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Ukn6441\d$\GitHub\c-\ToolbarOfFunctions\Testing\"/>
    </mc:Choice>
  </mc:AlternateContent>
  <bookViews>
    <workbookView xWindow="0" yWindow="0" windowWidth="24390" windowHeight="9465" tabRatio="690" firstSheet="22" activeTab="31"/>
  </bookViews>
  <sheets>
    <sheet name="Parameters" sheetId="20" r:id="rId1"/>
    <sheet name="Rows_009 - 1" sheetId="1" r:id="rId2"/>
    <sheet name="Rows_009 - 2" sheetId="2" r:id="rId3"/>
    <sheet name="Rows_050 - 1" sheetId="14" r:id="rId4"/>
    <sheet name="Rows_050 - 2" sheetId="15" r:id="rId5"/>
    <sheet name="Rows_100 - 1" sheetId="12" r:id="rId6"/>
    <sheet name="Rows_100 - 2" sheetId="13" r:id="rId7"/>
    <sheet name="Rows_300 - 1" sheetId="5" r:id="rId8"/>
    <sheet name="Rows_300 - 2" sheetId="6" r:id="rId9"/>
    <sheet name="Rows_600 - 1" sheetId="4" r:id="rId10"/>
    <sheet name="Rows_600 - 2" sheetId="22" r:id="rId11"/>
    <sheet name="DuplicateCheck-SingleCol" sheetId="7" r:id="rId12"/>
    <sheet name="DuplicateCheck-ManyCols" sheetId="8" r:id="rId13"/>
    <sheet name="DuplicateCheck-ManyCols-WorkiC#" sheetId="16" r:id="rId14"/>
    <sheet name="DuplicateCheck-ManyCols-WorVB" sheetId="17" r:id="rId15"/>
    <sheet name="2017-2018-Original" sheetId="19" r:id="rId16"/>
    <sheet name="2017-2018" sheetId="21" r:id="rId17"/>
    <sheet name="ReadFiles1" sheetId="23" r:id="rId18"/>
    <sheet name="ReadFiles2" sheetId="24" r:id="rId19"/>
    <sheet name="DL_UK_Corporate_Consultation" sheetId="28" r:id="rId20"/>
    <sheet name="S7@GBI01" sheetId="26" r:id="rId21"/>
    <sheet name="DL_SAP_PAYROLL_NO-VB" sheetId="30" r:id="rId22"/>
    <sheet name="DL_SAP_PAYROLL_NO" sheetId="31" r:id="rId23"/>
    <sheet name="misc" sheetId="32" r:id="rId24"/>
    <sheet name="c#-GBI01" sheetId="35" r:id="rId25"/>
    <sheet name="DL_ALL_QVADMIN" sheetId="38" r:id="rId26"/>
    <sheet name="GBI01" sheetId="39" r:id="rId27"/>
    <sheet name="GBI01-01" sheetId="40" r:id="rId28"/>
    <sheet name="GBI01-02" sheetId="42" r:id="rId29"/>
    <sheet name="DL_ALL_QVADMIN-01" sheetId="41" r:id="rId30"/>
    <sheet name="GBI01-03" sheetId="43" r:id="rId31"/>
    <sheet name="PimgTest" sheetId="44" r:id="rId32"/>
    <sheet name="PimgTest (2)" sheetId="45" r:id="rId33"/>
  </sheets>
  <definedNames>
    <definedName name="_xlnm._FilterDatabase" localSheetId="16" hidden="1">'2017-2018'!$M$3:$M$215</definedName>
    <definedName name="_xlnm._FilterDatabase" localSheetId="15" hidden="1">'2017-2018-Original'!$M$3:$M$3536</definedName>
    <definedName name="_xlnm._FilterDatabase" localSheetId="12" hidden="1">'DuplicateCheck-ManyCols'!$A$1:$E$33</definedName>
    <definedName name="_xlnm._FilterDatabase" localSheetId="13" hidden="1">'DuplicateCheck-ManyCols-WorkiC#'!$A$1:$E$1</definedName>
    <definedName name="_xlnm._FilterDatabase" localSheetId="14" hidden="1">'DuplicateCheck-ManyCols-WorVB'!$A$1:$E$1</definedName>
    <definedName name="_xlnm._FilterDatabase" localSheetId="31" hidden="1">PimgTest!$A$1:$B$32</definedName>
    <definedName name="_xlnm._FilterDatabase" localSheetId="32" hidden="1">'PimgTest (2)'!$A$1:$B$4</definedName>
    <definedName name="rangeCategory">Parameters!$A$2:$A$16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44" i="21" l="1"/>
  <c r="M544" i="21"/>
  <c r="L544" i="21"/>
  <c r="K544" i="21"/>
  <c r="J544" i="21"/>
  <c r="I544" i="21"/>
  <c r="H544" i="21"/>
  <c r="G544" i="21"/>
  <c r="F544" i="21"/>
  <c r="E544" i="21"/>
  <c r="D544" i="21"/>
  <c r="C544" i="21"/>
  <c r="B544" i="21"/>
  <c r="A544" i="21"/>
  <c r="N543" i="21"/>
  <c r="G543" i="21"/>
  <c r="N542" i="21"/>
  <c r="G542" i="21"/>
  <c r="N541" i="21"/>
  <c r="G541" i="21"/>
  <c r="N540" i="21"/>
  <c r="G540" i="21"/>
  <c r="N539" i="21"/>
  <c r="G539" i="21"/>
  <c r="N538" i="21"/>
  <c r="G538" i="21"/>
  <c r="N537" i="21"/>
  <c r="H537" i="21"/>
  <c r="N536" i="21"/>
  <c r="G536" i="21"/>
  <c r="N535" i="21"/>
  <c r="G535" i="21"/>
  <c r="N534" i="21"/>
  <c r="H534" i="21"/>
  <c r="N533" i="21"/>
  <c r="H533" i="21"/>
  <c r="N532" i="21"/>
  <c r="H532" i="21"/>
  <c r="N531" i="21"/>
  <c r="H531" i="21"/>
  <c r="N530" i="21"/>
  <c r="G530" i="21"/>
  <c r="N529" i="21"/>
  <c r="G529" i="21"/>
  <c r="N528" i="21"/>
  <c r="D528" i="21"/>
  <c r="N527" i="21"/>
  <c r="D527" i="21"/>
  <c r="S523" i="21"/>
  <c r="M523" i="21"/>
  <c r="L523" i="21"/>
  <c r="K523" i="21"/>
  <c r="J523" i="21"/>
  <c r="I523" i="21"/>
  <c r="H523" i="21"/>
  <c r="G523" i="21"/>
  <c r="F523" i="21"/>
  <c r="E523" i="21"/>
  <c r="D523" i="21"/>
  <c r="C523" i="21"/>
  <c r="B523" i="21"/>
  <c r="A523" i="21"/>
  <c r="N522" i="21"/>
  <c r="G522" i="21"/>
  <c r="N521" i="21"/>
  <c r="G521" i="21"/>
  <c r="N520" i="21"/>
  <c r="G520" i="21"/>
  <c r="N519" i="21"/>
  <c r="G519" i="21"/>
  <c r="N518" i="21"/>
  <c r="G518" i="21"/>
  <c r="N517" i="21"/>
  <c r="B517" i="21"/>
  <c r="N516" i="21"/>
  <c r="B516" i="21"/>
  <c r="N515" i="21"/>
  <c r="N514" i="21"/>
  <c r="N513" i="21"/>
  <c r="H513" i="21"/>
  <c r="N512" i="21"/>
  <c r="H512" i="21"/>
  <c r="N511" i="21"/>
  <c r="H511" i="21"/>
  <c r="N510" i="21"/>
  <c r="H510" i="21"/>
  <c r="N509" i="21"/>
  <c r="H509" i="21"/>
  <c r="N508" i="21"/>
  <c r="G508" i="21"/>
  <c r="N507" i="21"/>
  <c r="G507" i="21"/>
  <c r="N506" i="21"/>
  <c r="H506" i="21"/>
  <c r="N505" i="21"/>
  <c r="F505" i="21"/>
  <c r="S501" i="21"/>
  <c r="M501" i="21"/>
  <c r="L501" i="21"/>
  <c r="K501" i="21"/>
  <c r="J501" i="21"/>
  <c r="I501" i="21"/>
  <c r="H501" i="21"/>
  <c r="G501" i="21"/>
  <c r="F501" i="21"/>
  <c r="E501" i="21"/>
  <c r="D501" i="21"/>
  <c r="C501" i="21"/>
  <c r="B501" i="21"/>
  <c r="A501" i="21"/>
  <c r="N500" i="21"/>
  <c r="I500" i="21"/>
  <c r="N499" i="21"/>
  <c r="I499" i="21"/>
  <c r="N498" i="21"/>
  <c r="G498" i="21"/>
  <c r="N497" i="21"/>
  <c r="G497" i="21"/>
  <c r="N496" i="21"/>
  <c r="H496" i="21"/>
  <c r="N495" i="21"/>
  <c r="H495" i="21"/>
  <c r="N494" i="21"/>
  <c r="G494" i="21"/>
  <c r="N493" i="21"/>
  <c r="G493" i="21"/>
  <c r="N492" i="21"/>
  <c r="G492" i="21"/>
  <c r="N491" i="21"/>
  <c r="I491" i="21"/>
  <c r="N490" i="21"/>
  <c r="H490" i="21"/>
  <c r="N489" i="21"/>
  <c r="G489" i="21"/>
  <c r="N488" i="21"/>
  <c r="I488" i="21"/>
  <c r="N487" i="21"/>
  <c r="H487" i="21"/>
  <c r="N486" i="21"/>
  <c r="F486" i="21"/>
  <c r="N485" i="21"/>
  <c r="F485" i="21"/>
  <c r="N484" i="21"/>
  <c r="D484" i="21"/>
  <c r="S480" i="21"/>
  <c r="M480" i="21"/>
  <c r="L480" i="21"/>
  <c r="K480" i="21"/>
  <c r="J480" i="21"/>
  <c r="I480" i="21"/>
  <c r="H480" i="21"/>
  <c r="G480" i="21"/>
  <c r="F480" i="21"/>
  <c r="E480" i="21"/>
  <c r="D480" i="21"/>
  <c r="C480" i="21"/>
  <c r="B480" i="21"/>
  <c r="A480" i="21"/>
  <c r="N479" i="21"/>
  <c r="H479" i="21"/>
  <c r="N478" i="21"/>
  <c r="I478" i="21"/>
  <c r="N477" i="21"/>
  <c r="I477" i="21"/>
  <c r="N476" i="21"/>
  <c r="G476" i="21"/>
  <c r="N475" i="21"/>
  <c r="G475" i="21"/>
  <c r="N474" i="21"/>
  <c r="H474" i="21"/>
  <c r="N473" i="21"/>
  <c r="H473" i="21"/>
  <c r="N472" i="21"/>
  <c r="G472" i="21"/>
  <c r="N471" i="21"/>
  <c r="G471" i="21"/>
  <c r="N470" i="21"/>
  <c r="G470" i="21"/>
  <c r="N469" i="21"/>
  <c r="I469" i="21"/>
  <c r="N468" i="21"/>
  <c r="H468" i="21"/>
  <c r="N467" i="21"/>
  <c r="G467" i="21"/>
  <c r="N466" i="21"/>
  <c r="I466" i="21"/>
  <c r="N465" i="21"/>
  <c r="H465" i="21"/>
  <c r="N464" i="21"/>
  <c r="F464" i="21"/>
  <c r="N463" i="21"/>
  <c r="F463" i="21"/>
  <c r="N462" i="21"/>
  <c r="D462" i="21"/>
  <c r="S458" i="21"/>
  <c r="M458" i="21"/>
  <c r="L458" i="21"/>
  <c r="K458" i="21"/>
  <c r="J458" i="21"/>
  <c r="I458" i="21"/>
  <c r="H458" i="21"/>
  <c r="G458" i="21"/>
  <c r="F458" i="21"/>
  <c r="E458" i="21"/>
  <c r="D458" i="21"/>
  <c r="C458" i="21"/>
  <c r="B458" i="21"/>
  <c r="A458" i="21"/>
  <c r="N457" i="21"/>
  <c r="H457" i="21"/>
  <c r="N456" i="21"/>
  <c r="I456" i="21"/>
  <c r="N455" i="21"/>
  <c r="I455" i="21"/>
  <c r="N454" i="21"/>
  <c r="G454" i="21"/>
  <c r="N453" i="21"/>
  <c r="G453" i="21"/>
  <c r="N452" i="21"/>
  <c r="H452" i="21"/>
  <c r="N451" i="21"/>
  <c r="H451" i="21"/>
  <c r="N450" i="21"/>
  <c r="G450" i="21"/>
  <c r="N449" i="21"/>
  <c r="G449" i="21"/>
  <c r="N448" i="21"/>
  <c r="G448" i="21"/>
  <c r="N447" i="21"/>
  <c r="I447" i="21"/>
  <c r="N446" i="21"/>
  <c r="H446" i="21"/>
  <c r="N445" i="21"/>
  <c r="G445" i="21"/>
  <c r="N444" i="21"/>
  <c r="I444" i="21"/>
  <c r="N443" i="21"/>
  <c r="H443" i="21"/>
  <c r="N442" i="21"/>
  <c r="F442" i="21"/>
  <c r="N441" i="21"/>
  <c r="F441" i="21"/>
  <c r="N440" i="21"/>
  <c r="D440" i="21"/>
  <c r="S431" i="21" l="1"/>
  <c r="M431" i="21"/>
  <c r="L431" i="21"/>
  <c r="K431" i="21"/>
  <c r="J431" i="21"/>
  <c r="I431" i="21"/>
  <c r="H431" i="21"/>
  <c r="G431" i="21"/>
  <c r="F431" i="21"/>
  <c r="E431" i="21"/>
  <c r="D431" i="21"/>
  <c r="C431" i="21"/>
  <c r="B431" i="21"/>
  <c r="A431" i="21"/>
  <c r="N430" i="21"/>
  <c r="J430" i="21"/>
  <c r="N429" i="21"/>
  <c r="J429" i="21"/>
  <c r="N428" i="21"/>
  <c r="J428" i="21"/>
  <c r="N427" i="21"/>
  <c r="J427" i="21"/>
  <c r="N426" i="21"/>
  <c r="J426" i="21"/>
  <c r="N425" i="21"/>
  <c r="J425" i="21"/>
  <c r="N424" i="21"/>
  <c r="J424" i="21"/>
  <c r="N423" i="21"/>
  <c r="J423" i="21"/>
  <c r="N422" i="21"/>
  <c r="J422" i="21"/>
  <c r="N421" i="21"/>
  <c r="J421" i="21"/>
  <c r="N420" i="21"/>
  <c r="J420" i="21"/>
  <c r="N419" i="21"/>
  <c r="J419" i="21"/>
  <c r="N418" i="21"/>
  <c r="J418" i="21"/>
  <c r="N417" i="21"/>
  <c r="J417" i="21"/>
  <c r="N416" i="21"/>
  <c r="J416" i="21"/>
  <c r="N415" i="21"/>
  <c r="J415" i="21"/>
  <c r="N414" i="21"/>
  <c r="J414" i="21"/>
  <c r="S410" i="21"/>
  <c r="M410" i="21"/>
  <c r="L410" i="21"/>
  <c r="K410" i="21"/>
  <c r="J410" i="21"/>
  <c r="I410" i="21"/>
  <c r="H410" i="21"/>
  <c r="G410" i="21"/>
  <c r="F410" i="21"/>
  <c r="E410" i="21"/>
  <c r="D410" i="21"/>
  <c r="C410" i="21"/>
  <c r="B410" i="21"/>
  <c r="A410" i="21"/>
  <c r="N409" i="21"/>
  <c r="J409" i="21"/>
  <c r="N408" i="21"/>
  <c r="J408" i="21"/>
  <c r="N407" i="21"/>
  <c r="J407" i="21"/>
  <c r="N406" i="21"/>
  <c r="J406" i="21"/>
  <c r="N405" i="21"/>
  <c r="J405" i="21"/>
  <c r="N404" i="21"/>
  <c r="J404" i="21"/>
  <c r="N403" i="21"/>
  <c r="J403" i="21"/>
  <c r="N402" i="21"/>
  <c r="J402" i="21"/>
  <c r="N401" i="21"/>
  <c r="J401" i="21"/>
  <c r="N400" i="21"/>
  <c r="J400" i="21"/>
  <c r="N399" i="21"/>
  <c r="J399" i="21"/>
  <c r="N398" i="21"/>
  <c r="J398" i="21"/>
  <c r="N397" i="21"/>
  <c r="J397" i="21"/>
  <c r="N396" i="21"/>
  <c r="J396" i="21"/>
  <c r="N395" i="21"/>
  <c r="J395" i="21"/>
  <c r="N394" i="21"/>
  <c r="J394" i="21"/>
  <c r="N393" i="21"/>
  <c r="J393" i="21"/>
  <c r="S389" i="21"/>
  <c r="M389" i="21"/>
  <c r="L389" i="21"/>
  <c r="K389" i="21"/>
  <c r="J389" i="21"/>
  <c r="I389" i="21"/>
  <c r="H389" i="21"/>
  <c r="G389" i="21"/>
  <c r="F389" i="21"/>
  <c r="E389" i="21"/>
  <c r="D389" i="21"/>
  <c r="C389" i="21"/>
  <c r="B389" i="21"/>
  <c r="A389" i="21"/>
  <c r="N388" i="21"/>
  <c r="J388" i="21"/>
  <c r="N387" i="21"/>
  <c r="J387" i="21"/>
  <c r="N386" i="21"/>
  <c r="J386" i="21"/>
  <c r="N385" i="21"/>
  <c r="J385" i="21"/>
  <c r="N384" i="21"/>
  <c r="J384" i="21"/>
  <c r="N383" i="21"/>
  <c r="J383" i="21"/>
  <c r="N382" i="21"/>
  <c r="J382" i="21"/>
  <c r="N381" i="21"/>
  <c r="J381" i="21"/>
  <c r="N380" i="21"/>
  <c r="J380" i="21"/>
  <c r="N379" i="21"/>
  <c r="J379" i="21"/>
  <c r="N378" i="21"/>
  <c r="J378" i="21"/>
  <c r="N377" i="21"/>
  <c r="J377" i="21"/>
  <c r="N376" i="21"/>
  <c r="J376" i="21"/>
  <c r="N375" i="21"/>
  <c r="J375" i="21"/>
  <c r="N374" i="21"/>
  <c r="J374" i="21"/>
  <c r="N373" i="21"/>
  <c r="J373" i="21"/>
  <c r="N372" i="21"/>
  <c r="J372" i="21"/>
  <c r="S368" i="21"/>
  <c r="M368" i="21"/>
  <c r="L368" i="21"/>
  <c r="K368" i="21"/>
  <c r="J368" i="21"/>
  <c r="I368" i="21"/>
  <c r="H368" i="21"/>
  <c r="G368" i="21"/>
  <c r="F368" i="21"/>
  <c r="E368" i="21"/>
  <c r="D368" i="21"/>
  <c r="C368" i="21"/>
  <c r="B368" i="21"/>
  <c r="A368" i="21"/>
  <c r="N367" i="21"/>
  <c r="J367" i="21"/>
  <c r="N366" i="21"/>
  <c r="J366" i="21"/>
  <c r="N365" i="21"/>
  <c r="J365" i="21"/>
  <c r="N364" i="21"/>
  <c r="J364" i="21"/>
  <c r="N363" i="21"/>
  <c r="J363" i="21"/>
  <c r="N362" i="21"/>
  <c r="J362" i="21"/>
  <c r="N361" i="21"/>
  <c r="J361" i="21"/>
  <c r="N360" i="21"/>
  <c r="J360" i="21"/>
  <c r="N359" i="21"/>
  <c r="J359" i="21"/>
  <c r="N358" i="21"/>
  <c r="J358" i="21"/>
  <c r="N357" i="21"/>
  <c r="J357" i="21"/>
  <c r="N356" i="21"/>
  <c r="J356" i="21"/>
  <c r="N355" i="21"/>
  <c r="J355" i="21"/>
  <c r="N354" i="21"/>
  <c r="J354" i="21"/>
  <c r="N353" i="21"/>
  <c r="J353" i="21"/>
  <c r="N352" i="21"/>
  <c r="J352" i="21"/>
  <c r="N351" i="21"/>
  <c r="J351" i="21"/>
  <c r="S347" i="21"/>
  <c r="M347" i="21"/>
  <c r="L347" i="21"/>
  <c r="K347" i="21"/>
  <c r="J347" i="21"/>
  <c r="I347" i="21"/>
  <c r="H347" i="21"/>
  <c r="G347" i="21"/>
  <c r="F347" i="21"/>
  <c r="E347" i="21"/>
  <c r="D347" i="21"/>
  <c r="C347" i="21"/>
  <c r="B347" i="21"/>
  <c r="A347" i="21"/>
  <c r="N346" i="21"/>
  <c r="J346" i="21"/>
  <c r="N345" i="21"/>
  <c r="J345" i="21"/>
  <c r="N344" i="21"/>
  <c r="J344" i="21"/>
  <c r="N343" i="21"/>
  <c r="J343" i="21"/>
  <c r="N342" i="21"/>
  <c r="J342" i="21"/>
  <c r="N341" i="21"/>
  <c r="J341" i="21"/>
  <c r="N340" i="21"/>
  <c r="J340" i="21"/>
  <c r="N339" i="21"/>
  <c r="J339" i="21"/>
  <c r="N338" i="21"/>
  <c r="J338" i="21"/>
  <c r="N337" i="21"/>
  <c r="J337" i="21"/>
  <c r="N336" i="21"/>
  <c r="J336" i="21"/>
  <c r="N335" i="21"/>
  <c r="J335" i="21"/>
  <c r="N334" i="21"/>
  <c r="J334" i="21"/>
  <c r="N333" i="21"/>
  <c r="J333" i="21"/>
  <c r="N332" i="21"/>
  <c r="J332" i="21"/>
  <c r="N331" i="21"/>
  <c r="J331" i="21"/>
  <c r="N330" i="21"/>
  <c r="J330" i="21"/>
  <c r="S321" i="21"/>
  <c r="M321" i="21"/>
  <c r="L321" i="21"/>
  <c r="K321" i="21"/>
  <c r="J321" i="21"/>
  <c r="I321" i="21"/>
  <c r="H321" i="21"/>
  <c r="G321" i="21"/>
  <c r="F321" i="21"/>
  <c r="E321" i="21"/>
  <c r="D321" i="21"/>
  <c r="C321" i="21"/>
  <c r="B321" i="21"/>
  <c r="A321" i="21"/>
  <c r="N320" i="21"/>
  <c r="G320" i="21"/>
  <c r="N319" i="21"/>
  <c r="G319" i="21"/>
  <c r="N318" i="21"/>
  <c r="G318" i="21"/>
  <c r="N317" i="21"/>
  <c r="G317" i="21"/>
  <c r="N316" i="21"/>
  <c r="G316" i="21"/>
  <c r="N315" i="21"/>
  <c r="G315" i="21"/>
  <c r="N314" i="21"/>
  <c r="G314" i="21"/>
  <c r="N313" i="21"/>
  <c r="G313" i="21"/>
  <c r="N312" i="21"/>
  <c r="G312" i="21"/>
  <c r="N311" i="21"/>
  <c r="G311" i="21"/>
  <c r="N310" i="21"/>
  <c r="G310" i="21"/>
  <c r="S306" i="21"/>
  <c r="M306" i="21"/>
  <c r="L306" i="21"/>
  <c r="K306" i="21"/>
  <c r="J306" i="21"/>
  <c r="I306" i="21"/>
  <c r="H306" i="21"/>
  <c r="G306" i="21"/>
  <c r="F306" i="21"/>
  <c r="E306" i="21"/>
  <c r="D306" i="21"/>
  <c r="C306" i="21"/>
  <c r="B306" i="21"/>
  <c r="A306" i="21"/>
  <c r="N305" i="21"/>
  <c r="G305" i="21"/>
  <c r="N304" i="21"/>
  <c r="G304" i="21"/>
  <c r="N303" i="21"/>
  <c r="G303" i="21"/>
  <c r="N302" i="21"/>
  <c r="G302" i="21"/>
  <c r="N301" i="21"/>
  <c r="G301" i="21"/>
  <c r="N300" i="21"/>
  <c r="G300" i="21"/>
  <c r="N299" i="21"/>
  <c r="G299" i="21"/>
  <c r="N298" i="21"/>
  <c r="H298" i="21"/>
  <c r="N297" i="21"/>
  <c r="H297" i="21"/>
  <c r="N296" i="21"/>
  <c r="G296" i="21"/>
  <c r="N295" i="21"/>
  <c r="G295" i="21"/>
  <c r="N294" i="21"/>
  <c r="G294" i="21"/>
  <c r="N293" i="21"/>
  <c r="B293" i="21"/>
  <c r="N292" i="21"/>
  <c r="B292" i="21"/>
  <c r="N291" i="21"/>
  <c r="B291" i="21"/>
  <c r="N290" i="21"/>
  <c r="B290" i="21"/>
  <c r="N289" i="21"/>
  <c r="B289" i="21"/>
  <c r="N288" i="21"/>
  <c r="G288" i="21"/>
  <c r="S284" i="21"/>
  <c r="M284" i="21"/>
  <c r="L284" i="21"/>
  <c r="K284" i="21"/>
  <c r="J284" i="21"/>
  <c r="I284" i="21"/>
  <c r="H284" i="21"/>
  <c r="G284" i="21"/>
  <c r="F284" i="21"/>
  <c r="E284" i="21"/>
  <c r="D284" i="21"/>
  <c r="C284" i="21"/>
  <c r="B284" i="21"/>
  <c r="A284" i="21"/>
  <c r="N283" i="21"/>
  <c r="I283" i="21"/>
  <c r="N282" i="21"/>
  <c r="I282" i="21"/>
  <c r="N281" i="21"/>
  <c r="I281" i="21"/>
  <c r="N280" i="21"/>
  <c r="I280" i="21"/>
  <c r="N279" i="21"/>
  <c r="I279" i="21"/>
  <c r="N278" i="21"/>
  <c r="I278" i="21"/>
  <c r="N277" i="21"/>
  <c r="I277" i="21"/>
  <c r="N276" i="21"/>
  <c r="I276" i="21"/>
  <c r="N275" i="21"/>
  <c r="I275" i="21"/>
  <c r="N274" i="21"/>
  <c r="N273" i="21"/>
  <c r="N272" i="21"/>
  <c r="I272" i="21"/>
  <c r="N271" i="21"/>
  <c r="I271" i="21"/>
  <c r="N270" i="21"/>
  <c r="I270" i="21"/>
  <c r="N269" i="21"/>
  <c r="I269" i="21"/>
  <c r="N268" i="21"/>
  <c r="I268" i="21"/>
  <c r="N267" i="21"/>
  <c r="I267" i="21"/>
  <c r="N266" i="21"/>
  <c r="I266" i="21"/>
  <c r="S262" i="21"/>
  <c r="M262" i="21"/>
  <c r="L262" i="21"/>
  <c r="K262" i="21"/>
  <c r="J262" i="21"/>
  <c r="I262" i="21"/>
  <c r="H262" i="21"/>
  <c r="G262" i="21"/>
  <c r="F262" i="21"/>
  <c r="E262" i="21"/>
  <c r="D262" i="21"/>
  <c r="C262" i="21"/>
  <c r="B262" i="21"/>
  <c r="A262" i="21"/>
  <c r="N261" i="21"/>
  <c r="H261" i="21"/>
  <c r="N260" i="21"/>
  <c r="H260" i="21"/>
  <c r="N259" i="21"/>
  <c r="H259" i="21"/>
  <c r="N258" i="21"/>
  <c r="H258" i="21"/>
  <c r="N257" i="21"/>
  <c r="H257" i="21"/>
  <c r="N256" i="21"/>
  <c r="H256" i="21"/>
  <c r="N255" i="21"/>
  <c r="H255" i="21"/>
  <c r="N254" i="21"/>
  <c r="H254" i="21"/>
  <c r="N253" i="21"/>
  <c r="N252" i="21"/>
  <c r="N251" i="21"/>
  <c r="H251" i="21"/>
  <c r="N250" i="21"/>
  <c r="H250" i="21"/>
  <c r="N249" i="21"/>
  <c r="H249" i="21"/>
  <c r="N248" i="21"/>
  <c r="H248" i="21"/>
  <c r="N247" i="21"/>
  <c r="H247" i="21"/>
  <c r="N246" i="21"/>
  <c r="H246" i="21"/>
  <c r="N245" i="21"/>
  <c r="H245" i="21"/>
  <c r="N244" i="21"/>
  <c r="H244" i="21"/>
  <c r="N243" i="21"/>
  <c r="H243" i="21"/>
  <c r="N242" i="21"/>
  <c r="H242" i="21"/>
  <c r="S238" i="21"/>
  <c r="M238" i="21"/>
  <c r="L238" i="21"/>
  <c r="K238" i="21"/>
  <c r="J238" i="21"/>
  <c r="I238" i="21"/>
  <c r="H238" i="21"/>
  <c r="G238" i="21"/>
  <c r="F238" i="21"/>
  <c r="E238" i="21"/>
  <c r="D238" i="21"/>
  <c r="C238" i="21"/>
  <c r="B238" i="21"/>
  <c r="A238" i="21"/>
  <c r="N237" i="21"/>
  <c r="H237" i="21"/>
  <c r="N236" i="21"/>
  <c r="H236" i="21"/>
  <c r="N235" i="21"/>
  <c r="H235" i="21"/>
  <c r="N234" i="21"/>
  <c r="H234" i="21"/>
  <c r="N233" i="21"/>
  <c r="H233" i="21"/>
  <c r="N232" i="21"/>
  <c r="H232" i="21"/>
  <c r="N231" i="21"/>
  <c r="H231" i="21"/>
  <c r="N230" i="21"/>
  <c r="H230" i="21"/>
  <c r="N229" i="21"/>
  <c r="H229" i="21"/>
  <c r="N228" i="21"/>
  <c r="H228" i="21"/>
  <c r="N227" i="21"/>
  <c r="H227" i="21"/>
  <c r="N226" i="21"/>
  <c r="H226" i="21"/>
  <c r="N225" i="21"/>
  <c r="H225" i="21"/>
  <c r="N224" i="21"/>
  <c r="H224" i="21"/>
  <c r="N223" i="21"/>
  <c r="H223" i="21"/>
  <c r="N222" i="21"/>
  <c r="H222" i="21"/>
  <c r="N221" i="21"/>
  <c r="N220" i="21"/>
  <c r="D220" i="21"/>
  <c r="S211" i="21"/>
  <c r="M211" i="21"/>
  <c r="L211" i="21"/>
  <c r="K211" i="21"/>
  <c r="J211" i="21"/>
  <c r="I211" i="21"/>
  <c r="H211" i="21"/>
  <c r="G211" i="21"/>
  <c r="F211" i="21"/>
  <c r="E211" i="21"/>
  <c r="D211" i="21"/>
  <c r="C211" i="21"/>
  <c r="B211" i="21"/>
  <c r="A211" i="21"/>
  <c r="N210" i="21"/>
  <c r="F210" i="21"/>
  <c r="N209" i="21"/>
  <c r="F209" i="21"/>
  <c r="N208" i="21"/>
  <c r="F208" i="21"/>
  <c r="N207" i="21"/>
  <c r="F207" i="21"/>
  <c r="N206" i="21"/>
  <c r="F206" i="21"/>
  <c r="N205" i="21"/>
  <c r="F205" i="21"/>
  <c r="N204" i="21"/>
  <c r="D204" i="21"/>
  <c r="N203" i="21"/>
  <c r="N202" i="21"/>
  <c r="N201" i="21"/>
  <c r="N200" i="21"/>
  <c r="D200" i="21"/>
  <c r="S196" i="21"/>
  <c r="M196" i="21"/>
  <c r="L196" i="21"/>
  <c r="K196" i="21"/>
  <c r="J196" i="21"/>
  <c r="I196" i="21"/>
  <c r="H196" i="21"/>
  <c r="G196" i="21"/>
  <c r="F196" i="21"/>
  <c r="E196" i="21"/>
  <c r="D196" i="21"/>
  <c r="C196" i="21"/>
  <c r="B196" i="21"/>
  <c r="A196" i="21"/>
  <c r="N195" i="21"/>
  <c r="F195" i="21"/>
  <c r="N194" i="21"/>
  <c r="F194" i="21"/>
  <c r="N193" i="21"/>
  <c r="F193" i="21"/>
  <c r="N192" i="21"/>
  <c r="F192" i="21"/>
  <c r="N191" i="21"/>
  <c r="F191" i="21"/>
  <c r="N190" i="21"/>
  <c r="F190" i="21"/>
  <c r="N189" i="21"/>
  <c r="F189" i="21"/>
  <c r="N188" i="21"/>
  <c r="G188" i="21"/>
  <c r="N187" i="21"/>
  <c r="G187" i="21"/>
  <c r="N186" i="21"/>
  <c r="D186" i="21"/>
  <c r="N185" i="21"/>
  <c r="D185" i="21"/>
  <c r="N184" i="21"/>
  <c r="B184" i="21"/>
  <c r="N183" i="21"/>
  <c r="G183" i="21"/>
  <c r="N182" i="21"/>
  <c r="G182" i="21"/>
  <c r="N181" i="21"/>
  <c r="G181" i="21"/>
  <c r="N180" i="21"/>
  <c r="G180" i="21"/>
  <c r="N179" i="21"/>
  <c r="H179" i="21"/>
  <c r="N178" i="21"/>
  <c r="D178" i="21"/>
  <c r="S174" i="21"/>
  <c r="M174" i="21"/>
  <c r="L174" i="21"/>
  <c r="K174" i="21"/>
  <c r="J174" i="21"/>
  <c r="I174" i="21"/>
  <c r="H174" i="21"/>
  <c r="G174" i="21"/>
  <c r="F174" i="21"/>
  <c r="E174" i="21"/>
  <c r="D174" i="21"/>
  <c r="C174" i="21"/>
  <c r="B174" i="21"/>
  <c r="A174" i="21"/>
  <c r="N173" i="21"/>
  <c r="H173" i="21"/>
  <c r="N172" i="21"/>
  <c r="H172" i="21"/>
  <c r="N171" i="21"/>
  <c r="H171" i="21"/>
  <c r="N170" i="21"/>
  <c r="H170" i="21"/>
  <c r="N169" i="21"/>
  <c r="H169" i="21"/>
  <c r="N168" i="21"/>
  <c r="H168" i="21"/>
  <c r="N167" i="21"/>
  <c r="H167" i="21"/>
  <c r="N166" i="21"/>
  <c r="H166" i="21"/>
  <c r="N165" i="21"/>
  <c r="H165" i="21"/>
  <c r="N164" i="21"/>
  <c r="H164" i="21"/>
  <c r="N163" i="21"/>
  <c r="H163" i="21"/>
  <c r="N162" i="21"/>
  <c r="H162" i="21"/>
  <c r="N161" i="21"/>
  <c r="B161" i="21"/>
  <c r="N160" i="21"/>
  <c r="B160" i="21"/>
  <c r="N159" i="21"/>
  <c r="B159" i="21"/>
  <c r="N158" i="21"/>
  <c r="H158" i="21"/>
  <c r="N157" i="21"/>
  <c r="H157" i="21"/>
  <c r="S153" i="21"/>
  <c r="M153" i="21"/>
  <c r="L153" i="21"/>
  <c r="K153" i="21"/>
  <c r="J153" i="21"/>
  <c r="I153" i="21"/>
  <c r="H153" i="21"/>
  <c r="G153" i="21"/>
  <c r="F153" i="21"/>
  <c r="E153" i="21"/>
  <c r="D153" i="21"/>
  <c r="C153" i="21"/>
  <c r="B153" i="21"/>
  <c r="A153" i="21"/>
  <c r="N152" i="21"/>
  <c r="B152" i="21"/>
  <c r="N151" i="21"/>
  <c r="B151" i="21"/>
  <c r="N150" i="21"/>
  <c r="B150" i="21"/>
  <c r="N149" i="21"/>
  <c r="B149" i="21"/>
  <c r="N148" i="21"/>
  <c r="H148" i="21"/>
  <c r="N147" i="21"/>
  <c r="H147" i="21"/>
  <c r="N146" i="21"/>
  <c r="E146" i="21"/>
  <c r="N145" i="21"/>
  <c r="B145" i="21"/>
  <c r="N144" i="21"/>
  <c r="B144" i="21"/>
  <c r="N143" i="21"/>
  <c r="B143" i="21"/>
  <c r="N142" i="21"/>
  <c r="B142" i="21"/>
  <c r="N141" i="21"/>
  <c r="B141" i="21"/>
  <c r="N140" i="21"/>
  <c r="H140" i="21"/>
  <c r="N139" i="21"/>
  <c r="H139" i="21"/>
  <c r="N138" i="21"/>
  <c r="H138" i="21"/>
  <c r="N137" i="21"/>
  <c r="H137" i="21"/>
  <c r="N136" i="21"/>
  <c r="H136" i="21"/>
  <c r="N135" i="21"/>
  <c r="H135" i="21"/>
  <c r="N134" i="21"/>
  <c r="H134" i="21"/>
  <c r="N133" i="21"/>
  <c r="H133" i="21"/>
  <c r="S129" i="21"/>
  <c r="M129" i="21"/>
  <c r="L129" i="21"/>
  <c r="K129" i="21"/>
  <c r="J129" i="21"/>
  <c r="I129" i="21"/>
  <c r="H129" i="21"/>
  <c r="G129" i="21"/>
  <c r="F129" i="21"/>
  <c r="E129" i="21"/>
  <c r="D129" i="21"/>
  <c r="C129" i="21"/>
  <c r="B129" i="21"/>
  <c r="A129" i="21"/>
  <c r="N128" i="21"/>
  <c r="G128" i="21"/>
  <c r="N127" i="21"/>
  <c r="F127" i="21"/>
  <c r="N126" i="21"/>
  <c r="F126" i="21"/>
  <c r="N125" i="21"/>
  <c r="G125" i="21"/>
  <c r="N124" i="21"/>
  <c r="G124" i="21"/>
  <c r="N123" i="21"/>
  <c r="F123" i="21"/>
  <c r="N122" i="21"/>
  <c r="F122" i="21"/>
  <c r="N121" i="21"/>
  <c r="H121" i="21"/>
  <c r="N120" i="21"/>
  <c r="H120" i="21"/>
  <c r="N119" i="21"/>
  <c r="H119" i="21"/>
  <c r="N118" i="21"/>
  <c r="H118" i="21"/>
  <c r="N117" i="21"/>
  <c r="H117" i="21"/>
  <c r="N116" i="21"/>
  <c r="H116" i="21"/>
  <c r="N115" i="21"/>
  <c r="I115" i="21"/>
  <c r="N114" i="21"/>
  <c r="I114" i="21"/>
  <c r="N113" i="21"/>
  <c r="I113" i="21"/>
  <c r="N112" i="21"/>
  <c r="N111" i="21"/>
  <c r="D111" i="21"/>
  <c r="S102" i="21"/>
  <c r="M102" i="21"/>
  <c r="L102" i="21"/>
  <c r="K102" i="21"/>
  <c r="J102" i="21"/>
  <c r="I102" i="21"/>
  <c r="H102" i="21"/>
  <c r="G102" i="21"/>
  <c r="F102" i="21"/>
  <c r="E102" i="21"/>
  <c r="D102" i="21"/>
  <c r="C102" i="21"/>
  <c r="B102" i="21"/>
  <c r="A102" i="21"/>
  <c r="N101" i="21"/>
  <c r="I101" i="21"/>
  <c r="N100" i="21"/>
  <c r="I100" i="21"/>
  <c r="N99" i="21"/>
  <c r="I99" i="21"/>
  <c r="N98" i="21"/>
  <c r="B98" i="21"/>
  <c r="N97" i="21"/>
  <c r="B97" i="21"/>
  <c r="N96" i="21"/>
  <c r="B96" i="21"/>
  <c r="N95" i="21"/>
  <c r="I95" i="21"/>
  <c r="N94" i="21"/>
  <c r="B94" i="21"/>
  <c r="N93" i="21"/>
  <c r="G93" i="21"/>
  <c r="N92" i="21"/>
  <c r="I92" i="21"/>
  <c r="N91" i="21"/>
  <c r="I91" i="21"/>
  <c r="S87" i="21"/>
  <c r="M87" i="21"/>
  <c r="L87" i="21"/>
  <c r="K87" i="21"/>
  <c r="J87" i="21"/>
  <c r="I87" i="21"/>
  <c r="H87" i="21"/>
  <c r="G87" i="21"/>
  <c r="F87" i="21"/>
  <c r="E87" i="21"/>
  <c r="D87" i="21"/>
  <c r="C87" i="21"/>
  <c r="B87" i="21"/>
  <c r="A87" i="21"/>
  <c r="N86" i="21"/>
  <c r="I86" i="21"/>
  <c r="N85" i="21"/>
  <c r="G85" i="21"/>
  <c r="N84" i="21"/>
  <c r="I84" i="21"/>
  <c r="N83" i="21"/>
  <c r="G83" i="21"/>
  <c r="N82" i="21"/>
  <c r="F82" i="21"/>
  <c r="N81" i="21"/>
  <c r="G81" i="21"/>
  <c r="N80" i="21"/>
  <c r="F80" i="21"/>
  <c r="N79" i="21"/>
  <c r="G79" i="21"/>
  <c r="N78" i="21"/>
  <c r="I78" i="21"/>
  <c r="N77" i="21"/>
  <c r="E77" i="21"/>
  <c r="N76" i="21"/>
  <c r="I76" i="21"/>
  <c r="N75" i="21"/>
  <c r="G75" i="21"/>
  <c r="N74" i="21"/>
  <c r="G74" i="21"/>
  <c r="N73" i="21"/>
  <c r="F73" i="21"/>
  <c r="N72" i="21"/>
  <c r="F72" i="21"/>
  <c r="N71" i="21"/>
  <c r="I71" i="21"/>
  <c r="N70" i="21"/>
  <c r="G70" i="21"/>
  <c r="N69" i="21"/>
  <c r="G69" i="21"/>
  <c r="S65" i="21"/>
  <c r="M65" i="21"/>
  <c r="L65" i="21"/>
  <c r="K65" i="21"/>
  <c r="J65" i="21"/>
  <c r="I65" i="21"/>
  <c r="H65" i="21"/>
  <c r="G65" i="21"/>
  <c r="F65" i="21"/>
  <c r="E65" i="21"/>
  <c r="D65" i="21"/>
  <c r="C65" i="21"/>
  <c r="B65" i="21"/>
  <c r="A65" i="21"/>
  <c r="N64" i="21"/>
  <c r="G64" i="21"/>
  <c r="N63" i="21"/>
  <c r="F63" i="21"/>
  <c r="N62" i="21"/>
  <c r="F62" i="21"/>
  <c r="N61" i="21"/>
  <c r="F61" i="21"/>
  <c r="N60" i="21"/>
  <c r="F60" i="21"/>
  <c r="N59" i="21"/>
  <c r="F59" i="21"/>
  <c r="N58" i="21"/>
  <c r="G58" i="21"/>
  <c r="N57" i="21"/>
  <c r="G57" i="21"/>
  <c r="N56" i="21"/>
  <c r="G56" i="21"/>
  <c r="N55" i="21"/>
  <c r="G55" i="21"/>
  <c r="N54" i="21"/>
  <c r="G54" i="21"/>
  <c r="N53" i="21"/>
  <c r="F53" i="21"/>
  <c r="N52" i="21"/>
  <c r="F52" i="21"/>
  <c r="N51" i="21"/>
  <c r="F51" i="21"/>
  <c r="N50" i="21"/>
  <c r="F50" i="21"/>
  <c r="N49" i="21"/>
  <c r="F49" i="21"/>
  <c r="N48" i="21"/>
  <c r="F48" i="21"/>
  <c r="S44" i="21"/>
  <c r="M44" i="21"/>
  <c r="L44" i="21"/>
  <c r="K44" i="21"/>
  <c r="J44" i="21"/>
  <c r="I44" i="21"/>
  <c r="H44" i="21"/>
  <c r="G44" i="21"/>
  <c r="F44" i="21"/>
  <c r="E44" i="21"/>
  <c r="D44" i="21"/>
  <c r="C44" i="21"/>
  <c r="B44" i="21"/>
  <c r="A44" i="21"/>
  <c r="N43" i="21"/>
  <c r="G43" i="21"/>
  <c r="N42" i="21"/>
  <c r="G42" i="21"/>
  <c r="N41" i="21"/>
  <c r="G41" i="21"/>
  <c r="N40" i="21"/>
  <c r="G40" i="21"/>
  <c r="N39" i="21"/>
  <c r="G39" i="21"/>
  <c r="N38" i="21"/>
  <c r="G38" i="21"/>
  <c r="N37" i="21"/>
  <c r="F37" i="21"/>
  <c r="N36" i="21"/>
  <c r="F36" i="21"/>
  <c r="N35" i="21"/>
  <c r="G35" i="21"/>
  <c r="N34" i="21"/>
  <c r="G34" i="21"/>
  <c r="N33" i="21"/>
  <c r="H33" i="21"/>
  <c r="N32" i="21"/>
  <c r="H32" i="21"/>
  <c r="N31" i="21"/>
  <c r="H31" i="21"/>
  <c r="N30" i="21"/>
  <c r="F30" i="21"/>
  <c r="N29" i="21"/>
  <c r="F29" i="21"/>
  <c r="N28" i="21"/>
  <c r="G28" i="21"/>
  <c r="N27" i="21"/>
  <c r="G27" i="21"/>
  <c r="N26" i="21"/>
  <c r="G26" i="21"/>
  <c r="S22" i="21"/>
  <c r="M22" i="21"/>
  <c r="L22" i="21"/>
  <c r="K22" i="21"/>
  <c r="J22" i="21"/>
  <c r="I22" i="21"/>
  <c r="H22" i="21"/>
  <c r="G22" i="21"/>
  <c r="F22" i="21"/>
  <c r="E22" i="21"/>
  <c r="D22" i="21"/>
  <c r="C22" i="21"/>
  <c r="B22" i="21"/>
  <c r="A22" i="21"/>
  <c r="N21" i="21"/>
  <c r="F21" i="21"/>
  <c r="N20" i="21"/>
  <c r="F20" i="21"/>
  <c r="N19" i="21"/>
  <c r="D19" i="21"/>
  <c r="N18" i="21"/>
  <c r="H18" i="21"/>
  <c r="N17" i="21"/>
  <c r="H17" i="21"/>
  <c r="N16" i="21"/>
  <c r="H16" i="21"/>
  <c r="N15" i="21"/>
  <c r="H15" i="21"/>
  <c r="N14" i="21"/>
  <c r="H14" i="21"/>
  <c r="N13" i="21"/>
  <c r="H13" i="21"/>
  <c r="N12" i="21"/>
  <c r="H12" i="21"/>
  <c r="N11" i="21"/>
  <c r="H11" i="21"/>
  <c r="N10" i="21"/>
  <c r="H10" i="21"/>
  <c r="N9" i="21"/>
  <c r="H9" i="21"/>
  <c r="N8" i="21"/>
  <c r="H8" i="21"/>
  <c r="N7" i="21"/>
  <c r="H7" i="21"/>
  <c r="N6" i="21"/>
  <c r="H6" i="21"/>
  <c r="N5" i="21"/>
  <c r="N4" i="21"/>
  <c r="D4" i="21"/>
  <c r="S4319" i="19" l="1"/>
  <c r="M4319" i="19"/>
  <c r="L4319" i="19"/>
  <c r="K4319" i="19"/>
  <c r="J4319" i="19"/>
  <c r="G4319" i="19"/>
  <c r="F4319" i="19"/>
  <c r="C4319" i="19"/>
  <c r="B4319" i="19"/>
  <c r="A4319" i="19"/>
  <c r="N4318" i="19"/>
  <c r="I4318" i="19"/>
  <c r="N4317" i="19"/>
  <c r="I4317" i="19"/>
  <c r="N4316" i="19"/>
  <c r="I4316" i="19"/>
  <c r="N4315" i="19"/>
  <c r="H4315" i="19"/>
  <c r="N4314" i="19"/>
  <c r="H4314" i="19"/>
  <c r="H4319" i="19" s="1"/>
  <c r="N4313" i="19"/>
  <c r="F4313" i="19"/>
  <c r="N4312" i="19"/>
  <c r="I4312" i="19"/>
  <c r="N4311" i="19"/>
  <c r="I4311" i="19"/>
  <c r="N4310" i="19"/>
  <c r="I4310" i="19"/>
  <c r="N4309" i="19"/>
  <c r="N4308" i="19"/>
  <c r="N4307" i="19"/>
  <c r="I4307" i="19"/>
  <c r="N4306" i="19"/>
  <c r="D4306" i="19"/>
  <c r="N4305" i="19"/>
  <c r="E4305" i="19"/>
  <c r="N4304" i="19"/>
  <c r="E4304" i="19"/>
  <c r="E4319" i="19" s="1"/>
  <c r="N4303" i="19"/>
  <c r="G4303" i="19"/>
  <c r="N4302" i="19"/>
  <c r="G4302" i="19"/>
  <c r="N4301" i="19"/>
  <c r="D4301" i="19"/>
  <c r="D4319" i="19" s="1"/>
  <c r="S4292" i="19"/>
  <c r="M4292" i="19"/>
  <c r="L4292" i="19"/>
  <c r="K4292" i="19"/>
  <c r="J4292" i="19"/>
  <c r="E4292" i="19"/>
  <c r="D4292" i="19"/>
  <c r="C4292" i="19"/>
  <c r="B4292" i="19"/>
  <c r="A4292" i="19"/>
  <c r="F4291" i="19"/>
  <c r="I4290" i="19"/>
  <c r="F4289" i="19"/>
  <c r="F4292" i="19" s="1"/>
  <c r="I4288" i="19"/>
  <c r="I4292" i="19" s="1"/>
  <c r="I4287" i="19"/>
  <c r="I4286" i="19"/>
  <c r="H4285" i="19"/>
  <c r="H4284" i="19"/>
  <c r="H4292" i="19" s="1"/>
  <c r="H4283" i="19"/>
  <c r="H4282" i="19"/>
  <c r="G4281" i="19"/>
  <c r="G4280" i="19"/>
  <c r="G4279" i="19"/>
  <c r="G4292" i="19" s="1"/>
  <c r="D4278" i="19"/>
  <c r="S4274" i="19"/>
  <c r="M4274" i="19"/>
  <c r="L4274" i="19"/>
  <c r="K4274" i="19"/>
  <c r="J4274" i="19"/>
  <c r="I4274" i="19"/>
  <c r="H4274" i="19"/>
  <c r="F4274" i="19"/>
  <c r="C4274" i="19"/>
  <c r="B4274" i="19"/>
  <c r="A4274" i="19"/>
  <c r="F4273" i="19"/>
  <c r="G4272" i="19"/>
  <c r="G4271" i="19"/>
  <c r="G4270" i="19"/>
  <c r="G4269" i="19"/>
  <c r="G4268" i="19"/>
  <c r="G4274" i="19" s="1"/>
  <c r="D4267" i="19"/>
  <c r="D4274" i="19" s="1"/>
  <c r="D4266" i="19"/>
  <c r="E4263" i="19"/>
  <c r="E4262" i="19"/>
  <c r="E4261" i="19"/>
  <c r="E4260" i="19"/>
  <c r="E4259" i="19"/>
  <c r="E4258" i="19"/>
  <c r="E4257" i="19"/>
  <c r="D4256" i="19"/>
  <c r="S4252" i="19"/>
  <c r="M4252" i="19"/>
  <c r="L4252" i="19"/>
  <c r="K4252" i="19"/>
  <c r="J4252" i="19"/>
  <c r="I4252" i="19"/>
  <c r="H4252" i="19"/>
  <c r="F4252" i="19"/>
  <c r="D4252" i="19"/>
  <c r="C4252" i="19"/>
  <c r="B4252" i="19"/>
  <c r="A4252" i="19"/>
  <c r="G4251" i="19"/>
  <c r="E4250" i="19"/>
  <c r="E4249" i="19"/>
  <c r="E4248" i="19"/>
  <c r="E4247" i="19"/>
  <c r="E4246" i="19"/>
  <c r="E4245" i="19"/>
  <c r="E4252" i="19" s="1"/>
  <c r="E4244" i="19"/>
  <c r="G4241" i="19"/>
  <c r="G4240" i="19"/>
  <c r="G4239" i="19"/>
  <c r="G4238" i="19"/>
  <c r="G4237" i="19"/>
  <c r="G4236" i="19"/>
  <c r="G4252" i="19" s="1"/>
  <c r="D4235" i="19"/>
  <c r="S4231" i="19"/>
  <c r="M4231" i="19"/>
  <c r="L4231" i="19"/>
  <c r="K4231" i="19"/>
  <c r="J4231" i="19"/>
  <c r="H4231" i="19"/>
  <c r="F4231" i="19"/>
  <c r="D4231" i="19"/>
  <c r="C4231" i="19"/>
  <c r="B4231" i="19"/>
  <c r="A4231" i="19"/>
  <c r="H4230" i="19"/>
  <c r="G4229" i="19"/>
  <c r="G4228" i="19"/>
  <c r="G4227" i="19"/>
  <c r="G4226" i="19"/>
  <c r="G4225" i="19"/>
  <c r="E4224" i="19"/>
  <c r="E4231" i="19" s="1"/>
  <c r="G4223" i="19"/>
  <c r="G4222" i="19"/>
  <c r="D4221" i="19"/>
  <c r="D4220" i="19"/>
  <c r="I4217" i="19"/>
  <c r="I4216" i="19"/>
  <c r="I4215" i="19"/>
  <c r="I4231" i="19" s="1"/>
  <c r="I4214" i="19"/>
  <c r="D4213" i="19"/>
  <c r="S4209" i="19"/>
  <c r="M4209" i="19"/>
  <c r="L4209" i="19"/>
  <c r="K4209" i="19"/>
  <c r="J4209" i="19"/>
  <c r="H4209" i="19"/>
  <c r="G4209" i="19"/>
  <c r="F4209" i="19"/>
  <c r="C4209" i="19"/>
  <c r="B4209" i="19"/>
  <c r="A4209" i="19"/>
  <c r="I4208" i="19"/>
  <c r="I4207" i="19"/>
  <c r="D4206" i="19"/>
  <c r="E4205" i="19"/>
  <c r="E4204" i="19"/>
  <c r="E4203" i="19"/>
  <c r="E4202" i="19"/>
  <c r="E4209" i="19" s="1"/>
  <c r="D4201" i="19"/>
  <c r="D4200" i="19"/>
  <c r="I4199" i="19"/>
  <c r="I4198" i="19"/>
  <c r="I4209" i="19" s="1"/>
  <c r="D4197" i="19"/>
  <c r="D4196" i="19"/>
  <c r="D4195" i="19"/>
  <c r="S4183" i="19"/>
  <c r="M4183" i="19"/>
  <c r="L4183" i="19"/>
  <c r="K4183" i="19"/>
  <c r="J4183" i="19"/>
  <c r="F4183" i="19"/>
  <c r="E4183" i="19"/>
  <c r="C4183" i="19"/>
  <c r="A4183" i="19"/>
  <c r="G4182" i="19"/>
  <c r="B4181" i="19"/>
  <c r="G4180" i="19"/>
  <c r="G4179" i="19"/>
  <c r="G4183" i="19" s="1"/>
  <c r="B4178" i="19"/>
  <c r="B4177" i="19"/>
  <c r="G4176" i="19"/>
  <c r="D4175" i="19"/>
  <c r="D4174" i="19"/>
  <c r="I4173" i="19"/>
  <c r="I4183" i="19" s="1"/>
  <c r="G4172" i="19"/>
  <c r="G4171" i="19"/>
  <c r="H4170" i="19"/>
  <c r="H4183" i="19" s="1"/>
  <c r="D4169" i="19"/>
  <c r="S4165" i="19"/>
  <c r="M4165" i="19"/>
  <c r="L4165" i="19"/>
  <c r="K4165" i="19"/>
  <c r="J4165" i="19"/>
  <c r="H4165" i="19"/>
  <c r="E4165" i="19"/>
  <c r="C4165" i="19"/>
  <c r="A4165" i="19"/>
  <c r="G4164" i="19"/>
  <c r="H4163" i="19"/>
  <c r="G4162" i="19"/>
  <c r="G4161" i="19"/>
  <c r="G4160" i="19"/>
  <c r="G4159" i="19"/>
  <c r="F4158" i="19"/>
  <c r="F4165" i="19" s="1"/>
  <c r="G4155" i="19"/>
  <c r="G4154" i="19"/>
  <c r="G4153" i="19"/>
  <c r="I4152" i="19"/>
  <c r="I4165" i="19" s="1"/>
  <c r="G4151" i="19"/>
  <c r="G4165" i="19" s="1"/>
  <c r="I4150" i="19"/>
  <c r="B4149" i="19"/>
  <c r="B4148" i="19"/>
  <c r="B4165" i="19" s="1"/>
  <c r="D4147" i="19"/>
  <c r="S4143" i="19"/>
  <c r="M4143" i="19"/>
  <c r="L4143" i="19"/>
  <c r="K4143" i="19"/>
  <c r="J4143" i="19"/>
  <c r="I4143" i="19"/>
  <c r="F4143" i="19"/>
  <c r="E4143" i="19"/>
  <c r="C4143" i="19"/>
  <c r="B4143" i="19"/>
  <c r="A4143" i="19"/>
  <c r="H4142" i="19"/>
  <c r="G4141" i="19"/>
  <c r="G4140" i="19"/>
  <c r="G4143" i="19" s="1"/>
  <c r="H4139" i="19"/>
  <c r="B4138" i="19"/>
  <c r="H4137" i="19"/>
  <c r="H4136" i="19"/>
  <c r="H4135" i="19"/>
  <c r="H4132" i="19"/>
  <c r="H4131" i="19"/>
  <c r="H4130" i="19"/>
  <c r="H4129" i="19"/>
  <c r="H4128" i="19"/>
  <c r="H4127" i="19"/>
  <c r="D4126" i="19"/>
  <c r="D4143" i="19" s="1"/>
  <c r="S4122" i="19"/>
  <c r="M4122" i="19"/>
  <c r="L4122" i="19"/>
  <c r="K4122" i="19"/>
  <c r="J4122" i="19"/>
  <c r="H4122" i="19"/>
  <c r="F4122" i="19"/>
  <c r="E4122" i="19"/>
  <c r="C4122" i="19"/>
  <c r="B4122" i="19"/>
  <c r="A4122" i="19"/>
  <c r="G4121" i="19"/>
  <c r="I4120" i="19"/>
  <c r="I4119" i="19"/>
  <c r="I4118" i="19"/>
  <c r="I4117" i="19"/>
  <c r="G4116" i="19"/>
  <c r="G4115" i="19"/>
  <c r="I4114" i="19"/>
  <c r="I4111" i="19"/>
  <c r="I4110" i="19"/>
  <c r="I4109" i="19"/>
  <c r="I4122" i="19" s="1"/>
  <c r="I4108" i="19"/>
  <c r="G4107" i="19"/>
  <c r="G4122" i="19" s="1"/>
  <c r="G4106" i="19"/>
  <c r="D4105" i="19"/>
  <c r="D4122" i="19" s="1"/>
  <c r="S4101" i="19"/>
  <c r="M4101" i="19"/>
  <c r="L4101" i="19"/>
  <c r="K4101" i="19"/>
  <c r="J4101" i="19"/>
  <c r="H4101" i="19"/>
  <c r="F4101" i="19"/>
  <c r="E4101" i="19"/>
  <c r="D4101" i="19"/>
  <c r="C4101" i="19"/>
  <c r="B4101" i="19"/>
  <c r="A4101" i="19"/>
  <c r="G4100" i="19"/>
  <c r="G4099" i="19"/>
  <c r="G4098" i="19"/>
  <c r="G4101" i="19" s="1"/>
  <c r="G4097" i="19"/>
  <c r="I4096" i="19"/>
  <c r="I4095" i="19"/>
  <c r="I4094" i="19"/>
  <c r="I4093" i="19"/>
  <c r="I4092" i="19"/>
  <c r="G4089" i="19"/>
  <c r="G4088" i="19"/>
  <c r="I4087" i="19"/>
  <c r="I4086" i="19"/>
  <c r="I4085" i="19"/>
  <c r="D4084" i="19"/>
  <c r="S4075" i="19"/>
  <c r="M4075" i="19"/>
  <c r="L4075" i="19"/>
  <c r="K4075" i="19"/>
  <c r="J4075" i="19"/>
  <c r="I4075" i="19"/>
  <c r="F4075" i="19"/>
  <c r="E4075" i="19"/>
  <c r="C4075" i="19"/>
  <c r="B4075" i="19"/>
  <c r="A4075" i="19"/>
  <c r="G4074" i="19"/>
  <c r="G4073" i="19"/>
  <c r="G4072" i="19"/>
  <c r="G4071" i="19"/>
  <c r="G4070" i="19"/>
  <c r="G4069" i="19"/>
  <c r="G4068" i="19"/>
  <c r="G4067" i="19"/>
  <c r="G4066" i="19"/>
  <c r="H4065" i="19"/>
  <c r="H4075" i="19" s="1"/>
  <c r="D4064" i="19"/>
  <c r="D4075" i="19" s="1"/>
  <c r="D4063" i="19"/>
  <c r="S4059" i="19"/>
  <c r="M4059" i="19"/>
  <c r="L4059" i="19"/>
  <c r="K4059" i="19"/>
  <c r="J4059" i="19"/>
  <c r="H4059" i="19"/>
  <c r="F4059" i="19"/>
  <c r="E4059" i="19"/>
  <c r="C4059" i="19"/>
  <c r="B4059" i="19"/>
  <c r="A4059" i="19"/>
  <c r="I4058" i="19"/>
  <c r="I4059" i="19" s="1"/>
  <c r="I4057" i="19"/>
  <c r="I4056" i="19"/>
  <c r="G4055" i="19"/>
  <c r="G4054" i="19"/>
  <c r="B4053" i="19"/>
  <c r="B4052" i="19"/>
  <c r="G4051" i="19"/>
  <c r="G4049" i="19"/>
  <c r="G4048" i="19"/>
  <c r="G4047" i="19"/>
  <c r="G4046" i="19"/>
  <c r="G4059" i="19" s="1"/>
  <c r="G4045" i="19"/>
  <c r="G4044" i="19"/>
  <c r="D4043" i="19"/>
  <c r="D4042" i="19"/>
  <c r="S4038" i="19"/>
  <c r="M4038" i="19"/>
  <c r="L4038" i="19"/>
  <c r="K4038" i="19"/>
  <c r="J4038" i="19"/>
  <c r="I4038" i="19"/>
  <c r="H4038" i="19"/>
  <c r="E4038" i="19"/>
  <c r="B4038" i="19"/>
  <c r="A4038" i="19"/>
  <c r="I4037" i="19"/>
  <c r="I4036" i="19"/>
  <c r="G4035" i="19"/>
  <c r="C4034" i="19"/>
  <c r="C4033" i="19"/>
  <c r="C4032" i="19"/>
  <c r="I4031" i="19"/>
  <c r="I4030" i="19"/>
  <c r="G4029" i="19"/>
  <c r="G4038" i="19" s="1"/>
  <c r="G4026" i="19"/>
  <c r="F4025" i="19"/>
  <c r="F4024" i="19"/>
  <c r="G4023" i="19"/>
  <c r="G4022" i="19"/>
  <c r="F4021" i="19"/>
  <c r="F4038" i="19" s="1"/>
  <c r="D4020" i="19"/>
  <c r="D4038" i="19" s="1"/>
  <c r="S4016" i="19"/>
  <c r="L4016" i="19"/>
  <c r="K4016" i="19"/>
  <c r="J4016" i="19"/>
  <c r="I4016" i="19"/>
  <c r="H4016" i="19"/>
  <c r="F4016" i="19"/>
  <c r="E4016" i="19"/>
  <c r="C4016" i="19"/>
  <c r="B4016" i="19"/>
  <c r="A4016" i="19"/>
  <c r="G4015" i="19"/>
  <c r="G4014" i="19"/>
  <c r="G4013" i="19"/>
  <c r="G4012" i="19"/>
  <c r="G4011" i="19"/>
  <c r="G4010" i="19"/>
  <c r="G4009" i="19"/>
  <c r="G4008" i="19"/>
  <c r="G4007" i="19"/>
  <c r="G4004" i="19"/>
  <c r="M4003" i="19"/>
  <c r="M4016" i="19" s="1"/>
  <c r="G4002" i="19"/>
  <c r="G4001" i="19"/>
  <c r="G4000" i="19"/>
  <c r="D3999" i="19"/>
  <c r="D3998" i="19"/>
  <c r="D4016" i="19" s="1"/>
  <c r="S3994" i="19"/>
  <c r="M3994" i="19"/>
  <c r="L3994" i="19"/>
  <c r="K3994" i="19"/>
  <c r="J3994" i="19"/>
  <c r="H3994" i="19"/>
  <c r="F3994" i="19"/>
  <c r="E3994" i="19"/>
  <c r="C3994" i="19"/>
  <c r="B3994" i="19"/>
  <c r="A3994" i="19"/>
  <c r="G3993" i="19"/>
  <c r="B3992" i="19"/>
  <c r="G3991" i="19"/>
  <c r="G3990" i="19"/>
  <c r="G3994" i="19" s="1"/>
  <c r="G3989" i="19"/>
  <c r="G3988" i="19"/>
  <c r="D3987" i="19"/>
  <c r="I3986" i="19"/>
  <c r="I3983" i="19"/>
  <c r="I3982" i="19"/>
  <c r="I3981" i="19"/>
  <c r="I3980" i="19"/>
  <c r="I3979" i="19"/>
  <c r="B3978" i="19"/>
  <c r="D3977" i="19"/>
  <c r="D3994" i="19" s="1"/>
  <c r="S3968" i="19"/>
  <c r="M3968" i="19"/>
  <c r="L3968" i="19"/>
  <c r="K3968" i="19"/>
  <c r="J3968" i="19"/>
  <c r="H3968" i="19"/>
  <c r="G3968" i="19"/>
  <c r="F3968" i="19"/>
  <c r="E3968" i="19"/>
  <c r="D3968" i="19"/>
  <c r="C3968" i="19"/>
  <c r="B3968" i="19"/>
  <c r="A3968" i="19"/>
  <c r="N3967" i="19"/>
  <c r="M3967" i="19"/>
  <c r="N3966" i="19"/>
  <c r="M3966" i="19"/>
  <c r="N3965" i="19"/>
  <c r="M3965" i="19"/>
  <c r="N3964" i="19"/>
  <c r="M3964" i="19"/>
  <c r="N3963" i="19"/>
  <c r="M3963" i="19"/>
  <c r="N3962" i="19"/>
  <c r="M3962" i="19"/>
  <c r="N3961" i="19"/>
  <c r="M3961" i="19"/>
  <c r="N3960" i="19"/>
  <c r="M3960" i="19"/>
  <c r="N3959" i="19"/>
  <c r="M3959" i="19"/>
  <c r="N3958" i="19"/>
  <c r="M3958" i="19"/>
  <c r="N3957" i="19"/>
  <c r="M3957" i="19"/>
  <c r="N3956" i="19"/>
  <c r="M3956" i="19"/>
  <c r="N3955" i="19"/>
  <c r="F3955" i="19"/>
  <c r="N3954" i="19"/>
  <c r="I3954" i="19"/>
  <c r="I3968" i="19" s="1"/>
  <c r="N3953" i="19"/>
  <c r="G3953" i="19"/>
  <c r="N3952" i="19"/>
  <c r="D3952" i="19"/>
  <c r="S3948" i="19"/>
  <c r="L3948" i="19"/>
  <c r="K3948" i="19"/>
  <c r="J3948" i="19"/>
  <c r="I3948" i="19"/>
  <c r="F3948" i="19"/>
  <c r="E3948" i="19"/>
  <c r="D3948" i="19"/>
  <c r="C3948" i="19"/>
  <c r="B3948" i="19"/>
  <c r="A3948" i="19"/>
  <c r="N3947" i="19"/>
  <c r="M3947" i="19"/>
  <c r="N3946" i="19"/>
  <c r="M3946" i="19"/>
  <c r="N3945" i="19"/>
  <c r="M3945" i="19"/>
  <c r="N3944" i="19"/>
  <c r="M3944" i="19"/>
  <c r="N3943" i="19"/>
  <c r="M3943" i="19"/>
  <c r="N3942" i="19"/>
  <c r="M3942" i="19"/>
  <c r="N3941" i="19"/>
  <c r="M3941" i="19"/>
  <c r="M3948" i="19" s="1"/>
  <c r="N3940" i="19"/>
  <c r="M3940" i="19"/>
  <c r="N3939" i="19"/>
  <c r="N3938" i="19"/>
  <c r="N3937" i="19"/>
  <c r="D3937" i="19"/>
  <c r="N3936" i="19"/>
  <c r="H3936" i="19"/>
  <c r="N3935" i="19"/>
  <c r="H3935" i="19"/>
  <c r="N3934" i="19"/>
  <c r="H3934" i="19"/>
  <c r="H3948" i="19" s="1"/>
  <c r="N3933" i="19"/>
  <c r="G3933" i="19"/>
  <c r="N3932" i="19"/>
  <c r="G3932" i="19"/>
  <c r="G3948" i="19" s="1"/>
  <c r="N3931" i="19"/>
  <c r="D3931" i="19"/>
  <c r="S3927" i="19"/>
  <c r="L3927" i="19"/>
  <c r="K3927" i="19"/>
  <c r="J3927" i="19"/>
  <c r="I3927" i="19"/>
  <c r="H3927" i="19"/>
  <c r="F3927" i="19"/>
  <c r="E3927" i="19"/>
  <c r="C3927" i="19"/>
  <c r="B3927" i="19"/>
  <c r="A3927" i="19"/>
  <c r="N3926" i="19"/>
  <c r="M3926" i="19"/>
  <c r="N3925" i="19"/>
  <c r="M3925" i="19"/>
  <c r="N3924" i="19"/>
  <c r="M3924" i="19"/>
  <c r="N3923" i="19"/>
  <c r="M3923" i="19"/>
  <c r="N3922" i="19"/>
  <c r="G3922" i="19"/>
  <c r="N3921" i="19"/>
  <c r="G3921" i="19"/>
  <c r="N3920" i="19"/>
  <c r="D3920" i="19"/>
  <c r="D3927" i="19" s="1"/>
  <c r="N3919" i="19"/>
  <c r="N3918" i="19"/>
  <c r="N3917" i="19"/>
  <c r="D3917" i="19"/>
  <c r="N3916" i="19"/>
  <c r="I3916" i="19"/>
  <c r="N3915" i="19"/>
  <c r="M3915" i="19"/>
  <c r="M3927" i="19" s="1"/>
  <c r="N3914" i="19"/>
  <c r="G3914" i="19"/>
  <c r="N3913" i="19"/>
  <c r="G3913" i="19"/>
  <c r="N3912" i="19"/>
  <c r="H3912" i="19"/>
  <c r="N3911" i="19"/>
  <c r="G3911" i="19"/>
  <c r="N3910" i="19"/>
  <c r="G3910" i="19"/>
  <c r="N3909" i="19"/>
  <c r="D3909" i="19"/>
  <c r="S3905" i="19"/>
  <c r="M3905" i="19"/>
  <c r="L3905" i="19"/>
  <c r="K3905" i="19"/>
  <c r="J3905" i="19"/>
  <c r="E3905" i="19"/>
  <c r="C3905" i="19"/>
  <c r="B3905" i="19"/>
  <c r="A3905" i="19"/>
  <c r="N3904" i="19"/>
  <c r="H3904" i="19"/>
  <c r="N3903" i="19"/>
  <c r="H3903" i="19"/>
  <c r="N3902" i="19"/>
  <c r="D3902" i="19"/>
  <c r="N3901" i="19"/>
  <c r="D3901" i="19"/>
  <c r="N3900" i="19"/>
  <c r="H3900" i="19"/>
  <c r="N3899" i="19"/>
  <c r="H3899" i="19"/>
  <c r="N3898" i="19"/>
  <c r="H3898" i="19"/>
  <c r="H3905" i="19" s="1"/>
  <c r="N3897" i="19"/>
  <c r="D3897" i="19"/>
  <c r="N3896" i="19"/>
  <c r="N3895" i="19"/>
  <c r="N3894" i="19"/>
  <c r="H3894" i="19"/>
  <c r="N3893" i="19"/>
  <c r="G3893" i="19"/>
  <c r="N3892" i="19"/>
  <c r="I3892" i="19"/>
  <c r="I3905" i="19" s="1"/>
  <c r="N3891" i="19"/>
  <c r="G3891" i="19"/>
  <c r="N3890" i="19"/>
  <c r="B3890" i="19"/>
  <c r="N3889" i="19"/>
  <c r="F3889" i="19"/>
  <c r="F3905" i="19" s="1"/>
  <c r="N3888" i="19"/>
  <c r="D3888" i="19"/>
  <c r="D3905" i="19" s="1"/>
  <c r="S3884" i="19"/>
  <c r="M3884" i="19"/>
  <c r="L3884" i="19"/>
  <c r="K3884" i="19"/>
  <c r="J3884" i="19"/>
  <c r="I3884" i="19"/>
  <c r="F3884" i="19"/>
  <c r="E3884" i="19"/>
  <c r="C3884" i="19"/>
  <c r="A3884" i="19"/>
  <c r="N3883" i="19"/>
  <c r="G3883" i="19"/>
  <c r="N3882" i="19"/>
  <c r="G3882" i="19"/>
  <c r="N3881" i="19"/>
  <c r="G3881" i="19"/>
  <c r="N3880" i="19"/>
  <c r="H3880" i="19"/>
  <c r="N3879" i="19"/>
  <c r="H3879" i="19"/>
  <c r="H3884" i="19" s="1"/>
  <c r="N3878" i="19"/>
  <c r="H3878" i="19"/>
  <c r="N3877" i="19"/>
  <c r="H3877" i="19"/>
  <c r="N3876" i="19"/>
  <c r="B3876" i="19"/>
  <c r="B3884" i="19" s="1"/>
  <c r="N3875" i="19"/>
  <c r="G3875" i="19"/>
  <c r="N3874" i="19"/>
  <c r="N3873" i="19"/>
  <c r="N3872" i="19"/>
  <c r="H3872" i="19"/>
  <c r="N3871" i="19"/>
  <c r="H3871" i="19"/>
  <c r="N3870" i="19"/>
  <c r="G3870" i="19"/>
  <c r="G3884" i="19" s="1"/>
  <c r="N3869" i="19"/>
  <c r="H3869" i="19"/>
  <c r="N3868" i="19"/>
  <c r="H3868" i="19"/>
  <c r="N3867" i="19"/>
  <c r="H3867" i="19"/>
  <c r="N3866" i="19"/>
  <c r="D3866" i="19"/>
  <c r="D3884" i="19" s="1"/>
  <c r="S3857" i="19"/>
  <c r="L3857" i="19"/>
  <c r="K3857" i="19"/>
  <c r="J3857" i="19"/>
  <c r="H3857" i="19"/>
  <c r="F3857" i="19"/>
  <c r="E3857" i="19"/>
  <c r="C3857" i="19"/>
  <c r="B3857" i="19"/>
  <c r="A3857" i="19"/>
  <c r="N3856" i="19"/>
  <c r="M3856" i="19"/>
  <c r="N3855" i="19"/>
  <c r="M3855" i="19"/>
  <c r="N3854" i="19"/>
  <c r="M3854" i="19"/>
  <c r="N3853" i="19"/>
  <c r="M3853" i="19"/>
  <c r="N3852" i="19"/>
  <c r="M3852" i="19"/>
  <c r="N3851" i="19"/>
  <c r="M3851" i="19"/>
  <c r="N3850" i="19"/>
  <c r="I3850" i="19"/>
  <c r="N3849" i="19"/>
  <c r="I3849" i="19"/>
  <c r="I3857" i="19" s="1"/>
  <c r="N3848" i="19"/>
  <c r="D3848" i="19"/>
  <c r="N3847" i="19"/>
  <c r="G3847" i="19"/>
  <c r="N3846" i="19"/>
  <c r="I3846" i="19"/>
  <c r="N3845" i="19"/>
  <c r="G3845" i="19"/>
  <c r="N3844" i="19"/>
  <c r="G3844" i="19"/>
  <c r="G3857" i="19" s="1"/>
  <c r="N3843" i="19"/>
  <c r="D3843" i="19"/>
  <c r="N3842" i="19"/>
  <c r="D3842" i="19"/>
  <c r="S3838" i="19"/>
  <c r="M3838" i="19"/>
  <c r="L3838" i="19"/>
  <c r="K3838" i="19"/>
  <c r="J3838" i="19"/>
  <c r="I3838" i="19"/>
  <c r="H3838" i="19"/>
  <c r="F3838" i="19"/>
  <c r="D3838" i="19"/>
  <c r="C3838" i="19"/>
  <c r="A3838" i="19"/>
  <c r="N3837" i="19"/>
  <c r="M3837" i="19"/>
  <c r="N3836" i="19"/>
  <c r="M3836" i="19"/>
  <c r="N3835" i="19"/>
  <c r="M3835" i="19"/>
  <c r="N3834" i="19"/>
  <c r="M3834" i="19"/>
  <c r="N3833" i="19"/>
  <c r="M3833" i="19"/>
  <c r="N3832" i="19"/>
  <c r="M3832" i="19"/>
  <c r="N3831" i="19"/>
  <c r="G3831" i="19"/>
  <c r="N3830" i="19"/>
  <c r="N3829" i="19"/>
  <c r="N3828" i="19"/>
  <c r="M3828" i="19"/>
  <c r="N3827" i="19"/>
  <c r="G3827" i="19"/>
  <c r="N3826" i="19"/>
  <c r="E3826" i="19"/>
  <c r="N3825" i="19"/>
  <c r="E3825" i="19"/>
  <c r="N3824" i="19"/>
  <c r="E3824" i="19"/>
  <c r="N3823" i="19"/>
  <c r="E3823" i="19"/>
  <c r="N3822" i="19"/>
  <c r="E3822" i="19"/>
  <c r="E3838" i="19" s="1"/>
  <c r="N3821" i="19"/>
  <c r="D3821" i="19"/>
  <c r="S3817" i="19"/>
  <c r="L3817" i="19"/>
  <c r="K3817" i="19"/>
  <c r="J3817" i="19"/>
  <c r="H3817" i="19"/>
  <c r="D3817" i="19"/>
  <c r="C3817" i="19"/>
  <c r="A3817" i="19"/>
  <c r="N3816" i="19"/>
  <c r="I3816" i="19"/>
  <c r="N3815" i="19"/>
  <c r="D3815" i="19"/>
  <c r="N3814" i="19"/>
  <c r="G3814" i="19"/>
  <c r="G3817" i="19" s="1"/>
  <c r="N3813" i="19"/>
  <c r="M3813" i="19"/>
  <c r="N3812" i="19"/>
  <c r="E3812" i="19"/>
  <c r="N3811" i="19"/>
  <c r="M3811" i="19"/>
  <c r="N3810" i="19"/>
  <c r="M3810" i="19"/>
  <c r="N3809" i="19"/>
  <c r="E3809" i="19"/>
  <c r="N3808" i="19"/>
  <c r="E3808" i="19"/>
  <c r="N3807" i="19"/>
  <c r="M3807" i="19"/>
  <c r="N3806" i="19"/>
  <c r="N3805" i="19"/>
  <c r="N3804" i="19"/>
  <c r="M3804" i="19"/>
  <c r="N3803" i="19"/>
  <c r="F3803" i="19"/>
  <c r="N3802" i="19"/>
  <c r="F3802" i="19"/>
  <c r="F3817" i="19" s="1"/>
  <c r="N3801" i="19"/>
  <c r="I3801" i="19"/>
  <c r="N3800" i="19"/>
  <c r="I3800" i="19"/>
  <c r="N3799" i="19"/>
  <c r="D3799" i="19"/>
  <c r="S3795" i="19"/>
  <c r="L3795" i="19"/>
  <c r="K3795" i="19"/>
  <c r="J3795" i="19"/>
  <c r="I3795" i="19"/>
  <c r="H3795" i="19"/>
  <c r="F3795" i="19"/>
  <c r="E3795" i="19"/>
  <c r="C3795" i="19"/>
  <c r="A3795" i="19"/>
  <c r="N3794" i="19"/>
  <c r="M3794" i="19"/>
  <c r="N3793" i="19"/>
  <c r="M3793" i="19"/>
  <c r="N3792" i="19"/>
  <c r="G3792" i="19"/>
  <c r="N3791" i="19"/>
  <c r="D3791" i="19"/>
  <c r="N3790" i="19"/>
  <c r="G3790" i="19"/>
  <c r="N3789" i="19"/>
  <c r="G3789" i="19"/>
  <c r="N3788" i="19"/>
  <c r="G3788" i="19"/>
  <c r="G3795" i="19" s="1"/>
  <c r="N3787" i="19"/>
  <c r="M3787" i="19"/>
  <c r="N3786" i="19"/>
  <c r="N3785" i="19"/>
  <c r="N3784" i="19"/>
  <c r="M3784" i="19"/>
  <c r="N3783" i="19"/>
  <c r="M3783" i="19"/>
  <c r="N3782" i="19"/>
  <c r="M3782" i="19"/>
  <c r="M3795" i="19" s="1"/>
  <c r="N3781" i="19"/>
  <c r="I3781" i="19"/>
  <c r="N3780" i="19"/>
  <c r="I3780" i="19"/>
  <c r="N3779" i="19"/>
  <c r="I3779" i="19"/>
  <c r="N3778" i="19"/>
  <c r="D3778" i="19"/>
  <c r="D3795" i="19" s="1"/>
  <c r="S3774" i="19"/>
  <c r="L3774" i="19"/>
  <c r="K3774" i="19"/>
  <c r="J3774" i="19"/>
  <c r="G3774" i="19"/>
  <c r="F3774" i="19"/>
  <c r="C3774" i="19"/>
  <c r="B3774" i="19"/>
  <c r="A3774" i="19"/>
  <c r="N3773" i="19"/>
  <c r="M3773" i="19"/>
  <c r="N3772" i="19"/>
  <c r="M3772" i="19"/>
  <c r="N3771" i="19"/>
  <c r="M3771" i="19"/>
  <c r="N3770" i="19"/>
  <c r="M3770" i="19"/>
  <c r="N3769" i="19"/>
  <c r="M3769" i="19"/>
  <c r="N3768" i="19"/>
  <c r="D3768" i="19"/>
  <c r="N3767" i="19"/>
  <c r="I3767" i="19"/>
  <c r="N3766" i="19"/>
  <c r="N3765" i="19"/>
  <c r="N3764" i="19"/>
  <c r="H3764" i="19"/>
  <c r="H3774" i="19" s="1"/>
  <c r="N3763" i="19"/>
  <c r="I3763" i="19"/>
  <c r="N3762" i="19"/>
  <c r="F3762" i="19"/>
  <c r="N3761" i="19"/>
  <c r="I3761" i="19"/>
  <c r="N3760" i="19"/>
  <c r="I3760" i="19"/>
  <c r="N3759" i="19"/>
  <c r="E3759" i="19"/>
  <c r="E3774" i="19" s="1"/>
  <c r="N3758" i="19"/>
  <c r="H3758" i="19"/>
  <c r="N3757" i="19"/>
  <c r="D3757" i="19"/>
  <c r="D3774" i="19" s="1"/>
  <c r="S3748" i="19"/>
  <c r="L3748" i="19"/>
  <c r="K3748" i="19"/>
  <c r="J3748" i="19"/>
  <c r="H3748" i="19"/>
  <c r="G3748" i="19"/>
  <c r="F3748" i="19"/>
  <c r="E3748" i="19"/>
  <c r="D3748" i="19"/>
  <c r="C3748" i="19"/>
  <c r="B3748" i="19"/>
  <c r="A3748" i="19"/>
  <c r="N3747" i="19"/>
  <c r="M3747" i="19"/>
  <c r="M3748" i="19" s="1"/>
  <c r="N3746" i="19"/>
  <c r="M3746" i="19"/>
  <c r="N3745" i="19"/>
  <c r="M3745" i="19"/>
  <c r="N3744" i="19"/>
  <c r="M3744" i="19"/>
  <c r="N3743" i="19"/>
  <c r="I3743" i="19"/>
  <c r="N3742" i="19"/>
  <c r="D3742" i="19"/>
  <c r="N3741" i="19"/>
  <c r="G3741" i="19"/>
  <c r="N3740" i="19"/>
  <c r="I3740" i="19"/>
  <c r="N3739" i="19"/>
  <c r="I3739" i="19"/>
  <c r="N3738" i="19"/>
  <c r="I3738" i="19"/>
  <c r="N3737" i="19"/>
  <c r="I3737" i="19"/>
  <c r="N3736" i="19"/>
  <c r="I3736" i="19"/>
  <c r="N3735" i="19"/>
  <c r="I3735" i="19"/>
  <c r="I3748" i="19" s="1"/>
  <c r="N3734" i="19"/>
  <c r="G3734" i="19"/>
  <c r="N3733" i="19"/>
  <c r="G3733" i="19"/>
  <c r="S3729" i="19"/>
  <c r="M3729" i="19"/>
  <c r="L3729" i="19"/>
  <c r="K3729" i="19"/>
  <c r="J3729" i="19"/>
  <c r="H3729" i="19"/>
  <c r="C3729" i="19"/>
  <c r="B3729" i="19"/>
  <c r="A3729" i="19"/>
  <c r="N3728" i="19"/>
  <c r="E3728" i="19"/>
  <c r="N3727" i="19"/>
  <c r="G3727" i="19"/>
  <c r="N3726" i="19"/>
  <c r="E3726" i="19"/>
  <c r="E3729" i="19" s="1"/>
  <c r="N3725" i="19"/>
  <c r="G3725" i="19"/>
  <c r="N3724" i="19"/>
  <c r="G3724" i="19"/>
  <c r="N3723" i="19"/>
  <c r="G3723" i="19"/>
  <c r="N3722" i="19"/>
  <c r="N3721" i="19"/>
  <c r="F3721" i="19"/>
  <c r="N3720" i="19"/>
  <c r="F3720" i="19"/>
  <c r="N3719" i="19"/>
  <c r="F3719" i="19"/>
  <c r="N3718" i="19"/>
  <c r="F3718" i="19"/>
  <c r="N3717" i="19"/>
  <c r="I3717" i="19"/>
  <c r="N3716" i="19"/>
  <c r="I3716" i="19"/>
  <c r="I3729" i="19" s="1"/>
  <c r="N3715" i="19"/>
  <c r="H3715" i="19"/>
  <c r="N3714" i="19"/>
  <c r="H3714" i="19"/>
  <c r="N3713" i="19"/>
  <c r="D3713" i="19"/>
  <c r="N3712" i="19"/>
  <c r="D3712" i="19"/>
  <c r="D3729" i="19" s="1"/>
  <c r="S3708" i="19"/>
  <c r="M3708" i="19"/>
  <c r="L3708" i="19"/>
  <c r="K3708" i="19"/>
  <c r="J3708" i="19"/>
  <c r="I3708" i="19"/>
  <c r="H3708" i="19"/>
  <c r="G3708" i="19"/>
  <c r="E3708" i="19"/>
  <c r="C3708" i="19"/>
  <c r="B3708" i="19"/>
  <c r="A3708" i="19"/>
  <c r="N3707" i="19"/>
  <c r="F3707" i="19"/>
  <c r="N3706" i="19"/>
  <c r="F3706" i="19"/>
  <c r="F3708" i="19" s="1"/>
  <c r="N3705" i="19"/>
  <c r="D3705" i="19"/>
  <c r="N3704" i="19"/>
  <c r="H3704" i="19"/>
  <c r="N3703" i="19"/>
  <c r="H3703" i="19"/>
  <c r="N3702" i="19"/>
  <c r="H3702" i="19"/>
  <c r="N3701" i="19"/>
  <c r="H3701" i="19"/>
  <c r="N3700" i="19"/>
  <c r="H3700" i="19"/>
  <c r="N3699" i="19"/>
  <c r="N3698" i="19"/>
  <c r="N3697" i="19"/>
  <c r="H3697" i="19"/>
  <c r="N3696" i="19"/>
  <c r="H3696" i="19"/>
  <c r="N3695" i="19"/>
  <c r="H3695" i="19"/>
  <c r="N3694" i="19"/>
  <c r="H3694" i="19"/>
  <c r="N3693" i="19"/>
  <c r="H3693" i="19"/>
  <c r="N3692" i="19"/>
  <c r="H3692" i="19"/>
  <c r="N3691" i="19"/>
  <c r="D3691" i="19"/>
  <c r="D3708" i="19" s="1"/>
  <c r="S3687" i="19"/>
  <c r="L3687" i="19"/>
  <c r="K3687" i="19"/>
  <c r="J3687" i="19"/>
  <c r="F3687" i="19"/>
  <c r="E3687" i="19"/>
  <c r="D3687" i="19"/>
  <c r="C3687" i="19"/>
  <c r="B3687" i="19"/>
  <c r="A3687" i="19"/>
  <c r="N3686" i="19"/>
  <c r="M3686" i="19"/>
  <c r="N3685" i="19"/>
  <c r="M3685" i="19"/>
  <c r="N3684" i="19"/>
  <c r="M3684" i="19"/>
  <c r="N3683" i="19"/>
  <c r="M3683" i="19"/>
  <c r="N3682" i="19"/>
  <c r="M3682" i="19"/>
  <c r="N3681" i="19"/>
  <c r="M3681" i="19"/>
  <c r="M3687" i="19" s="1"/>
  <c r="N3680" i="19"/>
  <c r="I3680" i="19"/>
  <c r="N3679" i="19"/>
  <c r="N3678" i="19"/>
  <c r="N3677" i="19"/>
  <c r="G3677" i="19"/>
  <c r="G3687" i="19" s="1"/>
  <c r="N3676" i="19"/>
  <c r="I3676" i="19"/>
  <c r="I3687" i="19" s="1"/>
  <c r="N3675" i="19"/>
  <c r="H3675" i="19"/>
  <c r="N3674" i="19"/>
  <c r="H3674" i="19"/>
  <c r="N3673" i="19"/>
  <c r="H3673" i="19"/>
  <c r="N3672" i="19"/>
  <c r="H3672" i="19"/>
  <c r="H3687" i="19" s="1"/>
  <c r="N3671" i="19"/>
  <c r="H3671" i="19"/>
  <c r="N3670" i="19"/>
  <c r="H3670" i="19"/>
  <c r="S3666" i="19"/>
  <c r="L3666" i="19"/>
  <c r="K3666" i="19"/>
  <c r="J3666" i="19"/>
  <c r="G3666" i="19"/>
  <c r="F3666" i="19"/>
  <c r="E3666" i="19"/>
  <c r="D3666" i="19"/>
  <c r="C3666" i="19"/>
  <c r="B3666" i="19"/>
  <c r="A3666" i="19"/>
  <c r="N3665" i="19"/>
  <c r="M3665" i="19"/>
  <c r="M3666" i="19" s="1"/>
  <c r="N3664" i="19"/>
  <c r="M3664" i="19"/>
  <c r="N3663" i="19"/>
  <c r="G3663" i="19"/>
  <c r="N3662" i="19"/>
  <c r="G3662" i="19"/>
  <c r="N3661" i="19"/>
  <c r="H3661" i="19"/>
  <c r="N3660" i="19"/>
  <c r="H3660" i="19"/>
  <c r="N3659" i="19"/>
  <c r="I3659" i="19"/>
  <c r="N3658" i="19"/>
  <c r="I3658" i="19"/>
  <c r="N3657" i="19"/>
  <c r="I3657" i="19"/>
  <c r="N3656" i="19"/>
  <c r="N3655" i="19"/>
  <c r="N3654" i="19"/>
  <c r="I3654" i="19"/>
  <c r="N3653" i="19"/>
  <c r="I3653" i="19"/>
  <c r="N3652" i="19"/>
  <c r="I3652" i="19"/>
  <c r="N3651" i="19"/>
  <c r="I3651" i="19"/>
  <c r="N3650" i="19"/>
  <c r="I3650" i="19"/>
  <c r="N3649" i="19"/>
  <c r="D3649" i="19"/>
  <c r="S3640" i="19"/>
  <c r="M3640" i="19"/>
  <c r="L3640" i="19"/>
  <c r="K3640" i="19"/>
  <c r="J3640" i="19"/>
  <c r="I3640" i="19"/>
  <c r="H3640" i="19"/>
  <c r="E3640" i="19"/>
  <c r="C3640" i="19"/>
  <c r="B3640" i="19"/>
  <c r="A3640" i="19"/>
  <c r="N3639" i="19"/>
  <c r="M3639" i="19"/>
  <c r="N3638" i="19"/>
  <c r="M3638" i="19"/>
  <c r="N3637" i="19"/>
  <c r="G3637" i="19"/>
  <c r="N3636" i="19"/>
  <c r="F3636" i="19"/>
  <c r="N3635" i="19"/>
  <c r="G3635" i="19"/>
  <c r="N3634" i="19"/>
  <c r="G3634" i="19"/>
  <c r="N3633" i="19"/>
  <c r="G3633" i="19"/>
  <c r="N3632" i="19"/>
  <c r="G3632" i="19"/>
  <c r="N3631" i="19"/>
  <c r="G3631" i="19"/>
  <c r="N3630" i="19"/>
  <c r="G3630" i="19"/>
  <c r="N3629" i="19"/>
  <c r="G3629" i="19"/>
  <c r="N3628" i="19"/>
  <c r="D3628" i="19"/>
  <c r="N3627" i="19"/>
  <c r="G3627" i="19"/>
  <c r="N3626" i="19"/>
  <c r="F3626" i="19"/>
  <c r="F3640" i="19" s="1"/>
  <c r="N3625" i="19"/>
  <c r="D3625" i="19"/>
  <c r="D3640" i="19" s="1"/>
  <c r="S3621" i="19"/>
  <c r="L3621" i="19"/>
  <c r="K3621" i="19"/>
  <c r="J3621" i="19"/>
  <c r="I3621" i="19"/>
  <c r="F3621" i="19"/>
  <c r="E3621" i="19"/>
  <c r="C3621" i="19"/>
  <c r="B3621" i="19"/>
  <c r="A3621" i="19"/>
  <c r="N3620" i="19"/>
  <c r="M3620" i="19"/>
  <c r="N3619" i="19"/>
  <c r="M3619" i="19"/>
  <c r="N3618" i="19"/>
  <c r="M3618" i="19"/>
  <c r="N3617" i="19"/>
  <c r="M3617" i="19"/>
  <c r="N3616" i="19"/>
  <c r="H3616" i="19"/>
  <c r="N3615" i="19"/>
  <c r="M3615" i="19"/>
  <c r="M3621" i="19" s="1"/>
  <c r="N3614" i="19"/>
  <c r="M3614" i="19"/>
  <c r="N3613" i="19"/>
  <c r="H3613" i="19"/>
  <c r="N3612" i="19"/>
  <c r="N3611" i="19"/>
  <c r="N3610" i="19"/>
  <c r="G3610" i="19"/>
  <c r="N3609" i="19"/>
  <c r="G3609" i="19"/>
  <c r="N3608" i="19"/>
  <c r="G3608" i="19"/>
  <c r="N3607" i="19"/>
  <c r="H3607" i="19"/>
  <c r="H3621" i="19" s="1"/>
  <c r="N3606" i="19"/>
  <c r="G3606" i="19"/>
  <c r="G3621" i="19" s="1"/>
  <c r="N3605" i="19"/>
  <c r="F3605" i="19"/>
  <c r="N3604" i="19"/>
  <c r="D3604" i="19"/>
  <c r="D3621" i="19" s="1"/>
  <c r="S3600" i="19"/>
  <c r="L3600" i="19"/>
  <c r="K3600" i="19"/>
  <c r="J3600" i="19"/>
  <c r="H3600" i="19"/>
  <c r="E3600" i="19"/>
  <c r="D3600" i="19"/>
  <c r="C3600" i="19"/>
  <c r="B3600" i="19"/>
  <c r="A3600" i="19"/>
  <c r="N3599" i="19"/>
  <c r="M3599" i="19"/>
  <c r="N3598" i="19"/>
  <c r="M3598" i="19"/>
  <c r="M3600" i="19" s="1"/>
  <c r="N3597" i="19"/>
  <c r="G3597" i="19"/>
  <c r="N3596" i="19"/>
  <c r="F3596" i="19"/>
  <c r="N3595" i="19"/>
  <c r="F3595" i="19"/>
  <c r="N3594" i="19"/>
  <c r="F3594" i="19"/>
  <c r="F3600" i="19" s="1"/>
  <c r="N3593" i="19"/>
  <c r="N3592" i="19"/>
  <c r="N3591" i="19"/>
  <c r="F3591" i="19"/>
  <c r="N3590" i="19"/>
  <c r="F3590" i="19"/>
  <c r="N3589" i="19"/>
  <c r="G3589" i="19"/>
  <c r="N3588" i="19"/>
  <c r="G3588" i="19"/>
  <c r="N3587" i="19"/>
  <c r="F3587" i="19"/>
  <c r="N3586" i="19"/>
  <c r="G3586" i="19"/>
  <c r="N3585" i="19"/>
  <c r="G3585" i="19"/>
  <c r="N3584" i="19"/>
  <c r="I3584" i="19"/>
  <c r="I3600" i="19" s="1"/>
  <c r="N3583" i="19"/>
  <c r="D3583" i="19"/>
  <c r="S3579" i="19"/>
  <c r="M3579" i="19"/>
  <c r="L3579" i="19"/>
  <c r="K3579" i="19"/>
  <c r="J3579" i="19"/>
  <c r="I3579" i="19"/>
  <c r="H3579" i="19"/>
  <c r="F3579" i="19"/>
  <c r="E3579" i="19"/>
  <c r="A3579" i="19"/>
  <c r="N3578" i="19"/>
  <c r="D3578" i="19"/>
  <c r="N3577" i="19"/>
  <c r="I3577" i="19"/>
  <c r="N3576" i="19"/>
  <c r="I3576" i="19"/>
  <c r="N3575" i="19"/>
  <c r="D3575" i="19"/>
  <c r="N3574" i="19"/>
  <c r="G3574" i="19"/>
  <c r="N3573" i="19"/>
  <c r="G3573" i="19"/>
  <c r="N3572" i="19"/>
  <c r="I3572" i="19"/>
  <c r="N3571" i="19"/>
  <c r="G3571" i="19"/>
  <c r="N3570" i="19"/>
  <c r="N3569" i="19"/>
  <c r="N3568" i="19"/>
  <c r="G3568" i="19"/>
  <c r="N3567" i="19"/>
  <c r="G3567" i="19"/>
  <c r="N3566" i="19"/>
  <c r="G3566" i="19"/>
  <c r="G3579" i="19" s="1"/>
  <c r="N3565" i="19"/>
  <c r="B3565" i="19"/>
  <c r="N3564" i="19"/>
  <c r="D3564" i="19"/>
  <c r="D3579" i="19" s="1"/>
  <c r="N3563" i="19"/>
  <c r="C3563" i="19"/>
  <c r="C3579" i="19" s="1"/>
  <c r="N3562" i="19"/>
  <c r="B3562" i="19"/>
  <c r="B3579" i="19" s="1"/>
  <c r="S3558" i="19"/>
  <c r="M3558" i="19"/>
  <c r="L3558" i="19"/>
  <c r="K3558" i="19"/>
  <c r="J3558" i="19"/>
  <c r="H3558" i="19"/>
  <c r="G3558" i="19"/>
  <c r="E3558" i="19"/>
  <c r="C3558" i="19"/>
  <c r="A3558" i="19"/>
  <c r="N3557" i="19"/>
  <c r="I3557" i="19"/>
  <c r="N3556" i="19"/>
  <c r="I3556" i="19"/>
  <c r="N3555" i="19"/>
  <c r="D3555" i="19"/>
  <c r="N3554" i="19"/>
  <c r="I3554" i="19"/>
  <c r="N3553" i="19"/>
  <c r="I3553" i="19"/>
  <c r="N3552" i="19"/>
  <c r="I3552" i="19"/>
  <c r="N3551" i="19"/>
  <c r="I3551" i="19"/>
  <c r="I3558" i="19" s="1"/>
  <c r="N3550" i="19"/>
  <c r="D3550" i="19"/>
  <c r="N3549" i="19"/>
  <c r="F3549" i="19"/>
  <c r="N3548" i="19"/>
  <c r="F3548" i="19"/>
  <c r="N3547" i="19"/>
  <c r="N3546" i="19"/>
  <c r="F3546" i="19"/>
  <c r="N3545" i="19"/>
  <c r="D3545" i="19"/>
  <c r="N3544" i="19"/>
  <c r="F3544" i="19"/>
  <c r="N3543" i="19"/>
  <c r="B3543" i="19"/>
  <c r="N3542" i="19"/>
  <c r="B3542" i="19"/>
  <c r="N3541" i="19"/>
  <c r="B3541" i="19"/>
  <c r="B3558" i="19" s="1"/>
  <c r="S3532" i="19"/>
  <c r="M3532" i="19"/>
  <c r="L3532" i="19"/>
  <c r="K3532" i="19"/>
  <c r="J3532" i="19"/>
  <c r="H3532" i="19"/>
  <c r="F3532" i="19"/>
  <c r="E3532" i="19"/>
  <c r="C3532" i="19"/>
  <c r="B3532" i="19"/>
  <c r="A3532" i="19"/>
  <c r="N3531" i="19"/>
  <c r="I3531" i="19"/>
  <c r="N3530" i="19"/>
  <c r="I3530" i="19"/>
  <c r="N3529" i="19"/>
  <c r="I3529" i="19"/>
  <c r="N3528" i="19"/>
  <c r="I3528" i="19"/>
  <c r="N3527" i="19"/>
  <c r="I3527" i="19"/>
  <c r="N3526" i="19"/>
  <c r="I3526" i="19"/>
  <c r="N3525" i="19"/>
  <c r="N3524" i="19"/>
  <c r="I3524" i="19"/>
  <c r="N3523" i="19"/>
  <c r="I3523" i="19"/>
  <c r="N3522" i="19"/>
  <c r="G3522" i="19"/>
  <c r="G3532" i="19" s="1"/>
  <c r="N3521" i="19"/>
  <c r="G3521" i="19"/>
  <c r="N3520" i="19"/>
  <c r="I3520" i="19"/>
  <c r="N3519" i="19"/>
  <c r="D3519" i="19"/>
  <c r="N3518" i="19"/>
  <c r="D3518" i="19"/>
  <c r="D3532" i="19" s="1"/>
  <c r="S3514" i="19"/>
  <c r="M3514" i="19"/>
  <c r="L3514" i="19"/>
  <c r="K3514" i="19"/>
  <c r="J3514" i="19"/>
  <c r="H3514" i="19"/>
  <c r="G3514" i="19"/>
  <c r="F3514" i="19"/>
  <c r="C3514" i="19"/>
  <c r="B3514" i="19"/>
  <c r="A3514" i="19"/>
  <c r="N3513" i="19"/>
  <c r="I3513" i="19"/>
  <c r="N3512" i="19"/>
  <c r="I3512" i="19"/>
  <c r="N3511" i="19"/>
  <c r="I3511" i="19"/>
  <c r="N3510" i="19"/>
  <c r="I3510" i="19"/>
  <c r="N3509" i="19"/>
  <c r="I3509" i="19"/>
  <c r="N3508" i="19"/>
  <c r="N3507" i="19"/>
  <c r="I3507" i="19"/>
  <c r="N3506" i="19"/>
  <c r="D3506" i="19"/>
  <c r="N3505" i="19"/>
  <c r="N3504" i="19"/>
  <c r="N3503" i="19"/>
  <c r="G3503" i="19"/>
  <c r="N3502" i="19"/>
  <c r="I3502" i="19"/>
  <c r="N3501" i="19"/>
  <c r="E3501" i="19"/>
  <c r="E3514" i="19" s="1"/>
  <c r="N3500" i="19"/>
  <c r="I3500" i="19"/>
  <c r="N3499" i="19"/>
  <c r="G3499" i="19"/>
  <c r="N3498" i="19"/>
  <c r="I3498" i="19"/>
  <c r="N3497" i="19"/>
  <c r="D3497" i="19"/>
  <c r="D3514" i="19" s="1"/>
  <c r="S3493" i="19"/>
  <c r="M3493" i="19"/>
  <c r="L3493" i="19"/>
  <c r="K3493" i="19"/>
  <c r="J3493" i="19"/>
  <c r="H3493" i="19"/>
  <c r="F3493" i="19"/>
  <c r="E3493" i="19"/>
  <c r="C3493" i="19"/>
  <c r="B3493" i="19"/>
  <c r="A3493" i="19"/>
  <c r="N3492" i="19"/>
  <c r="G3492" i="19"/>
  <c r="N3491" i="19"/>
  <c r="G3491" i="19"/>
  <c r="N3490" i="19"/>
  <c r="I3490" i="19"/>
  <c r="N3489" i="19"/>
  <c r="I3489" i="19"/>
  <c r="N3488" i="19"/>
  <c r="I3488" i="19"/>
  <c r="N3487" i="19"/>
  <c r="I3487" i="19"/>
  <c r="N3486" i="19"/>
  <c r="I3486" i="19"/>
  <c r="N3485" i="19"/>
  <c r="N3484" i="19"/>
  <c r="N3483" i="19"/>
  <c r="D3483" i="19"/>
  <c r="D3493" i="19" s="1"/>
  <c r="N3482" i="19"/>
  <c r="I3482" i="19"/>
  <c r="N3481" i="19"/>
  <c r="D3481" i="19"/>
  <c r="N3480" i="19"/>
  <c r="I3480" i="19"/>
  <c r="N3479" i="19"/>
  <c r="I3479" i="19"/>
  <c r="N3478" i="19"/>
  <c r="G3478" i="19"/>
  <c r="G3493" i="19" s="1"/>
  <c r="N3477" i="19"/>
  <c r="G3477" i="19"/>
  <c r="N3476" i="19"/>
  <c r="D3476" i="19"/>
  <c r="S3472" i="19"/>
  <c r="M3472" i="19"/>
  <c r="L3472" i="19"/>
  <c r="K3472" i="19"/>
  <c r="J3472" i="19"/>
  <c r="F3472" i="19"/>
  <c r="E3472" i="19"/>
  <c r="D3472" i="19"/>
  <c r="C3472" i="19"/>
  <c r="B3472" i="19"/>
  <c r="A3472" i="19"/>
  <c r="N3471" i="19"/>
  <c r="G3471" i="19"/>
  <c r="N3470" i="19"/>
  <c r="G3470" i="19"/>
  <c r="N3469" i="19"/>
  <c r="B3469" i="19"/>
  <c r="N3468" i="19"/>
  <c r="H3468" i="19"/>
  <c r="N3467" i="19"/>
  <c r="I3467" i="19"/>
  <c r="N3466" i="19"/>
  <c r="G3466" i="19"/>
  <c r="N3465" i="19"/>
  <c r="G3465" i="19"/>
  <c r="N3464" i="19"/>
  <c r="G3464" i="19"/>
  <c r="N3463" i="19"/>
  <c r="G3463" i="19"/>
  <c r="N3462" i="19"/>
  <c r="N3461" i="19"/>
  <c r="N3460" i="19"/>
  <c r="I3460" i="19"/>
  <c r="I3472" i="19" s="1"/>
  <c r="N3459" i="19"/>
  <c r="B3459" i="19"/>
  <c r="N3458" i="19"/>
  <c r="G3458" i="19"/>
  <c r="N3457" i="19"/>
  <c r="G3457" i="19"/>
  <c r="N3456" i="19"/>
  <c r="H3456" i="19"/>
  <c r="H3472" i="19" s="1"/>
  <c r="N3455" i="19"/>
  <c r="D3455" i="19"/>
  <c r="S3451" i="19"/>
  <c r="M3451" i="19"/>
  <c r="L3451" i="19"/>
  <c r="K3451" i="19"/>
  <c r="J3451" i="19"/>
  <c r="I3451" i="19"/>
  <c r="H3451" i="19"/>
  <c r="G3451" i="19"/>
  <c r="F3451" i="19"/>
  <c r="E3451" i="19"/>
  <c r="C3451" i="19"/>
  <c r="B3451" i="19"/>
  <c r="A3451" i="19"/>
  <c r="N3450" i="19"/>
  <c r="I3450" i="19"/>
  <c r="N3449" i="19"/>
  <c r="I3449" i="19"/>
  <c r="N3448" i="19"/>
  <c r="I3448" i="19"/>
  <c r="N3447" i="19"/>
  <c r="I3447" i="19"/>
  <c r="N3446" i="19"/>
  <c r="H3446" i="19"/>
  <c r="N3445" i="19"/>
  <c r="D3445" i="19"/>
  <c r="N3444" i="19"/>
  <c r="H3444" i="19"/>
  <c r="N3443" i="19"/>
  <c r="D3443" i="19"/>
  <c r="D3451" i="19" s="1"/>
  <c r="N3442" i="19"/>
  <c r="I3442" i="19"/>
  <c r="N3441" i="19"/>
  <c r="I3441" i="19"/>
  <c r="N3440" i="19"/>
  <c r="H3440" i="19"/>
  <c r="N3439" i="19"/>
  <c r="H3439" i="19"/>
  <c r="N3438" i="19"/>
  <c r="D3438" i="19"/>
  <c r="N3437" i="19"/>
  <c r="D3437" i="19"/>
  <c r="N3436" i="19"/>
  <c r="H3436" i="19"/>
  <c r="N3435" i="19"/>
  <c r="H3435" i="19"/>
  <c r="N3434" i="19"/>
  <c r="D3434" i="19"/>
  <c r="S3425" i="19"/>
  <c r="M3425" i="19"/>
  <c r="L3425" i="19"/>
  <c r="J3425" i="19"/>
  <c r="I3425" i="19"/>
  <c r="H3425" i="19"/>
  <c r="G3425" i="19"/>
  <c r="F3425" i="19"/>
  <c r="E3425" i="19"/>
  <c r="D3425" i="19"/>
  <c r="C3425" i="19"/>
  <c r="A3425" i="19"/>
  <c r="N3424" i="19"/>
  <c r="K3424" i="19"/>
  <c r="N3423" i="19"/>
  <c r="K3423" i="19"/>
  <c r="N3422" i="19"/>
  <c r="K3422" i="19"/>
  <c r="N3421" i="19"/>
  <c r="K3421" i="19"/>
  <c r="N3420" i="19"/>
  <c r="D3420" i="19"/>
  <c r="N3419" i="19"/>
  <c r="D3419" i="19"/>
  <c r="N3418" i="19"/>
  <c r="K3418" i="19"/>
  <c r="N3417" i="19"/>
  <c r="K3417" i="19"/>
  <c r="K3425" i="19" s="1"/>
  <c r="N3416" i="19"/>
  <c r="H3416" i="19"/>
  <c r="N3415" i="19"/>
  <c r="H3415" i="19"/>
  <c r="N3414" i="19"/>
  <c r="H3414" i="19"/>
  <c r="N3413" i="19"/>
  <c r="B3413" i="19"/>
  <c r="B3425" i="19" s="1"/>
  <c r="S3409" i="19"/>
  <c r="M3409" i="19"/>
  <c r="L3409" i="19"/>
  <c r="K3409" i="19"/>
  <c r="J3409" i="19"/>
  <c r="I3409" i="19"/>
  <c r="G3409" i="19"/>
  <c r="F3409" i="19"/>
  <c r="E3409" i="19"/>
  <c r="C3409" i="19"/>
  <c r="A3409" i="19"/>
  <c r="N3408" i="19"/>
  <c r="H3408" i="19"/>
  <c r="N3407" i="19"/>
  <c r="H3407" i="19"/>
  <c r="N3406" i="19"/>
  <c r="H3406" i="19"/>
  <c r="N3405" i="19"/>
  <c r="H3405" i="19"/>
  <c r="N3404" i="19"/>
  <c r="H3404" i="19"/>
  <c r="N3403" i="19"/>
  <c r="N3402" i="19"/>
  <c r="H3402" i="19"/>
  <c r="N3401" i="19"/>
  <c r="H3401" i="19"/>
  <c r="N3400" i="19"/>
  <c r="H3400" i="19"/>
  <c r="N3399" i="19"/>
  <c r="H3399" i="19"/>
  <c r="N3398" i="19"/>
  <c r="B3398" i="19"/>
  <c r="N3397" i="19"/>
  <c r="B3397" i="19"/>
  <c r="N3396" i="19"/>
  <c r="D3396" i="19"/>
  <c r="N3395" i="19"/>
  <c r="D3395" i="19"/>
  <c r="D3409" i="19" s="1"/>
  <c r="N3394" i="19"/>
  <c r="B3394" i="19"/>
  <c r="N3393" i="19"/>
  <c r="B3393" i="19"/>
  <c r="B3409" i="19" s="1"/>
  <c r="S3389" i="19"/>
  <c r="M3389" i="19"/>
  <c r="L3389" i="19"/>
  <c r="K3389" i="19"/>
  <c r="J3389" i="19"/>
  <c r="G3389" i="19"/>
  <c r="F3389" i="19"/>
  <c r="E3389" i="19"/>
  <c r="C3389" i="19"/>
  <c r="B3389" i="19"/>
  <c r="A3389" i="19"/>
  <c r="N3388" i="19"/>
  <c r="H3388" i="19"/>
  <c r="N3387" i="19"/>
  <c r="H3387" i="19"/>
  <c r="N3386" i="19"/>
  <c r="H3386" i="19"/>
  <c r="N3385" i="19"/>
  <c r="H3385" i="19"/>
  <c r="N3384" i="19"/>
  <c r="H3384" i="19"/>
  <c r="N3383" i="19"/>
  <c r="H3383" i="19"/>
  <c r="N3382" i="19"/>
  <c r="H3382" i="19"/>
  <c r="N3381" i="19"/>
  <c r="H3381" i="19"/>
  <c r="N3380" i="19"/>
  <c r="H3380" i="19"/>
  <c r="N3379" i="19"/>
  <c r="N3378" i="19"/>
  <c r="N3377" i="19"/>
  <c r="I3377" i="19"/>
  <c r="N3376" i="19"/>
  <c r="H3376" i="19"/>
  <c r="N3375" i="19"/>
  <c r="E3375" i="19"/>
  <c r="N3374" i="19"/>
  <c r="E3374" i="19"/>
  <c r="N3373" i="19"/>
  <c r="E3373" i="19"/>
  <c r="N3372" i="19"/>
  <c r="H3372" i="19"/>
  <c r="H3389" i="19" s="1"/>
  <c r="N3371" i="19"/>
  <c r="D3371" i="19"/>
  <c r="D3389" i="19" s="1"/>
  <c r="S3367" i="19"/>
  <c r="M3367" i="19"/>
  <c r="L3367" i="19"/>
  <c r="K3367" i="19"/>
  <c r="J3367" i="19"/>
  <c r="G3367" i="19"/>
  <c r="F3367" i="19"/>
  <c r="E3367" i="19"/>
  <c r="D3367" i="19"/>
  <c r="C3367" i="19"/>
  <c r="A3367" i="19"/>
  <c r="N3366" i="19"/>
  <c r="H3366" i="19"/>
  <c r="N3365" i="19"/>
  <c r="H3365" i="19"/>
  <c r="N3364" i="19"/>
  <c r="H3364" i="19"/>
  <c r="N3363" i="19"/>
  <c r="H3363" i="19"/>
  <c r="N3362" i="19"/>
  <c r="H3362" i="19"/>
  <c r="N3361" i="19"/>
  <c r="H3361" i="19"/>
  <c r="N3360" i="19"/>
  <c r="G3360" i="19"/>
  <c r="N3359" i="19"/>
  <c r="G3359" i="19"/>
  <c r="N3358" i="19"/>
  <c r="H3358" i="19"/>
  <c r="N3357" i="19"/>
  <c r="H3357" i="19"/>
  <c r="N3356" i="19"/>
  <c r="I3356" i="19"/>
  <c r="N3355" i="19"/>
  <c r="I3355" i="19"/>
  <c r="N3354" i="19"/>
  <c r="I3354" i="19"/>
  <c r="N3353" i="19"/>
  <c r="B3353" i="19"/>
  <c r="N3352" i="19"/>
  <c r="B3352" i="19"/>
  <c r="N3351" i="19"/>
  <c r="B3351" i="19"/>
  <c r="N3350" i="19"/>
  <c r="D3350" i="19"/>
  <c r="S3346" i="19"/>
  <c r="M3346" i="19"/>
  <c r="L3346" i="19"/>
  <c r="K3346" i="19"/>
  <c r="J3346" i="19"/>
  <c r="I3346" i="19"/>
  <c r="G3346" i="19"/>
  <c r="F3346" i="19"/>
  <c r="C3346" i="19"/>
  <c r="A3346" i="19"/>
  <c r="N3345" i="19"/>
  <c r="B3345" i="19"/>
  <c r="N3344" i="19"/>
  <c r="B3344" i="19"/>
  <c r="N3343" i="19"/>
  <c r="B3343" i="19"/>
  <c r="N3342" i="19"/>
  <c r="B3342" i="19"/>
  <c r="N3341" i="19"/>
  <c r="B3341" i="19"/>
  <c r="N3340" i="19"/>
  <c r="H3340" i="19"/>
  <c r="N3339" i="19"/>
  <c r="H3339" i="19"/>
  <c r="N3338" i="19"/>
  <c r="D3338" i="19"/>
  <c r="N3337" i="19"/>
  <c r="N3336" i="19"/>
  <c r="N3335" i="19"/>
  <c r="G3335" i="19"/>
  <c r="N3334" i="19"/>
  <c r="D3334" i="19"/>
  <c r="D3346" i="19" s="1"/>
  <c r="N3333" i="19"/>
  <c r="D3333" i="19"/>
  <c r="N3332" i="19"/>
  <c r="G3332" i="19"/>
  <c r="N3331" i="19"/>
  <c r="G3331" i="19"/>
  <c r="N3330" i="19"/>
  <c r="H3330" i="19"/>
  <c r="H3346" i="19" s="1"/>
  <c r="N3329" i="19"/>
  <c r="D3329" i="19"/>
  <c r="S3320" i="19"/>
  <c r="M3320" i="19"/>
  <c r="L3320" i="19"/>
  <c r="K3320" i="19"/>
  <c r="J3320" i="19"/>
  <c r="I3320" i="19"/>
  <c r="H3320" i="19"/>
  <c r="G3320" i="19"/>
  <c r="F3320" i="19"/>
  <c r="E3320" i="19"/>
  <c r="D3320" i="19"/>
  <c r="C3320" i="19"/>
  <c r="B3320" i="19"/>
  <c r="A3320" i="19"/>
  <c r="N3319" i="19"/>
  <c r="J3319" i="19"/>
  <c r="N3318" i="19"/>
  <c r="J3318" i="19"/>
  <c r="N3317" i="19"/>
  <c r="J3317" i="19"/>
  <c r="N3316" i="19"/>
  <c r="J3316" i="19"/>
  <c r="N3315" i="19"/>
  <c r="J3315" i="19"/>
  <c r="N3314" i="19"/>
  <c r="J3314" i="19"/>
  <c r="N3313" i="19"/>
  <c r="J3313" i="19"/>
  <c r="N3312" i="19"/>
  <c r="J3312" i="19"/>
  <c r="N3311" i="19"/>
  <c r="J3311" i="19"/>
  <c r="N3310" i="19"/>
  <c r="J3310" i="19"/>
  <c r="N3309" i="19"/>
  <c r="J3309" i="19"/>
  <c r="N3308" i="19"/>
  <c r="J3308" i="19"/>
  <c r="N3307" i="19"/>
  <c r="J3307" i="19"/>
  <c r="S3303" i="19"/>
  <c r="M3303" i="19"/>
  <c r="L3303" i="19"/>
  <c r="K3303" i="19"/>
  <c r="J3303" i="19"/>
  <c r="I3303" i="19"/>
  <c r="H3303" i="19"/>
  <c r="G3303" i="19"/>
  <c r="F3303" i="19"/>
  <c r="E3303" i="19"/>
  <c r="D3303" i="19"/>
  <c r="C3303" i="19"/>
  <c r="B3303" i="19"/>
  <c r="A3303" i="19"/>
  <c r="N3302" i="19"/>
  <c r="J3302" i="19"/>
  <c r="N3301" i="19"/>
  <c r="J3301" i="19"/>
  <c r="N3300" i="19"/>
  <c r="J3300" i="19"/>
  <c r="N3299" i="19"/>
  <c r="J3299" i="19"/>
  <c r="N3298" i="19"/>
  <c r="J3298" i="19"/>
  <c r="N3297" i="19"/>
  <c r="J3297" i="19"/>
  <c r="N3296" i="19"/>
  <c r="J3296" i="19"/>
  <c r="N3295" i="19"/>
  <c r="J3295" i="19"/>
  <c r="N3294" i="19"/>
  <c r="J3294" i="19"/>
  <c r="N3293" i="19"/>
  <c r="J3293" i="19"/>
  <c r="N3292" i="19"/>
  <c r="J3292" i="19"/>
  <c r="N3291" i="19"/>
  <c r="J3291" i="19"/>
  <c r="N3290" i="19"/>
  <c r="J3290" i="19"/>
  <c r="N3289" i="19"/>
  <c r="J3289" i="19"/>
  <c r="N3288" i="19"/>
  <c r="J3288" i="19"/>
  <c r="N3287" i="19"/>
  <c r="J3287" i="19"/>
  <c r="S3283" i="19"/>
  <c r="M3283" i="19"/>
  <c r="L3283" i="19"/>
  <c r="K3283" i="19"/>
  <c r="I3283" i="19"/>
  <c r="H3283" i="19"/>
  <c r="G3283" i="19"/>
  <c r="F3283" i="19"/>
  <c r="E3283" i="19"/>
  <c r="D3283" i="19"/>
  <c r="C3283" i="19"/>
  <c r="B3283" i="19"/>
  <c r="A3283" i="19"/>
  <c r="N3282" i="19"/>
  <c r="J3282" i="19"/>
  <c r="N3281" i="19"/>
  <c r="J3281" i="19"/>
  <c r="N3280" i="19"/>
  <c r="J3280" i="19"/>
  <c r="N3279" i="19"/>
  <c r="J3279" i="19"/>
  <c r="N3278" i="19"/>
  <c r="J3278" i="19"/>
  <c r="N3277" i="19"/>
  <c r="J3277" i="19"/>
  <c r="N3276" i="19"/>
  <c r="J3276" i="19"/>
  <c r="N3275" i="19"/>
  <c r="J3275" i="19"/>
  <c r="N3274" i="19"/>
  <c r="J3274" i="19"/>
  <c r="N3273" i="19"/>
  <c r="J3273" i="19"/>
  <c r="N3272" i="19"/>
  <c r="J3272" i="19"/>
  <c r="N3271" i="19"/>
  <c r="J3271" i="19"/>
  <c r="N3270" i="19"/>
  <c r="J3270" i="19"/>
  <c r="J3283" i="19" s="1"/>
  <c r="N3269" i="19"/>
  <c r="J3269" i="19"/>
  <c r="N3268" i="19"/>
  <c r="J3268" i="19"/>
  <c r="N3267" i="19"/>
  <c r="J3267" i="19"/>
  <c r="S3263" i="19"/>
  <c r="M3263" i="19"/>
  <c r="L3263" i="19"/>
  <c r="K3263" i="19"/>
  <c r="J3263" i="19"/>
  <c r="I3263" i="19"/>
  <c r="H3263" i="19"/>
  <c r="G3263" i="19"/>
  <c r="F3263" i="19"/>
  <c r="E3263" i="19"/>
  <c r="C3263" i="19"/>
  <c r="A3263" i="19"/>
  <c r="N3262" i="19"/>
  <c r="B3262" i="19"/>
  <c r="N3261" i="19"/>
  <c r="B3261" i="19"/>
  <c r="N3260" i="19"/>
  <c r="B3260" i="19"/>
  <c r="N3259" i="19"/>
  <c r="B3259" i="19"/>
  <c r="N3258" i="19"/>
  <c r="B3258" i="19"/>
  <c r="N3257" i="19"/>
  <c r="B3257" i="19"/>
  <c r="N3256" i="19"/>
  <c r="B3256" i="19"/>
  <c r="B3263" i="19" s="1"/>
  <c r="N3255" i="19"/>
  <c r="N3254" i="19"/>
  <c r="N3253" i="19"/>
  <c r="D3253" i="19"/>
  <c r="N3252" i="19"/>
  <c r="D3252" i="19"/>
  <c r="N3251" i="19"/>
  <c r="D3251" i="19"/>
  <c r="N3250" i="19"/>
  <c r="D3250" i="19"/>
  <c r="N3249" i="19"/>
  <c r="D3249" i="19"/>
  <c r="N3248" i="19"/>
  <c r="H3248" i="19"/>
  <c r="N3247" i="19"/>
  <c r="H3247" i="19"/>
  <c r="N3246" i="19"/>
  <c r="D3246" i="19"/>
  <c r="D3263" i="19" s="1"/>
  <c r="S3242" i="19"/>
  <c r="M3242" i="19"/>
  <c r="L3242" i="19"/>
  <c r="K3242" i="19"/>
  <c r="J3242" i="19"/>
  <c r="I3242" i="19"/>
  <c r="G3242" i="19"/>
  <c r="C3242" i="19"/>
  <c r="A3242" i="19"/>
  <c r="N3241" i="19"/>
  <c r="F3241" i="19"/>
  <c r="F3242" i="19" s="1"/>
  <c r="N3240" i="19"/>
  <c r="F3240" i="19"/>
  <c r="N3239" i="19"/>
  <c r="F3239" i="19"/>
  <c r="N3238" i="19"/>
  <c r="F3238" i="19"/>
  <c r="N3237" i="19"/>
  <c r="D3237" i="19"/>
  <c r="D3242" i="19" s="1"/>
  <c r="N3236" i="19"/>
  <c r="H3236" i="19"/>
  <c r="N3235" i="19"/>
  <c r="H3235" i="19"/>
  <c r="N3234" i="19"/>
  <c r="N3233" i="19"/>
  <c r="N3232" i="19"/>
  <c r="E3232" i="19"/>
  <c r="E3242" i="19" s="1"/>
  <c r="N3231" i="19"/>
  <c r="E3231" i="19"/>
  <c r="N3230" i="19"/>
  <c r="E3230" i="19"/>
  <c r="N3229" i="19"/>
  <c r="E3229" i="19"/>
  <c r="N3228" i="19"/>
  <c r="B3228" i="19"/>
  <c r="N3227" i="19"/>
  <c r="B3227" i="19"/>
  <c r="N3226" i="19"/>
  <c r="E3226" i="19"/>
  <c r="N3225" i="19"/>
  <c r="D3225" i="19"/>
  <c r="S3216" i="19"/>
  <c r="M3216" i="19"/>
  <c r="L3216" i="19"/>
  <c r="K3216" i="19"/>
  <c r="J3216" i="19"/>
  <c r="I3216" i="19"/>
  <c r="H3216" i="19"/>
  <c r="G3216" i="19"/>
  <c r="F3216" i="19"/>
  <c r="D3216" i="19"/>
  <c r="C3216" i="19"/>
  <c r="B3216" i="19"/>
  <c r="A3216" i="19"/>
  <c r="N3215" i="19"/>
  <c r="E3215" i="19"/>
  <c r="N3214" i="19"/>
  <c r="E3214" i="19"/>
  <c r="N3213" i="19"/>
  <c r="E3213" i="19"/>
  <c r="N3212" i="19"/>
  <c r="E3212" i="19"/>
  <c r="N3211" i="19"/>
  <c r="E3211" i="19"/>
  <c r="N3210" i="19"/>
  <c r="E3210" i="19"/>
  <c r="E3216" i="19" s="1"/>
  <c r="N3209" i="19"/>
  <c r="E3209" i="19"/>
  <c r="N3208" i="19"/>
  <c r="N3207" i="19"/>
  <c r="N3206" i="19"/>
  <c r="D3206" i="19"/>
  <c r="N3205" i="19"/>
  <c r="D3205" i="19"/>
  <c r="N3204" i="19"/>
  <c r="D3204" i="19"/>
  <c r="S3200" i="19"/>
  <c r="M3200" i="19"/>
  <c r="L3200" i="19"/>
  <c r="J3200" i="19"/>
  <c r="H3200" i="19"/>
  <c r="G3200" i="19"/>
  <c r="F3200" i="19"/>
  <c r="E3200" i="19"/>
  <c r="C3200" i="19"/>
  <c r="B3200" i="19"/>
  <c r="A3200" i="19"/>
  <c r="N3199" i="19"/>
  <c r="K3199" i="19"/>
  <c r="N3198" i="19"/>
  <c r="K3198" i="19"/>
  <c r="N3197" i="19"/>
  <c r="K3197" i="19"/>
  <c r="N3196" i="19"/>
  <c r="K3196" i="19"/>
  <c r="N3195" i="19"/>
  <c r="K3195" i="19"/>
  <c r="N3194" i="19"/>
  <c r="D3194" i="19"/>
  <c r="N3193" i="19"/>
  <c r="N3192" i="19"/>
  <c r="G3192" i="19"/>
  <c r="N3191" i="19"/>
  <c r="G3191" i="19"/>
  <c r="N3190" i="19"/>
  <c r="I3190" i="19"/>
  <c r="N3189" i="19"/>
  <c r="I3189" i="19"/>
  <c r="N3188" i="19"/>
  <c r="K3188" i="19"/>
  <c r="N3187" i="19"/>
  <c r="I3187" i="19"/>
  <c r="N3186" i="19"/>
  <c r="I3186" i="19"/>
  <c r="I3200" i="19" s="1"/>
  <c r="N3185" i="19"/>
  <c r="H3185" i="19"/>
  <c r="N3184" i="19"/>
  <c r="D3184" i="19"/>
  <c r="S3180" i="19"/>
  <c r="M3180" i="19"/>
  <c r="L3180" i="19"/>
  <c r="J3180" i="19"/>
  <c r="H3180" i="19"/>
  <c r="G3180" i="19"/>
  <c r="E3180" i="19"/>
  <c r="C3180" i="19"/>
  <c r="A3180" i="19"/>
  <c r="N3179" i="19"/>
  <c r="K3179" i="19"/>
  <c r="N3178" i="19"/>
  <c r="K3178" i="19"/>
  <c r="N3177" i="19"/>
  <c r="K3177" i="19"/>
  <c r="N3176" i="19"/>
  <c r="F3176" i="19"/>
  <c r="N3175" i="19"/>
  <c r="N3174" i="19"/>
  <c r="F3174" i="19"/>
  <c r="F3180" i="19" s="1"/>
  <c r="N3173" i="19"/>
  <c r="D3173" i="19"/>
  <c r="N3172" i="19"/>
  <c r="D3172" i="19"/>
  <c r="D3180" i="19" s="1"/>
  <c r="N3171" i="19"/>
  <c r="D3171" i="19"/>
  <c r="N3170" i="19"/>
  <c r="K3170" i="19"/>
  <c r="N3169" i="19"/>
  <c r="K3169" i="19"/>
  <c r="N3168" i="19"/>
  <c r="K3168" i="19"/>
  <c r="N3167" i="19"/>
  <c r="I3167" i="19"/>
  <c r="N3166" i="19"/>
  <c r="I3166" i="19"/>
  <c r="I3180" i="19" s="1"/>
  <c r="N3165" i="19"/>
  <c r="B3165" i="19"/>
  <c r="N3164" i="19"/>
  <c r="B3164" i="19"/>
  <c r="B3180" i="19" s="1"/>
  <c r="N3163" i="19"/>
  <c r="D3163" i="19"/>
  <c r="S3159" i="19"/>
  <c r="M3159" i="19"/>
  <c r="L3159" i="19"/>
  <c r="K3159" i="19"/>
  <c r="J3159" i="19"/>
  <c r="I3159" i="19"/>
  <c r="H3159" i="19"/>
  <c r="E3159" i="19"/>
  <c r="D3159" i="19"/>
  <c r="C3159" i="19"/>
  <c r="A3159" i="19"/>
  <c r="N3158" i="19"/>
  <c r="F3158" i="19"/>
  <c r="N3157" i="19"/>
  <c r="F3157" i="19"/>
  <c r="F3159" i="19" s="1"/>
  <c r="N3156" i="19"/>
  <c r="K3156" i="19"/>
  <c r="N3155" i="19"/>
  <c r="K3155" i="19"/>
  <c r="N3154" i="19"/>
  <c r="K3154" i="19"/>
  <c r="N3153" i="19"/>
  <c r="N3152" i="19"/>
  <c r="B3152" i="19"/>
  <c r="N3151" i="19"/>
  <c r="B3151" i="19"/>
  <c r="N3150" i="19"/>
  <c r="B3150" i="19"/>
  <c r="N3149" i="19"/>
  <c r="B3149" i="19"/>
  <c r="N3148" i="19"/>
  <c r="B3148" i="19"/>
  <c r="N3147" i="19"/>
  <c r="B3147" i="19"/>
  <c r="B3159" i="19" s="1"/>
  <c r="N3146" i="19"/>
  <c r="B3146" i="19"/>
  <c r="N3145" i="19"/>
  <c r="B3145" i="19"/>
  <c r="N3144" i="19"/>
  <c r="G3144" i="19"/>
  <c r="N3143" i="19"/>
  <c r="G3143" i="19"/>
  <c r="G3159" i="19" s="1"/>
  <c r="N3142" i="19"/>
  <c r="B3142" i="19"/>
  <c r="N3141" i="19"/>
  <c r="D3141" i="19"/>
  <c r="S3137" i="19"/>
  <c r="M3137" i="19"/>
  <c r="L3137" i="19"/>
  <c r="K3137" i="19"/>
  <c r="J3137" i="19"/>
  <c r="E3137" i="19"/>
  <c r="D3137" i="19"/>
  <c r="C3137" i="19"/>
  <c r="A3137" i="19"/>
  <c r="N3136" i="19"/>
  <c r="B3136" i="19"/>
  <c r="N3135" i="19"/>
  <c r="B3135" i="19"/>
  <c r="N3134" i="19"/>
  <c r="B3134" i="19"/>
  <c r="N3133" i="19"/>
  <c r="H3133" i="19"/>
  <c r="N3132" i="19"/>
  <c r="H3132" i="19"/>
  <c r="N3131" i="19"/>
  <c r="F3131" i="19"/>
  <c r="N3130" i="19"/>
  <c r="B3130" i="19"/>
  <c r="N3129" i="19"/>
  <c r="I3129" i="19"/>
  <c r="N3128" i="19"/>
  <c r="I3128" i="19"/>
  <c r="I3137" i="19" s="1"/>
  <c r="N3127" i="19"/>
  <c r="F3127" i="19"/>
  <c r="N3126" i="19"/>
  <c r="B3126" i="19"/>
  <c r="N3125" i="19"/>
  <c r="H3125" i="19"/>
  <c r="N3124" i="19"/>
  <c r="H3124" i="19"/>
  <c r="H3137" i="19" s="1"/>
  <c r="N3123" i="19"/>
  <c r="F3123" i="19"/>
  <c r="N3122" i="19"/>
  <c r="F3122" i="19"/>
  <c r="F3137" i="19" s="1"/>
  <c r="N3121" i="19"/>
  <c r="G3121" i="19"/>
  <c r="N3120" i="19"/>
  <c r="G3120" i="19"/>
  <c r="N3119" i="19"/>
  <c r="G3119" i="19"/>
  <c r="G3137" i="19" s="1"/>
  <c r="S3110" i="19"/>
  <c r="M3110" i="19"/>
  <c r="L3110" i="19"/>
  <c r="K3110" i="19"/>
  <c r="J3110" i="19"/>
  <c r="H3110" i="19"/>
  <c r="E3110" i="19"/>
  <c r="D3110" i="19"/>
  <c r="C3110" i="19"/>
  <c r="B3110" i="19"/>
  <c r="A3110" i="19"/>
  <c r="N3109" i="19"/>
  <c r="G3109" i="19"/>
  <c r="N3108" i="19"/>
  <c r="G3108" i="19"/>
  <c r="G3110" i="19" s="1"/>
  <c r="N3107" i="19"/>
  <c r="G3107" i="19"/>
  <c r="N3106" i="19"/>
  <c r="H3106" i="19"/>
  <c r="N3105" i="19"/>
  <c r="H3105" i="19"/>
  <c r="N3104" i="19"/>
  <c r="I3104" i="19"/>
  <c r="I3110" i="19" s="1"/>
  <c r="N3103" i="19"/>
  <c r="H3103" i="19"/>
  <c r="N3102" i="19"/>
  <c r="H3102" i="19"/>
  <c r="N3101" i="19"/>
  <c r="H3101" i="19"/>
  <c r="N3100" i="19"/>
  <c r="F3100" i="19"/>
  <c r="F3110" i="19" s="1"/>
  <c r="N3099" i="19"/>
  <c r="F3099" i="19"/>
  <c r="N3098" i="19"/>
  <c r="D3098" i="19"/>
  <c r="S3094" i="19"/>
  <c r="M3094" i="19"/>
  <c r="L3094" i="19"/>
  <c r="K3094" i="19"/>
  <c r="J3094" i="19"/>
  <c r="I3094" i="19"/>
  <c r="G3094" i="19"/>
  <c r="E3094" i="19"/>
  <c r="D3094" i="19"/>
  <c r="B3094" i="19"/>
  <c r="A3094" i="19"/>
  <c r="N3093" i="19"/>
  <c r="F3093" i="19"/>
  <c r="N3092" i="19"/>
  <c r="F3092" i="19"/>
  <c r="N3091" i="19"/>
  <c r="B3091" i="19"/>
  <c r="N3090" i="19"/>
  <c r="B3090" i="19"/>
  <c r="N3089" i="19"/>
  <c r="D3089" i="19"/>
  <c r="N3088" i="19"/>
  <c r="C3088" i="19"/>
  <c r="N3087" i="19"/>
  <c r="C3087" i="19"/>
  <c r="C3094" i="19" s="1"/>
  <c r="N3086" i="19"/>
  <c r="F3086" i="19"/>
  <c r="N3085" i="19"/>
  <c r="F3085" i="19"/>
  <c r="N3084" i="19"/>
  <c r="H3084" i="19"/>
  <c r="H3094" i="19" s="1"/>
  <c r="N3083" i="19"/>
  <c r="B3083" i="19"/>
  <c r="N3082" i="19"/>
  <c r="C3082" i="19"/>
  <c r="N3081" i="19"/>
  <c r="C3081" i="19"/>
  <c r="N3080" i="19"/>
  <c r="B3080" i="19"/>
  <c r="N3079" i="19"/>
  <c r="F3079" i="19"/>
  <c r="N3078" i="19"/>
  <c r="D3078" i="19"/>
  <c r="S3074" i="19"/>
  <c r="M3074" i="19"/>
  <c r="L3074" i="19"/>
  <c r="K3074" i="19"/>
  <c r="J3074" i="19"/>
  <c r="I3074" i="19"/>
  <c r="H3074" i="19"/>
  <c r="G3074" i="19"/>
  <c r="E3074" i="19"/>
  <c r="C3074" i="19"/>
  <c r="B3074" i="19"/>
  <c r="A3074" i="19"/>
  <c r="N3073" i="19"/>
  <c r="H3073" i="19"/>
  <c r="N3072" i="19"/>
  <c r="H3072" i="19"/>
  <c r="N3071" i="19"/>
  <c r="B3071" i="19"/>
  <c r="N3070" i="19"/>
  <c r="F3070" i="19"/>
  <c r="N3069" i="19"/>
  <c r="F3069" i="19"/>
  <c r="N3068" i="19"/>
  <c r="F3068" i="19"/>
  <c r="N3067" i="19"/>
  <c r="F3067" i="19"/>
  <c r="N3066" i="19"/>
  <c r="N3065" i="19"/>
  <c r="N3064" i="19"/>
  <c r="F3064" i="19"/>
  <c r="N3063" i="19"/>
  <c r="H3063" i="19"/>
  <c r="N3062" i="19"/>
  <c r="H3062" i="19"/>
  <c r="N3061" i="19"/>
  <c r="H3061" i="19"/>
  <c r="N3060" i="19"/>
  <c r="H3060" i="19"/>
  <c r="N3059" i="19"/>
  <c r="F3059" i="19"/>
  <c r="N3058" i="19"/>
  <c r="F3058" i="19"/>
  <c r="N3057" i="19"/>
  <c r="D3057" i="19"/>
  <c r="D3074" i="19" s="1"/>
  <c r="S3053" i="19"/>
  <c r="M3053" i="19"/>
  <c r="L3053" i="19"/>
  <c r="K3053" i="19"/>
  <c r="J3053" i="19"/>
  <c r="I3053" i="19"/>
  <c r="H3053" i="19"/>
  <c r="G3053" i="19"/>
  <c r="E3053" i="19"/>
  <c r="D3053" i="19"/>
  <c r="A3053" i="19"/>
  <c r="N3052" i="19"/>
  <c r="F3052" i="19"/>
  <c r="N3051" i="19"/>
  <c r="F3051" i="19"/>
  <c r="N3050" i="19"/>
  <c r="F3050" i="19"/>
  <c r="N3049" i="19"/>
  <c r="F3049" i="19"/>
  <c r="N3048" i="19"/>
  <c r="B3048" i="19"/>
  <c r="N3047" i="19"/>
  <c r="B3047" i="19"/>
  <c r="N3046" i="19"/>
  <c r="H3046" i="19"/>
  <c r="N3045" i="19"/>
  <c r="H3045" i="19"/>
  <c r="N3044" i="19"/>
  <c r="C3044" i="19"/>
  <c r="N3043" i="19"/>
  <c r="C3043" i="19"/>
  <c r="N3042" i="19"/>
  <c r="C3042" i="19"/>
  <c r="N3041" i="19"/>
  <c r="H3041" i="19"/>
  <c r="N3040" i="19"/>
  <c r="F3040" i="19"/>
  <c r="F3053" i="19" s="1"/>
  <c r="N3039" i="19"/>
  <c r="F3039" i="19"/>
  <c r="N3038" i="19"/>
  <c r="F3038" i="19"/>
  <c r="N3037" i="19"/>
  <c r="F3037" i="19"/>
  <c r="N3036" i="19"/>
  <c r="B3036" i="19"/>
  <c r="B3053" i="19" s="1"/>
  <c r="N3035" i="19"/>
  <c r="N3034" i="19"/>
  <c r="N3033" i="19"/>
  <c r="N3032" i="19"/>
  <c r="N3031" i="19"/>
  <c r="S3027" i="19"/>
  <c r="M3027" i="19"/>
  <c r="L3027" i="19"/>
  <c r="K3027" i="19"/>
  <c r="I3027" i="19"/>
  <c r="F3027" i="19"/>
  <c r="E3027" i="19"/>
  <c r="D3027" i="19"/>
  <c r="C3027" i="19"/>
  <c r="B3027" i="19"/>
  <c r="A3027" i="19"/>
  <c r="N3026" i="19"/>
  <c r="H3026" i="19"/>
  <c r="N3025" i="19"/>
  <c r="G3025" i="19"/>
  <c r="N3024" i="19"/>
  <c r="G3024" i="19"/>
  <c r="N3023" i="19"/>
  <c r="G3023" i="19"/>
  <c r="N3022" i="19"/>
  <c r="G3022" i="19"/>
  <c r="G3027" i="19" s="1"/>
  <c r="N3021" i="19"/>
  <c r="G3021" i="19"/>
  <c r="N3020" i="19"/>
  <c r="H3020" i="19"/>
  <c r="N3019" i="19"/>
  <c r="H3019" i="19"/>
  <c r="N3018" i="19"/>
  <c r="H3018" i="19"/>
  <c r="H3027" i="19" s="1"/>
  <c r="N3017" i="19"/>
  <c r="G3017" i="19"/>
  <c r="N3016" i="19"/>
  <c r="G3016" i="19"/>
  <c r="N3015" i="19"/>
  <c r="J3015" i="19"/>
  <c r="N3014" i="19"/>
  <c r="J3014" i="19"/>
  <c r="N3013" i="19"/>
  <c r="J3013" i="19"/>
  <c r="N3012" i="19"/>
  <c r="J3012" i="19"/>
  <c r="N3011" i="19"/>
  <c r="J3011" i="19"/>
  <c r="N3010" i="19"/>
  <c r="J3010" i="19"/>
  <c r="N3009" i="19"/>
  <c r="J3009" i="19"/>
  <c r="S3000" i="19"/>
  <c r="M3000" i="19"/>
  <c r="L3000" i="19"/>
  <c r="K3000" i="19"/>
  <c r="I3000" i="19"/>
  <c r="H3000" i="19"/>
  <c r="G3000" i="19"/>
  <c r="F3000" i="19"/>
  <c r="E3000" i="19"/>
  <c r="D3000" i="19"/>
  <c r="C3000" i="19"/>
  <c r="B3000" i="19"/>
  <c r="A3000" i="19"/>
  <c r="N2999" i="19"/>
  <c r="J2999" i="19"/>
  <c r="N2998" i="19"/>
  <c r="J2998" i="19"/>
  <c r="N2997" i="19"/>
  <c r="J2997" i="19"/>
  <c r="N2996" i="19"/>
  <c r="J2996" i="19"/>
  <c r="N2995" i="19"/>
  <c r="J2995" i="19"/>
  <c r="N2994" i="19"/>
  <c r="J2994" i="19"/>
  <c r="N2993" i="19"/>
  <c r="J2993" i="19"/>
  <c r="N2992" i="19"/>
  <c r="J2992" i="19"/>
  <c r="N2991" i="19"/>
  <c r="J2991" i="19"/>
  <c r="N2990" i="19"/>
  <c r="J2990" i="19"/>
  <c r="N2989" i="19"/>
  <c r="J2989" i="19"/>
  <c r="N2988" i="19"/>
  <c r="J2988" i="19"/>
  <c r="N2987" i="19"/>
  <c r="J2987" i="19"/>
  <c r="N2986" i="19"/>
  <c r="J2986" i="19"/>
  <c r="S2982" i="19"/>
  <c r="M2982" i="19"/>
  <c r="L2982" i="19"/>
  <c r="K2982" i="19"/>
  <c r="J2982" i="19"/>
  <c r="I2982" i="19"/>
  <c r="H2982" i="19"/>
  <c r="G2982" i="19"/>
  <c r="F2982" i="19"/>
  <c r="E2982" i="19"/>
  <c r="D2982" i="19"/>
  <c r="C2982" i="19"/>
  <c r="B2982" i="19"/>
  <c r="A2982" i="19"/>
  <c r="N2981" i="19"/>
  <c r="J2981" i="19"/>
  <c r="N2980" i="19"/>
  <c r="J2980" i="19"/>
  <c r="N2979" i="19"/>
  <c r="J2979" i="19"/>
  <c r="N2978" i="19"/>
  <c r="J2978" i="19"/>
  <c r="N2977" i="19"/>
  <c r="J2977" i="19"/>
  <c r="N2976" i="19"/>
  <c r="J2976" i="19"/>
  <c r="N2975" i="19"/>
  <c r="J2975" i="19"/>
  <c r="N2974" i="19"/>
  <c r="J2974" i="19"/>
  <c r="N2973" i="19"/>
  <c r="J2973" i="19"/>
  <c r="N2972" i="19"/>
  <c r="J2972" i="19"/>
  <c r="N2971" i="19"/>
  <c r="J2971" i="19"/>
  <c r="N2970" i="19"/>
  <c r="J2970" i="19"/>
  <c r="N2969" i="19"/>
  <c r="J2969" i="19"/>
  <c r="N2968" i="19"/>
  <c r="J2968" i="19"/>
  <c r="N2967" i="19"/>
  <c r="J2967" i="19"/>
  <c r="N2966" i="19"/>
  <c r="J2966" i="19"/>
  <c r="N2965" i="19"/>
  <c r="J2965" i="19"/>
  <c r="S2961" i="19"/>
  <c r="M2961" i="19"/>
  <c r="L2961" i="19"/>
  <c r="K2961" i="19"/>
  <c r="I2961" i="19"/>
  <c r="G2961" i="19"/>
  <c r="F2961" i="19"/>
  <c r="E2961" i="19"/>
  <c r="D2961" i="19"/>
  <c r="C2961" i="19"/>
  <c r="B2961" i="19"/>
  <c r="A2961" i="19"/>
  <c r="N2960" i="19"/>
  <c r="J2960" i="19"/>
  <c r="N2959" i="19"/>
  <c r="J2959" i="19"/>
  <c r="N2958" i="19"/>
  <c r="J2958" i="19"/>
  <c r="N2957" i="19"/>
  <c r="J2957" i="19"/>
  <c r="N2956" i="19"/>
  <c r="J2956" i="19"/>
  <c r="N2955" i="19"/>
  <c r="J2955" i="19"/>
  <c r="N2954" i="19"/>
  <c r="H2954" i="19"/>
  <c r="N2953" i="19"/>
  <c r="H2953" i="19"/>
  <c r="N2952" i="19"/>
  <c r="H2952" i="19"/>
  <c r="N2951" i="19"/>
  <c r="H2951" i="19"/>
  <c r="N2950" i="19"/>
  <c r="H2950" i="19"/>
  <c r="N2949" i="19"/>
  <c r="J2949" i="19"/>
  <c r="N2948" i="19"/>
  <c r="J2948" i="19"/>
  <c r="N2947" i="19"/>
  <c r="J2947" i="19"/>
  <c r="N2946" i="19"/>
  <c r="J2946" i="19"/>
  <c r="N2945" i="19"/>
  <c r="J2945" i="19"/>
  <c r="J2961" i="19" s="1"/>
  <c r="N2944" i="19"/>
  <c r="J2944" i="19"/>
  <c r="S2940" i="19"/>
  <c r="M2940" i="19"/>
  <c r="L2940" i="19"/>
  <c r="K2940" i="19"/>
  <c r="I2940" i="19"/>
  <c r="H2940" i="19"/>
  <c r="G2940" i="19"/>
  <c r="F2940" i="19"/>
  <c r="E2940" i="19"/>
  <c r="D2940" i="19"/>
  <c r="C2940" i="19"/>
  <c r="B2940" i="19"/>
  <c r="A2940" i="19"/>
  <c r="N2939" i="19"/>
  <c r="J2939" i="19"/>
  <c r="N2938" i="19"/>
  <c r="J2938" i="19"/>
  <c r="N2937" i="19"/>
  <c r="J2937" i="19"/>
  <c r="N2936" i="19"/>
  <c r="J2936" i="19"/>
  <c r="N2935" i="19"/>
  <c r="J2935" i="19"/>
  <c r="N2934" i="19"/>
  <c r="J2934" i="19"/>
  <c r="N2933" i="19"/>
  <c r="J2933" i="19"/>
  <c r="N2932" i="19"/>
  <c r="J2932" i="19"/>
  <c r="N2931" i="19"/>
  <c r="J2931" i="19"/>
  <c r="N2930" i="19"/>
  <c r="J2930" i="19"/>
  <c r="N2929" i="19"/>
  <c r="J2929" i="19"/>
  <c r="N2928" i="19"/>
  <c r="J2928" i="19"/>
  <c r="N2927" i="19"/>
  <c r="J2927" i="19"/>
  <c r="N2926" i="19"/>
  <c r="J2926" i="19"/>
  <c r="N2925" i="19"/>
  <c r="J2925" i="19"/>
  <c r="N2924" i="19"/>
  <c r="J2924" i="19"/>
  <c r="J2940" i="19" s="1"/>
  <c r="N2923" i="19"/>
  <c r="J2923" i="19"/>
  <c r="S2919" i="19"/>
  <c r="M2919" i="19"/>
  <c r="L2919" i="19"/>
  <c r="K2919" i="19"/>
  <c r="I2919" i="19"/>
  <c r="H2919" i="19"/>
  <c r="F2919" i="19"/>
  <c r="E2919" i="19"/>
  <c r="D2919" i="19"/>
  <c r="C2919" i="19"/>
  <c r="B2919" i="19"/>
  <c r="A2919" i="19"/>
  <c r="N2918" i="19"/>
  <c r="J2918" i="19"/>
  <c r="N2917" i="19"/>
  <c r="J2917" i="19"/>
  <c r="N2916" i="19"/>
  <c r="J2916" i="19"/>
  <c r="N2915" i="19"/>
  <c r="J2915" i="19"/>
  <c r="N2914" i="19"/>
  <c r="J2914" i="19"/>
  <c r="N2913" i="19"/>
  <c r="J2913" i="19"/>
  <c r="N2912" i="19"/>
  <c r="J2912" i="19"/>
  <c r="N2911" i="19"/>
  <c r="J2911" i="19"/>
  <c r="J2919" i="19" s="1"/>
  <c r="N2910" i="19"/>
  <c r="J2910" i="19"/>
  <c r="N2909" i="19"/>
  <c r="J2909" i="19"/>
  <c r="N2908" i="19"/>
  <c r="G2908" i="19"/>
  <c r="N2907" i="19"/>
  <c r="G2907" i="19"/>
  <c r="N2906" i="19"/>
  <c r="G2906" i="19"/>
  <c r="N2905" i="19"/>
  <c r="G2905" i="19"/>
  <c r="N2904" i="19"/>
  <c r="G2904" i="19"/>
  <c r="N2903" i="19"/>
  <c r="G2903" i="19"/>
  <c r="N2902" i="19"/>
  <c r="G2902" i="19"/>
  <c r="N2901" i="19"/>
  <c r="G2901" i="19"/>
  <c r="S2892" i="19"/>
  <c r="M2892" i="19"/>
  <c r="L2892" i="19"/>
  <c r="K2892" i="19"/>
  <c r="J2892" i="19"/>
  <c r="H2892" i="19"/>
  <c r="F2892" i="19"/>
  <c r="E2892" i="19"/>
  <c r="D2892" i="19"/>
  <c r="C2892" i="19"/>
  <c r="B2892" i="19"/>
  <c r="A2892" i="19"/>
  <c r="N2891" i="19"/>
  <c r="G2891" i="19"/>
  <c r="N2890" i="19"/>
  <c r="G2890" i="19"/>
  <c r="N2889" i="19"/>
  <c r="G2889" i="19"/>
  <c r="N2888" i="19"/>
  <c r="G2888" i="19"/>
  <c r="N2887" i="19"/>
  <c r="G2887" i="19"/>
  <c r="N2886" i="19"/>
  <c r="G2886" i="19"/>
  <c r="N2885" i="19"/>
  <c r="G2885" i="19"/>
  <c r="N2884" i="19"/>
  <c r="G2884" i="19"/>
  <c r="N2883" i="19"/>
  <c r="G2883" i="19"/>
  <c r="N2882" i="19"/>
  <c r="I2882" i="19"/>
  <c r="N2881" i="19"/>
  <c r="I2881" i="19"/>
  <c r="N2880" i="19"/>
  <c r="I2880" i="19"/>
  <c r="N2879" i="19"/>
  <c r="I2879" i="19"/>
  <c r="N2878" i="19"/>
  <c r="I2878" i="19"/>
  <c r="S2874" i="19"/>
  <c r="M2874" i="19"/>
  <c r="L2874" i="19"/>
  <c r="K2874" i="19"/>
  <c r="J2874" i="19"/>
  <c r="F2874" i="19"/>
  <c r="E2874" i="19"/>
  <c r="D2874" i="19"/>
  <c r="C2874" i="19"/>
  <c r="B2874" i="19"/>
  <c r="A2874" i="19"/>
  <c r="N2873" i="19"/>
  <c r="I2873" i="19"/>
  <c r="N2872" i="19"/>
  <c r="I2872" i="19"/>
  <c r="N2871" i="19"/>
  <c r="I2871" i="19"/>
  <c r="I2874" i="19" s="1"/>
  <c r="N2870" i="19"/>
  <c r="H2870" i="19"/>
  <c r="N2869" i="19"/>
  <c r="H2869" i="19"/>
  <c r="N2868" i="19"/>
  <c r="H2868" i="19"/>
  <c r="N2867" i="19"/>
  <c r="H2867" i="19"/>
  <c r="N2866" i="19"/>
  <c r="H2866" i="19"/>
  <c r="N2865" i="19"/>
  <c r="H2865" i="19"/>
  <c r="N2864" i="19"/>
  <c r="H2864" i="19"/>
  <c r="N2863" i="19"/>
  <c r="H2863" i="19"/>
  <c r="N2862" i="19"/>
  <c r="H2862" i="19"/>
  <c r="N2861" i="19"/>
  <c r="H2861" i="19"/>
  <c r="N2860" i="19"/>
  <c r="G2860" i="19"/>
  <c r="N2859" i="19"/>
  <c r="G2859" i="19"/>
  <c r="G2874" i="19" s="1"/>
  <c r="N2858" i="19"/>
  <c r="D2858" i="19"/>
  <c r="N2857" i="19"/>
  <c r="D2857" i="19"/>
  <c r="S2853" i="19"/>
  <c r="M2853" i="19"/>
  <c r="L2853" i="19"/>
  <c r="K2853" i="19"/>
  <c r="J2853" i="19"/>
  <c r="I2853" i="19"/>
  <c r="H2853" i="19"/>
  <c r="E2853" i="19"/>
  <c r="C2853" i="19"/>
  <c r="B2853" i="19"/>
  <c r="A2853" i="19"/>
  <c r="N2852" i="19"/>
  <c r="G2852" i="19"/>
  <c r="N2851" i="19"/>
  <c r="G2851" i="19"/>
  <c r="N2850" i="19"/>
  <c r="G2850" i="19"/>
  <c r="G2853" i="19" s="1"/>
  <c r="N2849" i="19"/>
  <c r="F2849" i="19"/>
  <c r="N2848" i="19"/>
  <c r="F2848" i="19"/>
  <c r="N2847" i="19"/>
  <c r="F2847" i="19"/>
  <c r="N2846" i="19"/>
  <c r="F2846" i="19"/>
  <c r="N2845" i="19"/>
  <c r="F2845" i="19"/>
  <c r="N2844" i="19"/>
  <c r="F2844" i="19"/>
  <c r="N2843" i="19"/>
  <c r="D2843" i="19"/>
  <c r="N2842" i="19"/>
  <c r="D2842" i="19"/>
  <c r="D2853" i="19" s="1"/>
  <c r="N2841" i="19"/>
  <c r="F2841" i="19"/>
  <c r="N2840" i="19"/>
  <c r="F2840" i="19"/>
  <c r="N2839" i="19"/>
  <c r="F2839" i="19"/>
  <c r="N2838" i="19"/>
  <c r="F2838" i="19"/>
  <c r="F2853" i="19" s="1"/>
  <c r="N2837" i="19"/>
  <c r="F2837" i="19"/>
  <c r="N2836" i="19"/>
  <c r="D2836" i="19"/>
  <c r="S2832" i="19"/>
  <c r="M2832" i="19"/>
  <c r="L2832" i="19"/>
  <c r="K2832" i="19"/>
  <c r="J2832" i="19"/>
  <c r="E2832" i="19"/>
  <c r="C2832" i="19"/>
  <c r="B2832" i="19"/>
  <c r="A2832" i="19"/>
  <c r="N2831" i="19"/>
  <c r="I2831" i="19"/>
  <c r="N2830" i="19"/>
  <c r="N2829" i="19"/>
  <c r="D2829" i="19"/>
  <c r="D2832" i="19" s="1"/>
  <c r="N2828" i="19"/>
  <c r="I2828" i="19"/>
  <c r="N2827" i="19"/>
  <c r="H2827" i="19"/>
  <c r="N2826" i="19"/>
  <c r="G2826" i="19"/>
  <c r="N2825" i="19"/>
  <c r="G2825" i="19"/>
  <c r="G2832" i="19" s="1"/>
  <c r="N2824" i="19"/>
  <c r="I2824" i="19"/>
  <c r="N2823" i="19"/>
  <c r="I2823" i="19"/>
  <c r="I2832" i="19" s="1"/>
  <c r="N2822" i="19"/>
  <c r="F2822" i="19"/>
  <c r="N2821" i="19"/>
  <c r="F2821" i="19"/>
  <c r="F2832" i="19" s="1"/>
  <c r="N2820" i="19"/>
  <c r="H2820" i="19"/>
  <c r="N2819" i="19"/>
  <c r="H2819" i="19"/>
  <c r="N2818" i="19"/>
  <c r="H2818" i="19"/>
  <c r="N2817" i="19"/>
  <c r="H2817" i="19"/>
  <c r="N2816" i="19"/>
  <c r="H2816" i="19"/>
  <c r="H2832" i="19" s="1"/>
  <c r="N2815" i="19"/>
  <c r="D2815" i="19"/>
  <c r="S2811" i="19"/>
  <c r="M2811" i="19"/>
  <c r="L2811" i="19"/>
  <c r="K2811" i="19"/>
  <c r="J2811" i="19"/>
  <c r="H2811" i="19"/>
  <c r="E2811" i="19"/>
  <c r="D2811" i="19"/>
  <c r="C2811" i="19"/>
  <c r="B2811" i="19"/>
  <c r="A2811" i="19"/>
  <c r="N2810" i="19"/>
  <c r="F2810" i="19"/>
  <c r="N2809" i="19"/>
  <c r="I2809" i="19"/>
  <c r="N2808" i="19"/>
  <c r="I2808" i="19"/>
  <c r="N2807" i="19"/>
  <c r="I2807" i="19"/>
  <c r="N2806" i="19"/>
  <c r="F2806" i="19"/>
  <c r="N2805" i="19"/>
  <c r="F2805" i="19"/>
  <c r="F2811" i="19" s="1"/>
  <c r="N2804" i="19"/>
  <c r="I2804" i="19"/>
  <c r="N2803" i="19"/>
  <c r="D2803" i="19"/>
  <c r="N2802" i="19"/>
  <c r="G2802" i="19"/>
  <c r="N2801" i="19"/>
  <c r="N2800" i="19"/>
  <c r="G2800" i="19"/>
  <c r="N2799" i="19"/>
  <c r="G2799" i="19"/>
  <c r="N2798" i="19"/>
  <c r="G2798" i="19"/>
  <c r="N2797" i="19"/>
  <c r="G2797" i="19"/>
  <c r="N2796" i="19"/>
  <c r="G2796" i="19"/>
  <c r="N2795" i="19"/>
  <c r="G2795" i="19"/>
  <c r="N2794" i="19"/>
  <c r="G2794" i="19"/>
  <c r="N2793" i="19"/>
  <c r="G2793" i="19"/>
  <c r="G2811" i="19" s="1"/>
  <c r="S2784" i="19"/>
  <c r="M2784" i="19"/>
  <c r="L2784" i="19"/>
  <c r="K2784" i="19"/>
  <c r="J2784" i="19"/>
  <c r="H2784" i="19"/>
  <c r="G2784" i="19"/>
  <c r="F2784" i="19"/>
  <c r="E2784" i="19"/>
  <c r="C2784" i="19"/>
  <c r="A2784" i="19"/>
  <c r="N2783" i="19"/>
  <c r="B2783" i="19"/>
  <c r="N2782" i="19"/>
  <c r="B2782" i="19"/>
  <c r="N2781" i="19"/>
  <c r="B2781" i="19"/>
  <c r="N2780" i="19"/>
  <c r="B2780" i="19"/>
  <c r="N2779" i="19"/>
  <c r="B2779" i="19"/>
  <c r="N2778" i="19"/>
  <c r="B2778" i="19"/>
  <c r="N2777" i="19"/>
  <c r="B2777" i="19"/>
  <c r="N2776" i="19"/>
  <c r="B2776" i="19"/>
  <c r="N2775" i="19"/>
  <c r="B2775" i="19"/>
  <c r="N2774" i="19"/>
  <c r="B2774" i="19"/>
  <c r="N2773" i="19"/>
  <c r="B2773" i="19"/>
  <c r="N2772" i="19"/>
  <c r="B2772" i="19"/>
  <c r="N2771" i="19"/>
  <c r="D2771" i="19"/>
  <c r="D2784" i="19" s="1"/>
  <c r="N2770" i="19"/>
  <c r="I2770" i="19"/>
  <c r="I2784" i="19" s="1"/>
  <c r="S2766" i="19"/>
  <c r="M2766" i="19"/>
  <c r="L2766" i="19"/>
  <c r="K2766" i="19"/>
  <c r="J2766" i="19"/>
  <c r="I2766" i="19"/>
  <c r="G2766" i="19"/>
  <c r="F2766" i="19"/>
  <c r="E2766" i="19"/>
  <c r="C2766" i="19"/>
  <c r="A2766" i="19"/>
  <c r="N2765" i="19"/>
  <c r="H2765" i="19"/>
  <c r="N2764" i="19"/>
  <c r="H2764" i="19"/>
  <c r="N2763" i="19"/>
  <c r="H2763" i="19"/>
  <c r="N2762" i="19"/>
  <c r="H2762" i="19"/>
  <c r="N2761" i="19"/>
  <c r="H2761" i="19"/>
  <c r="N2760" i="19"/>
  <c r="H2760" i="19"/>
  <c r="N2759" i="19"/>
  <c r="H2759" i="19"/>
  <c r="N2758" i="19"/>
  <c r="H2758" i="19"/>
  <c r="N2757" i="19"/>
  <c r="H2757" i="19"/>
  <c r="N2756" i="19"/>
  <c r="H2756" i="19"/>
  <c r="H2766" i="19" s="1"/>
  <c r="N2755" i="19"/>
  <c r="I2755" i="19"/>
  <c r="N2754" i="19"/>
  <c r="I2754" i="19"/>
  <c r="N2753" i="19"/>
  <c r="N2752" i="19"/>
  <c r="N2751" i="19"/>
  <c r="D2751" i="19"/>
  <c r="N2750" i="19"/>
  <c r="B2750" i="19"/>
  <c r="B2766" i="19" s="1"/>
  <c r="N2749" i="19"/>
  <c r="D2749" i="19"/>
  <c r="S2745" i="19"/>
  <c r="M2745" i="19"/>
  <c r="L2745" i="19"/>
  <c r="K2745" i="19"/>
  <c r="J2745" i="19"/>
  <c r="I2745" i="19"/>
  <c r="G2745" i="19"/>
  <c r="F2745" i="19"/>
  <c r="E2745" i="19"/>
  <c r="C2745" i="19"/>
  <c r="A2745" i="19"/>
  <c r="N2744" i="19"/>
  <c r="H2744" i="19"/>
  <c r="N2743" i="19"/>
  <c r="H2743" i="19"/>
  <c r="N2742" i="19"/>
  <c r="H2742" i="19"/>
  <c r="N2741" i="19"/>
  <c r="H2741" i="19"/>
  <c r="N2740" i="19"/>
  <c r="H2740" i="19"/>
  <c r="N2739" i="19"/>
  <c r="H2739" i="19"/>
  <c r="N2738" i="19"/>
  <c r="H2738" i="19"/>
  <c r="H2745" i="19" s="1"/>
  <c r="N2737" i="19"/>
  <c r="N2736" i="19"/>
  <c r="B2736" i="19"/>
  <c r="N2735" i="19"/>
  <c r="B2735" i="19"/>
  <c r="N2734" i="19"/>
  <c r="D2734" i="19"/>
  <c r="N2733" i="19"/>
  <c r="D2733" i="19"/>
  <c r="N2732" i="19"/>
  <c r="B2732" i="19"/>
  <c r="N2731" i="19"/>
  <c r="B2731" i="19"/>
  <c r="B2745" i="19" s="1"/>
  <c r="N2730" i="19"/>
  <c r="D2730" i="19"/>
  <c r="D2745" i="19" s="1"/>
  <c r="S2726" i="19"/>
  <c r="M2726" i="19"/>
  <c r="L2726" i="19"/>
  <c r="K2726" i="19"/>
  <c r="J2726" i="19"/>
  <c r="I2726" i="19"/>
  <c r="G2726" i="19"/>
  <c r="F2726" i="19"/>
  <c r="E2726" i="19"/>
  <c r="C2726" i="19"/>
  <c r="B2726" i="19"/>
  <c r="A2726" i="19"/>
  <c r="N2725" i="19"/>
  <c r="H2725" i="19"/>
  <c r="N2724" i="19"/>
  <c r="H2724" i="19"/>
  <c r="N2723" i="19"/>
  <c r="H2723" i="19"/>
  <c r="N2722" i="19"/>
  <c r="H2722" i="19"/>
  <c r="N2721" i="19"/>
  <c r="H2721" i="19"/>
  <c r="N2720" i="19"/>
  <c r="H2720" i="19"/>
  <c r="N2719" i="19"/>
  <c r="H2719" i="19"/>
  <c r="N2718" i="19"/>
  <c r="H2718" i="19"/>
  <c r="N2717" i="19"/>
  <c r="H2717" i="19"/>
  <c r="H2726" i="19" s="1"/>
  <c r="N2716" i="19"/>
  <c r="N2715" i="19"/>
  <c r="F2715" i="19"/>
  <c r="N2714" i="19"/>
  <c r="F2714" i="19"/>
  <c r="N2713" i="19"/>
  <c r="F2713" i="19"/>
  <c r="N2712" i="19"/>
  <c r="D2712" i="19"/>
  <c r="D2726" i="19" s="1"/>
  <c r="N2711" i="19"/>
  <c r="G2711" i="19"/>
  <c r="N2710" i="19"/>
  <c r="G2710" i="19"/>
  <c r="S2706" i="19"/>
  <c r="M2706" i="19"/>
  <c r="L2706" i="19"/>
  <c r="K2706" i="19"/>
  <c r="I2706" i="19"/>
  <c r="F2706" i="19"/>
  <c r="E2706" i="19"/>
  <c r="C2706" i="19"/>
  <c r="A2706" i="19"/>
  <c r="N2705" i="19"/>
  <c r="G2705" i="19"/>
  <c r="N2704" i="19"/>
  <c r="G2704" i="19"/>
  <c r="N2703" i="19"/>
  <c r="G2703" i="19"/>
  <c r="N2702" i="19"/>
  <c r="G2702" i="19"/>
  <c r="N2701" i="19"/>
  <c r="G2701" i="19"/>
  <c r="N2700" i="19"/>
  <c r="H2700" i="19"/>
  <c r="N2699" i="19"/>
  <c r="H2699" i="19"/>
  <c r="N2698" i="19"/>
  <c r="H2698" i="19"/>
  <c r="N2697" i="19"/>
  <c r="H2697" i="19"/>
  <c r="H2706" i="19" s="1"/>
  <c r="N2696" i="19"/>
  <c r="J2696" i="19"/>
  <c r="J2706" i="19" s="1"/>
  <c r="N2695" i="19"/>
  <c r="G2695" i="19"/>
  <c r="N2694" i="19"/>
  <c r="G2694" i="19"/>
  <c r="N2693" i="19"/>
  <c r="G2693" i="19"/>
  <c r="G2706" i="19" s="1"/>
  <c r="N2692" i="19"/>
  <c r="D2692" i="19"/>
  <c r="N2691" i="19"/>
  <c r="B2691" i="19"/>
  <c r="B2706" i="19" s="1"/>
  <c r="N2690" i="19"/>
  <c r="D2690" i="19"/>
  <c r="N2689" i="19"/>
  <c r="D2689" i="19"/>
  <c r="N2688" i="19"/>
  <c r="D2688" i="19"/>
  <c r="S2679" i="19"/>
  <c r="M2679" i="19"/>
  <c r="L2679" i="19"/>
  <c r="K2679" i="19"/>
  <c r="I2679" i="19"/>
  <c r="H2679" i="19"/>
  <c r="G2679" i="19"/>
  <c r="F2679" i="19"/>
  <c r="E2679" i="19"/>
  <c r="D2679" i="19"/>
  <c r="C2679" i="19"/>
  <c r="B2679" i="19"/>
  <c r="A2679" i="19"/>
  <c r="N2678" i="19"/>
  <c r="J2678" i="19"/>
  <c r="N2677" i="19"/>
  <c r="J2677" i="19"/>
  <c r="N2676" i="19"/>
  <c r="J2676" i="19"/>
  <c r="N2675" i="19"/>
  <c r="J2675" i="19"/>
  <c r="N2674" i="19"/>
  <c r="J2674" i="19"/>
  <c r="N2673" i="19"/>
  <c r="J2673" i="19"/>
  <c r="N2672" i="19"/>
  <c r="J2672" i="19"/>
  <c r="N2671" i="19"/>
  <c r="J2671" i="19"/>
  <c r="N2670" i="19"/>
  <c r="J2670" i="19"/>
  <c r="N2669" i="19"/>
  <c r="J2669" i="19"/>
  <c r="N2668" i="19"/>
  <c r="J2668" i="19"/>
  <c r="N2667" i="19"/>
  <c r="J2667" i="19"/>
  <c r="N2666" i="19"/>
  <c r="J2666" i="19"/>
  <c r="N2665" i="19"/>
  <c r="J2665" i="19"/>
  <c r="S2661" i="19"/>
  <c r="M2661" i="19"/>
  <c r="L2661" i="19"/>
  <c r="K2661" i="19"/>
  <c r="I2661" i="19"/>
  <c r="H2661" i="19"/>
  <c r="G2661" i="19"/>
  <c r="F2661" i="19"/>
  <c r="E2661" i="19"/>
  <c r="D2661" i="19"/>
  <c r="C2661" i="19"/>
  <c r="B2661" i="19"/>
  <c r="A2661" i="19"/>
  <c r="N2660" i="19"/>
  <c r="J2660" i="19"/>
  <c r="N2659" i="19"/>
  <c r="J2659" i="19"/>
  <c r="N2658" i="19"/>
  <c r="J2658" i="19"/>
  <c r="N2657" i="19"/>
  <c r="J2657" i="19"/>
  <c r="N2656" i="19"/>
  <c r="J2656" i="19"/>
  <c r="N2655" i="19"/>
  <c r="J2655" i="19"/>
  <c r="N2654" i="19"/>
  <c r="J2654" i="19"/>
  <c r="N2653" i="19"/>
  <c r="J2653" i="19"/>
  <c r="N2652" i="19"/>
  <c r="J2652" i="19"/>
  <c r="N2651" i="19"/>
  <c r="J2651" i="19"/>
  <c r="N2650" i="19"/>
  <c r="J2650" i="19"/>
  <c r="N2649" i="19"/>
  <c r="J2649" i="19"/>
  <c r="N2648" i="19"/>
  <c r="J2648" i="19"/>
  <c r="N2647" i="19"/>
  <c r="J2647" i="19"/>
  <c r="N2646" i="19"/>
  <c r="J2646" i="19"/>
  <c r="N2645" i="19"/>
  <c r="J2645" i="19"/>
  <c r="J2661" i="19" s="1"/>
  <c r="S2641" i="19"/>
  <c r="M2641" i="19"/>
  <c r="L2641" i="19"/>
  <c r="K2641" i="19"/>
  <c r="I2641" i="19"/>
  <c r="H2641" i="19"/>
  <c r="G2641" i="19"/>
  <c r="F2641" i="19"/>
  <c r="E2641" i="19"/>
  <c r="D2641" i="19"/>
  <c r="C2641" i="19"/>
  <c r="B2641" i="19"/>
  <c r="A2641" i="19"/>
  <c r="N2640" i="19"/>
  <c r="J2640" i="19"/>
  <c r="N2639" i="19"/>
  <c r="J2639" i="19"/>
  <c r="N2638" i="19"/>
  <c r="J2638" i="19"/>
  <c r="N2637" i="19"/>
  <c r="J2637" i="19"/>
  <c r="N2636" i="19"/>
  <c r="J2636" i="19"/>
  <c r="N2635" i="19"/>
  <c r="J2635" i="19"/>
  <c r="N2634" i="19"/>
  <c r="J2634" i="19"/>
  <c r="N2633" i="19"/>
  <c r="J2633" i="19"/>
  <c r="N2632" i="19"/>
  <c r="J2632" i="19"/>
  <c r="N2631" i="19"/>
  <c r="J2631" i="19"/>
  <c r="N2630" i="19"/>
  <c r="J2630" i="19"/>
  <c r="N2629" i="19"/>
  <c r="J2629" i="19"/>
  <c r="N2628" i="19"/>
  <c r="J2628" i="19"/>
  <c r="N2627" i="19"/>
  <c r="J2627" i="19"/>
  <c r="N2626" i="19"/>
  <c r="J2626" i="19"/>
  <c r="N2625" i="19"/>
  <c r="J2625" i="19"/>
  <c r="N2624" i="19"/>
  <c r="J2624" i="19"/>
  <c r="J2641" i="19" s="1"/>
  <c r="S2620" i="19"/>
  <c r="M2620" i="19"/>
  <c r="L2620" i="19"/>
  <c r="K2620" i="19"/>
  <c r="J2620" i="19"/>
  <c r="H2620" i="19"/>
  <c r="G2620" i="19"/>
  <c r="E2620" i="19"/>
  <c r="C2620" i="19"/>
  <c r="B2620" i="19"/>
  <c r="A2620" i="19"/>
  <c r="N2619" i="19"/>
  <c r="F2619" i="19"/>
  <c r="N2618" i="19"/>
  <c r="F2618" i="19"/>
  <c r="F2620" i="19" s="1"/>
  <c r="N2617" i="19"/>
  <c r="F2617" i="19"/>
  <c r="N2616" i="19"/>
  <c r="I2616" i="19"/>
  <c r="N2615" i="19"/>
  <c r="I2615" i="19"/>
  <c r="N2614" i="19"/>
  <c r="I2614" i="19"/>
  <c r="N2613" i="19"/>
  <c r="I2613" i="19"/>
  <c r="N2612" i="19"/>
  <c r="I2612" i="19"/>
  <c r="N2611" i="19"/>
  <c r="D2611" i="19"/>
  <c r="N2610" i="19"/>
  <c r="D2610" i="19"/>
  <c r="N2609" i="19"/>
  <c r="I2609" i="19"/>
  <c r="N2608" i="19"/>
  <c r="I2608" i="19"/>
  <c r="N2607" i="19"/>
  <c r="I2607" i="19"/>
  <c r="N2606" i="19"/>
  <c r="I2606" i="19"/>
  <c r="I2620" i="19" s="1"/>
  <c r="N2605" i="19"/>
  <c r="I2605" i="19"/>
  <c r="N2604" i="19"/>
  <c r="D2604" i="19"/>
  <c r="N2603" i="19"/>
  <c r="D2603" i="19"/>
  <c r="S2599" i="19"/>
  <c r="M2599" i="19"/>
  <c r="L2599" i="19"/>
  <c r="K2599" i="19"/>
  <c r="J2599" i="19"/>
  <c r="G2599" i="19"/>
  <c r="F2599" i="19"/>
  <c r="E2599" i="19"/>
  <c r="C2599" i="19"/>
  <c r="B2599" i="19"/>
  <c r="A2599" i="19"/>
  <c r="N2598" i="19"/>
  <c r="I2598" i="19"/>
  <c r="N2597" i="19"/>
  <c r="G2597" i="19"/>
  <c r="N2596" i="19"/>
  <c r="I2596" i="19"/>
  <c r="N2595" i="19"/>
  <c r="I2595" i="19"/>
  <c r="N2594" i="19"/>
  <c r="G2594" i="19"/>
  <c r="N2593" i="19"/>
  <c r="H2593" i="19"/>
  <c r="H2599" i="19" s="1"/>
  <c r="N2592" i="19"/>
  <c r="G2592" i="19"/>
  <c r="N2591" i="19"/>
  <c r="G2591" i="19"/>
  <c r="N2590" i="19"/>
  <c r="I2590" i="19"/>
  <c r="N2589" i="19"/>
  <c r="I2589" i="19"/>
  <c r="I2599" i="19" s="1"/>
  <c r="N2588" i="19"/>
  <c r="I2588" i="19"/>
  <c r="N2587" i="19"/>
  <c r="I2587" i="19"/>
  <c r="N2586" i="19"/>
  <c r="G2586" i="19"/>
  <c r="N2585" i="19"/>
  <c r="G2585" i="19"/>
  <c r="N2584" i="19"/>
  <c r="D2584" i="19"/>
  <c r="N2583" i="19"/>
  <c r="G2583" i="19"/>
  <c r="N2582" i="19"/>
  <c r="G2582" i="19"/>
  <c r="N2581" i="19"/>
  <c r="D2581" i="19"/>
  <c r="D2599" i="19" s="1"/>
  <c r="S2572" i="19"/>
  <c r="M2572" i="19"/>
  <c r="L2572" i="19"/>
  <c r="K2572" i="19"/>
  <c r="J2572" i="19"/>
  <c r="H2572" i="19"/>
  <c r="E2572" i="19"/>
  <c r="D2572" i="19"/>
  <c r="C2572" i="19"/>
  <c r="B2572" i="19"/>
  <c r="A2572" i="19"/>
  <c r="N2571" i="19"/>
  <c r="G2571" i="19"/>
  <c r="N2570" i="19"/>
  <c r="G2570" i="19"/>
  <c r="N2569" i="19"/>
  <c r="G2569" i="19"/>
  <c r="G2572" i="19" s="1"/>
  <c r="N2568" i="19"/>
  <c r="G2568" i="19"/>
  <c r="N2567" i="19"/>
  <c r="I2567" i="19"/>
  <c r="N2566" i="19"/>
  <c r="I2566" i="19"/>
  <c r="N2565" i="19"/>
  <c r="N2564" i="19"/>
  <c r="I2564" i="19"/>
  <c r="N2563" i="19"/>
  <c r="I2563" i="19"/>
  <c r="N2562" i="19"/>
  <c r="I2562" i="19"/>
  <c r="N2561" i="19"/>
  <c r="I2561" i="19"/>
  <c r="N2560" i="19"/>
  <c r="F2560" i="19"/>
  <c r="F2572" i="19" s="1"/>
  <c r="N2559" i="19"/>
  <c r="I2559" i="19"/>
  <c r="N2558" i="19"/>
  <c r="G2558" i="19"/>
  <c r="S2554" i="19"/>
  <c r="M2554" i="19"/>
  <c r="L2554" i="19"/>
  <c r="K2554" i="19"/>
  <c r="J2554" i="19"/>
  <c r="H2554" i="19"/>
  <c r="F2554" i="19"/>
  <c r="E2554" i="19"/>
  <c r="C2554" i="19"/>
  <c r="B2554" i="19"/>
  <c r="A2554" i="19"/>
  <c r="N2553" i="19"/>
  <c r="D2553" i="19"/>
  <c r="N2552" i="19"/>
  <c r="D2552" i="19"/>
  <c r="N2551" i="19"/>
  <c r="D2551" i="19"/>
  <c r="N2550" i="19"/>
  <c r="D2550" i="19"/>
  <c r="N2549" i="19"/>
  <c r="D2549" i="19"/>
  <c r="N2548" i="19"/>
  <c r="D2548" i="19"/>
  <c r="N2547" i="19"/>
  <c r="D2547" i="19"/>
  <c r="D2554" i="19" s="1"/>
  <c r="N2546" i="19"/>
  <c r="D2546" i="19"/>
  <c r="N2545" i="19"/>
  <c r="D2545" i="19"/>
  <c r="N2544" i="19"/>
  <c r="D2544" i="19"/>
  <c r="N2543" i="19"/>
  <c r="I2543" i="19"/>
  <c r="I2554" i="19" s="1"/>
  <c r="N2542" i="19"/>
  <c r="G2542" i="19"/>
  <c r="N2541" i="19"/>
  <c r="G2541" i="19"/>
  <c r="N2540" i="19"/>
  <c r="G2540" i="19"/>
  <c r="N2539" i="19"/>
  <c r="G2539" i="19"/>
  <c r="G2554" i="19" s="1"/>
  <c r="N2538" i="19"/>
  <c r="D2538" i="19"/>
  <c r="S2534" i="19"/>
  <c r="M2534" i="19"/>
  <c r="L2534" i="19"/>
  <c r="K2534" i="19"/>
  <c r="J2534" i="19"/>
  <c r="G2534" i="19"/>
  <c r="F2534" i="19"/>
  <c r="E2534" i="19"/>
  <c r="C2534" i="19"/>
  <c r="B2534" i="19"/>
  <c r="A2534" i="19"/>
  <c r="N2533" i="19"/>
  <c r="I2533" i="19"/>
  <c r="N2532" i="19"/>
  <c r="I2532" i="19"/>
  <c r="N2531" i="19"/>
  <c r="H2531" i="19"/>
  <c r="N2530" i="19"/>
  <c r="H2530" i="19"/>
  <c r="H2534" i="19" s="1"/>
  <c r="N2529" i="19"/>
  <c r="I2529" i="19"/>
  <c r="N2528" i="19"/>
  <c r="I2528" i="19"/>
  <c r="N2527" i="19"/>
  <c r="I2527" i="19"/>
  <c r="N2526" i="19"/>
  <c r="I2526" i="19"/>
  <c r="N2525" i="19"/>
  <c r="I2525" i="19"/>
  <c r="N2524" i="19"/>
  <c r="D2524" i="19"/>
  <c r="N2523" i="19"/>
  <c r="D2523" i="19"/>
  <c r="D2534" i="19" s="1"/>
  <c r="N2522" i="19"/>
  <c r="I2522" i="19"/>
  <c r="N2521" i="19"/>
  <c r="I2521" i="19"/>
  <c r="N2520" i="19"/>
  <c r="I2520" i="19"/>
  <c r="N2519" i="19"/>
  <c r="I2519" i="19"/>
  <c r="N2518" i="19"/>
  <c r="I2518" i="19"/>
  <c r="I2534" i="19" s="1"/>
  <c r="N2517" i="19"/>
  <c r="I2517" i="19"/>
  <c r="S2513" i="19"/>
  <c r="M2513" i="19"/>
  <c r="L2513" i="19"/>
  <c r="K2513" i="19"/>
  <c r="J2513" i="19"/>
  <c r="H2513" i="19"/>
  <c r="F2513" i="19"/>
  <c r="E2513" i="19"/>
  <c r="C2513" i="19"/>
  <c r="B2513" i="19"/>
  <c r="A2513" i="19"/>
  <c r="N2512" i="19"/>
  <c r="I2512" i="19"/>
  <c r="N2511" i="19"/>
  <c r="G2511" i="19"/>
  <c r="N2510" i="19"/>
  <c r="G2510" i="19"/>
  <c r="N2509" i="19"/>
  <c r="G2509" i="19"/>
  <c r="N2508" i="19"/>
  <c r="G2508" i="19"/>
  <c r="N2507" i="19"/>
  <c r="D2507" i="19"/>
  <c r="N2506" i="19"/>
  <c r="D2506" i="19"/>
  <c r="D2513" i="19" s="1"/>
  <c r="N2505" i="19"/>
  <c r="I2505" i="19"/>
  <c r="N2504" i="19"/>
  <c r="I2504" i="19"/>
  <c r="N2503" i="19"/>
  <c r="G2503" i="19"/>
  <c r="N2502" i="19"/>
  <c r="I2502" i="19"/>
  <c r="N2501" i="19"/>
  <c r="G2501" i="19"/>
  <c r="N2500" i="19"/>
  <c r="I2500" i="19"/>
  <c r="N2499" i="19"/>
  <c r="I2499" i="19"/>
  <c r="N2498" i="19"/>
  <c r="I2498" i="19"/>
  <c r="N2497" i="19"/>
  <c r="I2497" i="19"/>
  <c r="N2496" i="19"/>
  <c r="I2496" i="19"/>
  <c r="I2513" i="19" s="1"/>
  <c r="S2492" i="19"/>
  <c r="M2492" i="19"/>
  <c r="L2492" i="19"/>
  <c r="K2492" i="19"/>
  <c r="J2492" i="19"/>
  <c r="G2492" i="19"/>
  <c r="F2492" i="19"/>
  <c r="E2492" i="19"/>
  <c r="D2492" i="19"/>
  <c r="C2492" i="19"/>
  <c r="B2492" i="19"/>
  <c r="A2492" i="19"/>
  <c r="N2491" i="19"/>
  <c r="H2491" i="19"/>
  <c r="N2490" i="19"/>
  <c r="H2490" i="19"/>
  <c r="N2489" i="19"/>
  <c r="F2489" i="19"/>
  <c r="N2488" i="19"/>
  <c r="I2488" i="19"/>
  <c r="N2487" i="19"/>
  <c r="I2487" i="19"/>
  <c r="N2486" i="19"/>
  <c r="I2486" i="19"/>
  <c r="N2485" i="19"/>
  <c r="I2485" i="19"/>
  <c r="N2484" i="19"/>
  <c r="I2484" i="19"/>
  <c r="N2483" i="19"/>
  <c r="H2483" i="19"/>
  <c r="N2482" i="19"/>
  <c r="H2482" i="19"/>
  <c r="N2481" i="19"/>
  <c r="H2481" i="19"/>
  <c r="N2480" i="19"/>
  <c r="H2480" i="19"/>
  <c r="N2479" i="19"/>
  <c r="I2479" i="19"/>
  <c r="I2492" i="19" s="1"/>
  <c r="N2478" i="19"/>
  <c r="I2478" i="19"/>
  <c r="N2477" i="19"/>
  <c r="I2477" i="19"/>
  <c r="N2476" i="19"/>
  <c r="H2476" i="19"/>
  <c r="N2475" i="19"/>
  <c r="H2475" i="19"/>
  <c r="H2492" i="19" s="1"/>
  <c r="N2474" i="19"/>
  <c r="H2474" i="19"/>
  <c r="S2465" i="19"/>
  <c r="M2465" i="19"/>
  <c r="L2465" i="19"/>
  <c r="K2465" i="19"/>
  <c r="J2465" i="19"/>
  <c r="H2465" i="19"/>
  <c r="G2465" i="19"/>
  <c r="E2465" i="19"/>
  <c r="D2465" i="19"/>
  <c r="C2465" i="19"/>
  <c r="B2465" i="19"/>
  <c r="A2465" i="19"/>
  <c r="N2464" i="19"/>
  <c r="F2464" i="19"/>
  <c r="N2463" i="19"/>
  <c r="F2463" i="19"/>
  <c r="N2462" i="19"/>
  <c r="F2462" i="19"/>
  <c r="N2461" i="19"/>
  <c r="F2461" i="19"/>
  <c r="N2460" i="19"/>
  <c r="F2460" i="19"/>
  <c r="N2459" i="19"/>
  <c r="F2459" i="19"/>
  <c r="N2458" i="19"/>
  <c r="F2458" i="19"/>
  <c r="N2457" i="19"/>
  <c r="F2457" i="19"/>
  <c r="N2456" i="19"/>
  <c r="F2456" i="19"/>
  <c r="N2455" i="19"/>
  <c r="I2455" i="19"/>
  <c r="N2454" i="19"/>
  <c r="F2454" i="19"/>
  <c r="N2453" i="19"/>
  <c r="I2453" i="19"/>
  <c r="N2452" i="19"/>
  <c r="F2452" i="19"/>
  <c r="N2451" i="19"/>
  <c r="I2451" i="19"/>
  <c r="N2450" i="19"/>
  <c r="I2450" i="19"/>
  <c r="I2465" i="19" s="1"/>
  <c r="N2449" i="19"/>
  <c r="I2449" i="19"/>
  <c r="N2448" i="19"/>
  <c r="I2448" i="19"/>
  <c r="S2444" i="19"/>
  <c r="M2444" i="19"/>
  <c r="L2444" i="19"/>
  <c r="K2444" i="19"/>
  <c r="J2444" i="19"/>
  <c r="H2444" i="19"/>
  <c r="G2444" i="19"/>
  <c r="E2444" i="19"/>
  <c r="D2444" i="19"/>
  <c r="C2444" i="19"/>
  <c r="B2444" i="19"/>
  <c r="A2444" i="19"/>
  <c r="N2443" i="19"/>
  <c r="F2443" i="19"/>
  <c r="N2442" i="19"/>
  <c r="F2442" i="19"/>
  <c r="N2441" i="19"/>
  <c r="F2441" i="19"/>
  <c r="N2440" i="19"/>
  <c r="F2440" i="19"/>
  <c r="N2439" i="19"/>
  <c r="F2439" i="19"/>
  <c r="N2438" i="19"/>
  <c r="F2438" i="19"/>
  <c r="N2437" i="19"/>
  <c r="F2437" i="19"/>
  <c r="N2436" i="19"/>
  <c r="F2436" i="19"/>
  <c r="N2435" i="19"/>
  <c r="F2435" i="19"/>
  <c r="N2434" i="19"/>
  <c r="F2434" i="19"/>
  <c r="N2433" i="19"/>
  <c r="I2433" i="19"/>
  <c r="N2432" i="19"/>
  <c r="I2432" i="19"/>
  <c r="N2431" i="19"/>
  <c r="I2431" i="19"/>
  <c r="N2430" i="19"/>
  <c r="I2430" i="19"/>
  <c r="N2429" i="19"/>
  <c r="I2429" i="19"/>
  <c r="I2444" i="19" s="1"/>
  <c r="N2428" i="19"/>
  <c r="I2428" i="19"/>
  <c r="N2427" i="19"/>
  <c r="I2427" i="19"/>
  <c r="S2423" i="19"/>
  <c r="M2423" i="19"/>
  <c r="L2423" i="19"/>
  <c r="K2423" i="19"/>
  <c r="J2423" i="19"/>
  <c r="I2423" i="19"/>
  <c r="E2423" i="19"/>
  <c r="D2423" i="19"/>
  <c r="C2423" i="19"/>
  <c r="B2423" i="19"/>
  <c r="A2423" i="19"/>
  <c r="N2422" i="19"/>
  <c r="H2422" i="19"/>
  <c r="N2421" i="19"/>
  <c r="H2421" i="19"/>
  <c r="N2420" i="19"/>
  <c r="F2420" i="19"/>
  <c r="N2419" i="19"/>
  <c r="F2419" i="19"/>
  <c r="N2418" i="19"/>
  <c r="F2418" i="19"/>
  <c r="N2417" i="19"/>
  <c r="G2417" i="19"/>
  <c r="N2416" i="19"/>
  <c r="G2416" i="19"/>
  <c r="N2415" i="19"/>
  <c r="G2415" i="19"/>
  <c r="N2414" i="19"/>
  <c r="G2414" i="19"/>
  <c r="N2413" i="19"/>
  <c r="G2413" i="19"/>
  <c r="N2412" i="19"/>
  <c r="F2412" i="19"/>
  <c r="N2411" i="19"/>
  <c r="F2411" i="19"/>
  <c r="N2410" i="19"/>
  <c r="F2410" i="19"/>
  <c r="N2409" i="19"/>
  <c r="G2409" i="19"/>
  <c r="N2408" i="19"/>
  <c r="G2408" i="19"/>
  <c r="N2407" i="19"/>
  <c r="H2407" i="19"/>
  <c r="H2423" i="19" s="1"/>
  <c r="N2406" i="19"/>
  <c r="G2406" i="19"/>
  <c r="S2402" i="19"/>
  <c r="M2402" i="19"/>
  <c r="L2402" i="19"/>
  <c r="K2402" i="19"/>
  <c r="J2402" i="19"/>
  <c r="I2402" i="19"/>
  <c r="H2402" i="19"/>
  <c r="G2402" i="19"/>
  <c r="E2402" i="19"/>
  <c r="D2402" i="19"/>
  <c r="C2402" i="19"/>
  <c r="B2402" i="19"/>
  <c r="A2402" i="19"/>
  <c r="N2401" i="19"/>
  <c r="D2401" i="19"/>
  <c r="N2400" i="19"/>
  <c r="D2400" i="19"/>
  <c r="N2399" i="19"/>
  <c r="D2399" i="19"/>
  <c r="N2398" i="19"/>
  <c r="D2398" i="19"/>
  <c r="N2397" i="19"/>
  <c r="D2397" i="19"/>
  <c r="N2396" i="19"/>
  <c r="D2396" i="19"/>
  <c r="N2395" i="19"/>
  <c r="D2395" i="19"/>
  <c r="N2394" i="19"/>
  <c r="D2394" i="19"/>
  <c r="N2393" i="19"/>
  <c r="D2393" i="19"/>
  <c r="N2392" i="19"/>
  <c r="H2392" i="19"/>
  <c r="N2391" i="19"/>
  <c r="I2391" i="19"/>
  <c r="N2390" i="19"/>
  <c r="I2390" i="19"/>
  <c r="N2389" i="19"/>
  <c r="I2389" i="19"/>
  <c r="N2388" i="19"/>
  <c r="I2388" i="19"/>
  <c r="N2387" i="19"/>
  <c r="F2387" i="19"/>
  <c r="N2386" i="19"/>
  <c r="F2386" i="19"/>
  <c r="F2402" i="19" s="1"/>
  <c r="S2382" i="19"/>
  <c r="M2382" i="19"/>
  <c r="L2382" i="19"/>
  <c r="K2382" i="19"/>
  <c r="J2382" i="19"/>
  <c r="I2382" i="19"/>
  <c r="F2382" i="19"/>
  <c r="E2382" i="19"/>
  <c r="C2382" i="19"/>
  <c r="B2382" i="19"/>
  <c r="A2382" i="19"/>
  <c r="N2381" i="19"/>
  <c r="G2381" i="19"/>
  <c r="N2380" i="19"/>
  <c r="F2380" i="19"/>
  <c r="N2379" i="19"/>
  <c r="F2379" i="19"/>
  <c r="N2378" i="19"/>
  <c r="F2378" i="19"/>
  <c r="N2377" i="19"/>
  <c r="H2377" i="19"/>
  <c r="H2382" i="19" s="1"/>
  <c r="N2376" i="19"/>
  <c r="B2376" i="19"/>
  <c r="N2375" i="19"/>
  <c r="F2375" i="19"/>
  <c r="N2374" i="19"/>
  <c r="F2374" i="19"/>
  <c r="N2373" i="19"/>
  <c r="F2373" i="19"/>
  <c r="N2372" i="19"/>
  <c r="G2372" i="19"/>
  <c r="N2371" i="19"/>
  <c r="D2371" i="19"/>
  <c r="N2370" i="19"/>
  <c r="D2370" i="19"/>
  <c r="D2382" i="19" s="1"/>
  <c r="N2369" i="19"/>
  <c r="G2369" i="19"/>
  <c r="N2368" i="19"/>
  <c r="G2368" i="19"/>
  <c r="N2367" i="19"/>
  <c r="G2367" i="19"/>
  <c r="N2366" i="19"/>
  <c r="G2366" i="19"/>
  <c r="N2365" i="19"/>
  <c r="G2365" i="19"/>
  <c r="G2382" i="19" s="1"/>
  <c r="N2364" i="19"/>
  <c r="G2364" i="19"/>
  <c r="S2355" i="19"/>
  <c r="M2355" i="19"/>
  <c r="L2355" i="19"/>
  <c r="K2355" i="19"/>
  <c r="J2355" i="19"/>
  <c r="I2355" i="19"/>
  <c r="H2355" i="19"/>
  <c r="F2355" i="19"/>
  <c r="E2355" i="19"/>
  <c r="D2355" i="19"/>
  <c r="C2355" i="19"/>
  <c r="B2355" i="19"/>
  <c r="A2355" i="19"/>
  <c r="N2354" i="19"/>
  <c r="G2354" i="19"/>
  <c r="N2353" i="19"/>
  <c r="G2353" i="19"/>
  <c r="N2352" i="19"/>
  <c r="G2352" i="19"/>
  <c r="N2351" i="19"/>
  <c r="G2351" i="19"/>
  <c r="N2350" i="19"/>
  <c r="G2350" i="19"/>
  <c r="N2349" i="19"/>
  <c r="G2349" i="19"/>
  <c r="N2348" i="19"/>
  <c r="G2348" i="19"/>
  <c r="N2347" i="19"/>
  <c r="G2347" i="19"/>
  <c r="N2346" i="19"/>
  <c r="D2346" i="19"/>
  <c r="N2345" i="19"/>
  <c r="D2345" i="19"/>
  <c r="N2344" i="19"/>
  <c r="G2344" i="19"/>
  <c r="N2343" i="19"/>
  <c r="G2343" i="19"/>
  <c r="N2342" i="19"/>
  <c r="G2342" i="19"/>
  <c r="N2341" i="19"/>
  <c r="I2341" i="19"/>
  <c r="S2337" i="19"/>
  <c r="M2337" i="19"/>
  <c r="L2337" i="19"/>
  <c r="K2337" i="19"/>
  <c r="J2337" i="19"/>
  <c r="F2337" i="19"/>
  <c r="E2337" i="19"/>
  <c r="D2337" i="19"/>
  <c r="C2337" i="19"/>
  <c r="B2337" i="19"/>
  <c r="A2337" i="19"/>
  <c r="N2336" i="19"/>
  <c r="H2336" i="19"/>
  <c r="N2335" i="19"/>
  <c r="H2335" i="19"/>
  <c r="N2334" i="19"/>
  <c r="H2334" i="19"/>
  <c r="N2333" i="19"/>
  <c r="H2333" i="19"/>
  <c r="N2332" i="19"/>
  <c r="H2332" i="19"/>
  <c r="N2331" i="19"/>
  <c r="H2331" i="19"/>
  <c r="N2330" i="19"/>
  <c r="H2330" i="19"/>
  <c r="N2329" i="19"/>
  <c r="D2329" i="19"/>
  <c r="N2328" i="19"/>
  <c r="D2328" i="19"/>
  <c r="N2327" i="19"/>
  <c r="H2327" i="19"/>
  <c r="N2326" i="19"/>
  <c r="H2326" i="19"/>
  <c r="N2325" i="19"/>
  <c r="H2325" i="19"/>
  <c r="N2324" i="19"/>
  <c r="H2324" i="19"/>
  <c r="N2323" i="19"/>
  <c r="H2323" i="19"/>
  <c r="N2322" i="19"/>
  <c r="I2322" i="19"/>
  <c r="I2337" i="19" s="1"/>
  <c r="N2321" i="19"/>
  <c r="G2321" i="19"/>
  <c r="G2337" i="19" s="1"/>
  <c r="N2320" i="19"/>
  <c r="H2320" i="19"/>
  <c r="S2316" i="19"/>
  <c r="M2316" i="19"/>
  <c r="L2316" i="19"/>
  <c r="K2316" i="19"/>
  <c r="J2316" i="19"/>
  <c r="H2316" i="19"/>
  <c r="F2316" i="19"/>
  <c r="E2316" i="19"/>
  <c r="C2316" i="19"/>
  <c r="B2316" i="19"/>
  <c r="A2316" i="19"/>
  <c r="N2315" i="19"/>
  <c r="G2315" i="19"/>
  <c r="N2314" i="19"/>
  <c r="G2314" i="19"/>
  <c r="N2313" i="19"/>
  <c r="I2313" i="19"/>
  <c r="I2316" i="19" s="1"/>
  <c r="N2312" i="19"/>
  <c r="G2312" i="19"/>
  <c r="N2311" i="19"/>
  <c r="G2311" i="19"/>
  <c r="N2310" i="19"/>
  <c r="G2310" i="19"/>
  <c r="N2309" i="19"/>
  <c r="G2309" i="19"/>
  <c r="N2308" i="19"/>
  <c r="G2308" i="19"/>
  <c r="N2307" i="19"/>
  <c r="G2307" i="19"/>
  <c r="N2306" i="19"/>
  <c r="D2306" i="19"/>
  <c r="N2305" i="19"/>
  <c r="D2305" i="19"/>
  <c r="D2316" i="19" s="1"/>
  <c r="N2304" i="19"/>
  <c r="G2304" i="19"/>
  <c r="N2303" i="19"/>
  <c r="G2303" i="19"/>
  <c r="N2302" i="19"/>
  <c r="G2302" i="19"/>
  <c r="N2301" i="19"/>
  <c r="G2301" i="19"/>
  <c r="N2300" i="19"/>
  <c r="G2300" i="19"/>
  <c r="G2316" i="19" s="1"/>
  <c r="S2296" i="19"/>
  <c r="M2296" i="19"/>
  <c r="L2296" i="19"/>
  <c r="K2296" i="19"/>
  <c r="J2296" i="19"/>
  <c r="H2296" i="19"/>
  <c r="E2296" i="19"/>
  <c r="D2296" i="19"/>
  <c r="C2296" i="19"/>
  <c r="B2296" i="19"/>
  <c r="A2296" i="19"/>
  <c r="N2295" i="19"/>
  <c r="G2295" i="19"/>
  <c r="N2294" i="19"/>
  <c r="G2294" i="19"/>
  <c r="N2293" i="19"/>
  <c r="G2293" i="19"/>
  <c r="N2292" i="19"/>
  <c r="G2292" i="19"/>
  <c r="N2291" i="19"/>
  <c r="G2291" i="19"/>
  <c r="N2290" i="19"/>
  <c r="G2290" i="19"/>
  <c r="N2289" i="19"/>
  <c r="F2289" i="19"/>
  <c r="N2288" i="19"/>
  <c r="F2288" i="19"/>
  <c r="N2287" i="19"/>
  <c r="F2287" i="19"/>
  <c r="N2286" i="19"/>
  <c r="F2286" i="19"/>
  <c r="N2285" i="19"/>
  <c r="F2285" i="19"/>
  <c r="N2284" i="19"/>
  <c r="F2284" i="19"/>
  <c r="N2283" i="19"/>
  <c r="G2283" i="19"/>
  <c r="N2282" i="19"/>
  <c r="G2282" i="19"/>
  <c r="N2281" i="19"/>
  <c r="F2281" i="19"/>
  <c r="F2296" i="19" s="1"/>
  <c r="N2280" i="19"/>
  <c r="G2280" i="19"/>
  <c r="N2279" i="19"/>
  <c r="I2279" i="19"/>
  <c r="N2278" i="19"/>
  <c r="H2278" i="19"/>
  <c r="N2277" i="19"/>
  <c r="I2277" i="19"/>
  <c r="I2296" i="19" s="1"/>
  <c r="S2273" i="19"/>
  <c r="M2273" i="19"/>
  <c r="L2273" i="19"/>
  <c r="K2273" i="19"/>
  <c r="J2273" i="19"/>
  <c r="F2273" i="19"/>
  <c r="E2273" i="19"/>
  <c r="D2273" i="19"/>
  <c r="C2273" i="19"/>
  <c r="B2273" i="19"/>
  <c r="A2273" i="19"/>
  <c r="N2272" i="19"/>
  <c r="H2272" i="19"/>
  <c r="N2271" i="19"/>
  <c r="H2271" i="19"/>
  <c r="N2270" i="19"/>
  <c r="H2270" i="19"/>
  <c r="N2269" i="19"/>
  <c r="H2269" i="19"/>
  <c r="N2268" i="19"/>
  <c r="G2268" i="19"/>
  <c r="N2267" i="19"/>
  <c r="G2267" i="19"/>
  <c r="N2266" i="19"/>
  <c r="I2266" i="19"/>
  <c r="N2265" i="19"/>
  <c r="I2265" i="19"/>
  <c r="N2264" i="19"/>
  <c r="H2264" i="19"/>
  <c r="N2263" i="19"/>
  <c r="H2263" i="19"/>
  <c r="N2262" i="19"/>
  <c r="I2262" i="19"/>
  <c r="N2261" i="19"/>
  <c r="H2261" i="19"/>
  <c r="N2260" i="19"/>
  <c r="H2260" i="19"/>
  <c r="H2273" i="19" s="1"/>
  <c r="N2259" i="19"/>
  <c r="I2259" i="19"/>
  <c r="I2273" i="19" s="1"/>
  <c r="N2258" i="19"/>
  <c r="G2258" i="19"/>
  <c r="N2257" i="19"/>
  <c r="G2257" i="19"/>
  <c r="N2256" i="19"/>
  <c r="G2256" i="19"/>
  <c r="G2273" i="19" s="1"/>
  <c r="N2255" i="19"/>
  <c r="G2255" i="19"/>
  <c r="B3137" i="19" l="1"/>
  <c r="G3600" i="19"/>
  <c r="G2423" i="19"/>
  <c r="F2423" i="19"/>
  <c r="G2513" i="19"/>
  <c r="I2572" i="19"/>
  <c r="D2706" i="19"/>
  <c r="H2961" i="19"/>
  <c r="B3242" i="19"/>
  <c r="H3367" i="19"/>
  <c r="H3409" i="19"/>
  <c r="I3514" i="19"/>
  <c r="F3558" i="19"/>
  <c r="I3774" i="19"/>
  <c r="I3817" i="19"/>
  <c r="M3817" i="19"/>
  <c r="I3994" i="19"/>
  <c r="C4038" i="19"/>
  <c r="H4143" i="19"/>
  <c r="G4231" i="19"/>
  <c r="I2892" i="19"/>
  <c r="D2620" i="19"/>
  <c r="G4016" i="19"/>
  <c r="D4183" i="19"/>
  <c r="E4274" i="19"/>
  <c r="I3493" i="19"/>
  <c r="G2919" i="19"/>
  <c r="C3053" i="19"/>
  <c r="F3094" i="19"/>
  <c r="D3857" i="19"/>
  <c r="J2679" i="19"/>
  <c r="M3857" i="19"/>
  <c r="G2355" i="19"/>
  <c r="D2766" i="19"/>
  <c r="B2784" i="19"/>
  <c r="H2874" i="19"/>
  <c r="G2892" i="19"/>
  <c r="F3074" i="19"/>
  <c r="I3367" i="19"/>
  <c r="D3558" i="19"/>
  <c r="G3640" i="19"/>
  <c r="I3666" i="19"/>
  <c r="F3729" i="19"/>
  <c r="G4075" i="19"/>
  <c r="G2296" i="19"/>
  <c r="H2337" i="19"/>
  <c r="F2444" i="19"/>
  <c r="I2811" i="19"/>
  <c r="J3000" i="19"/>
  <c r="D3200" i="19"/>
  <c r="K3200" i="19"/>
  <c r="G3472" i="19"/>
  <c r="G3729" i="19"/>
  <c r="M3774" i="19"/>
  <c r="B4183" i="19"/>
  <c r="F2465" i="19"/>
  <c r="J3027" i="19"/>
  <c r="H3242" i="19"/>
  <c r="B3346" i="19"/>
  <c r="B3367" i="19"/>
  <c r="H3666" i="19"/>
  <c r="E3817" i="19"/>
  <c r="G3838" i="19"/>
  <c r="G3905" i="19"/>
  <c r="G3927" i="19"/>
  <c r="D4059" i="19"/>
  <c r="M545" i="21"/>
  <c r="M546" i="21" s="1"/>
  <c r="L545" i="21"/>
  <c r="L546" i="21" s="1"/>
  <c r="J545" i="21"/>
  <c r="J546" i="21" s="1"/>
  <c r="I545" i="21"/>
  <c r="I546" i="21" s="1"/>
  <c r="F545" i="21"/>
  <c r="F546" i="21" s="1"/>
  <c r="E545" i="21"/>
  <c r="E546" i="21" s="1"/>
  <c r="C545" i="21"/>
  <c r="B545" i="21"/>
  <c r="A545" i="21"/>
  <c r="M524" i="21"/>
  <c r="M525" i="21" s="1"/>
  <c r="L524" i="21"/>
  <c r="L525" i="21" s="1"/>
  <c r="J524" i="21"/>
  <c r="J525" i="21" s="1"/>
  <c r="I524" i="21"/>
  <c r="I525" i="21" s="1"/>
  <c r="E524" i="21"/>
  <c r="E525" i="21" s="1"/>
  <c r="D524" i="21"/>
  <c r="C524" i="21"/>
  <c r="A524" i="21"/>
  <c r="M502" i="21"/>
  <c r="M503" i="21" s="1"/>
  <c r="L502" i="21"/>
  <c r="L503" i="21" s="1"/>
  <c r="J502" i="21"/>
  <c r="J503" i="21" s="1"/>
  <c r="E502" i="21"/>
  <c r="E503" i="21" s="1"/>
  <c r="C502" i="21"/>
  <c r="B502" i="21"/>
  <c r="A502" i="21"/>
  <c r="L481" i="21"/>
  <c r="L482" i="21" s="1"/>
  <c r="J481" i="21"/>
  <c r="J482" i="21" s="1"/>
  <c r="C481" i="21"/>
  <c r="A481" i="21"/>
  <c r="M459" i="21"/>
  <c r="L459" i="21"/>
  <c r="J459" i="21"/>
  <c r="J460" i="21" s="1"/>
  <c r="I459" i="21"/>
  <c r="F459" i="21"/>
  <c r="C459" i="21"/>
  <c r="A459" i="21"/>
  <c r="M481" i="21"/>
  <c r="M482" i="21" s="1"/>
  <c r="G459" i="21"/>
  <c r="G460" i="21" s="1"/>
  <c r="M432" i="21"/>
  <c r="M433" i="21" s="1"/>
  <c r="L432" i="21"/>
  <c r="L433" i="21" s="1"/>
  <c r="I432" i="21"/>
  <c r="I433" i="21" s="1"/>
  <c r="H432" i="21"/>
  <c r="H433" i="21" s="1"/>
  <c r="G432" i="21"/>
  <c r="G433" i="21" s="1"/>
  <c r="F432" i="21"/>
  <c r="F433" i="21" s="1"/>
  <c r="E432" i="21"/>
  <c r="E433" i="21" s="1"/>
  <c r="D432" i="21"/>
  <c r="C432" i="21"/>
  <c r="B432" i="21"/>
  <c r="A432" i="21"/>
  <c r="I411" i="21"/>
  <c r="I412" i="21" s="1"/>
  <c r="H411" i="21"/>
  <c r="H412" i="21" s="1"/>
  <c r="G411" i="21"/>
  <c r="G412" i="21" s="1"/>
  <c r="F411" i="21"/>
  <c r="F412" i="21" s="1"/>
  <c r="E411" i="21"/>
  <c r="E412" i="21" s="1"/>
  <c r="D411" i="21"/>
  <c r="C411" i="21"/>
  <c r="B411" i="21"/>
  <c r="A411" i="21"/>
  <c r="M390" i="21"/>
  <c r="M391" i="21" s="1"/>
  <c r="L390" i="21"/>
  <c r="L391" i="21" s="1"/>
  <c r="I390" i="21"/>
  <c r="I391" i="21" s="1"/>
  <c r="H390" i="21"/>
  <c r="H391" i="21" s="1"/>
  <c r="F390" i="21"/>
  <c r="F391" i="21" s="1"/>
  <c r="E390" i="21"/>
  <c r="E391" i="21" s="1"/>
  <c r="D390" i="21"/>
  <c r="C390" i="21"/>
  <c r="B390" i="21"/>
  <c r="A390" i="21"/>
  <c r="M369" i="21"/>
  <c r="M370" i="21" s="1"/>
  <c r="I369" i="21"/>
  <c r="I370" i="21" s="1"/>
  <c r="H369" i="21"/>
  <c r="H370" i="21" s="1"/>
  <c r="G369" i="21"/>
  <c r="G370" i="21" s="1"/>
  <c r="E369" i="21"/>
  <c r="E370" i="21" s="1"/>
  <c r="D369" i="21"/>
  <c r="C369" i="21"/>
  <c r="B369" i="21"/>
  <c r="A369" i="21"/>
  <c r="M348" i="21"/>
  <c r="L348" i="21"/>
  <c r="I348" i="21"/>
  <c r="I349" i="21" s="1"/>
  <c r="H348" i="21"/>
  <c r="H349" i="21" s="1"/>
  <c r="E348" i="21"/>
  <c r="E349" i="21" s="1"/>
  <c r="D348" i="21"/>
  <c r="C348" i="21"/>
  <c r="B348" i="21"/>
  <c r="A348" i="21"/>
  <c r="M322" i="21"/>
  <c r="M323" i="21" s="1"/>
  <c r="L322" i="21"/>
  <c r="L323" i="21" s="1"/>
  <c r="J322" i="21"/>
  <c r="J323" i="21" s="1"/>
  <c r="I322" i="21"/>
  <c r="I323" i="21" s="1"/>
  <c r="H322" i="21"/>
  <c r="H323" i="21" s="1"/>
  <c r="F322" i="21"/>
  <c r="F323" i="21" s="1"/>
  <c r="E322" i="21"/>
  <c r="E323" i="21" s="1"/>
  <c r="D322" i="21"/>
  <c r="C322" i="21"/>
  <c r="B322" i="21"/>
  <c r="A322" i="21"/>
  <c r="M307" i="21"/>
  <c r="M308" i="21" s="1"/>
  <c r="L307" i="21"/>
  <c r="L308" i="21" s="1"/>
  <c r="J307" i="21"/>
  <c r="J308" i="21" s="1"/>
  <c r="I307" i="21"/>
  <c r="I308" i="21" s="1"/>
  <c r="F307" i="21"/>
  <c r="F308" i="21" s="1"/>
  <c r="E307" i="21"/>
  <c r="E308" i="21" s="1"/>
  <c r="D307" i="21"/>
  <c r="C307" i="21"/>
  <c r="A307" i="21"/>
  <c r="M285" i="21"/>
  <c r="M286" i="21" s="1"/>
  <c r="L285" i="21"/>
  <c r="L286" i="21" s="1"/>
  <c r="J285" i="21"/>
  <c r="J286" i="21" s="1"/>
  <c r="H285" i="21"/>
  <c r="H286" i="21" s="1"/>
  <c r="G285" i="21"/>
  <c r="G286" i="21" s="1"/>
  <c r="F285" i="21"/>
  <c r="F286" i="21" s="1"/>
  <c r="E285" i="21"/>
  <c r="E286" i="21" s="1"/>
  <c r="D285" i="21"/>
  <c r="C285" i="21"/>
  <c r="B285" i="21"/>
  <c r="A285" i="21"/>
  <c r="M263" i="21"/>
  <c r="M264" i="21" s="1"/>
  <c r="L263" i="21"/>
  <c r="L264" i="21" s="1"/>
  <c r="J263" i="21"/>
  <c r="J264" i="21" s="1"/>
  <c r="I263" i="21"/>
  <c r="I264" i="21" s="1"/>
  <c r="G263" i="21"/>
  <c r="G264" i="21" s="1"/>
  <c r="F263" i="21"/>
  <c r="F264" i="21" s="1"/>
  <c r="E263" i="21"/>
  <c r="E264" i="21" s="1"/>
  <c r="D263" i="21"/>
  <c r="C263" i="21"/>
  <c r="B263" i="21"/>
  <c r="A263" i="21"/>
  <c r="L239" i="21"/>
  <c r="L240" i="21" s="1"/>
  <c r="J239" i="21"/>
  <c r="J240" i="21" s="1"/>
  <c r="I239" i="21"/>
  <c r="G239" i="21"/>
  <c r="F239" i="21"/>
  <c r="F240" i="21" s="1"/>
  <c r="E239" i="21"/>
  <c r="C239" i="21"/>
  <c r="A239" i="21"/>
  <c r="N547" i="21"/>
  <c r="K547" i="21"/>
  <c r="P529" i="21"/>
  <c r="O529" i="21"/>
  <c r="S527" i="21"/>
  <c r="P527" i="21"/>
  <c r="P528" i="21" s="1"/>
  <c r="O527" i="21"/>
  <c r="S526" i="21"/>
  <c r="P526" i="21"/>
  <c r="P505" i="21"/>
  <c r="O505" i="21"/>
  <c r="S504" i="21"/>
  <c r="P504" i="21"/>
  <c r="P484" i="21"/>
  <c r="P483" i="21"/>
  <c r="S483" i="21" s="1"/>
  <c r="P465" i="21"/>
  <c r="P464" i="21"/>
  <c r="O465" i="21" s="1"/>
  <c r="P463" i="21"/>
  <c r="O463" i="21"/>
  <c r="O462" i="21"/>
  <c r="S461" i="21"/>
  <c r="P461" i="21"/>
  <c r="P462" i="21" s="1"/>
  <c r="P439" i="21"/>
  <c r="N434" i="21"/>
  <c r="K434" i="21"/>
  <c r="O414" i="21"/>
  <c r="P413" i="21"/>
  <c r="M411" i="21"/>
  <c r="M412" i="21" s="1"/>
  <c r="L411" i="21"/>
  <c r="L412" i="21" s="1"/>
  <c r="P393" i="21"/>
  <c r="O393" i="21"/>
  <c r="S392" i="21"/>
  <c r="P392" i="21"/>
  <c r="G390" i="21"/>
  <c r="G391" i="21" s="1"/>
  <c r="P372" i="21"/>
  <c r="O372" i="21"/>
  <c r="S371" i="21"/>
  <c r="P371" i="21"/>
  <c r="L369" i="21"/>
  <c r="L370" i="21" s="1"/>
  <c r="F369" i="21"/>
  <c r="F370" i="21" s="1"/>
  <c r="P351" i="21"/>
  <c r="O351" i="21"/>
  <c r="P350" i="21"/>
  <c r="S350" i="21" s="1"/>
  <c r="G348" i="21"/>
  <c r="G349" i="21" s="1"/>
  <c r="F348" i="21"/>
  <c r="P330" i="21"/>
  <c r="S330" i="21" s="1"/>
  <c r="O330" i="21"/>
  <c r="P329" i="21"/>
  <c r="S329" i="21" s="1"/>
  <c r="S328" i="21"/>
  <c r="K324" i="21"/>
  <c r="P310" i="21"/>
  <c r="P309" i="21"/>
  <c r="S309" i="21" s="1"/>
  <c r="P287" i="21"/>
  <c r="O288" i="21" s="1"/>
  <c r="P265" i="21"/>
  <c r="O266" i="21" s="1"/>
  <c r="P241" i="21"/>
  <c r="O242" i="21" s="1"/>
  <c r="B239" i="21"/>
  <c r="M239" i="21"/>
  <c r="P219" i="21"/>
  <c r="O220" i="21" s="1"/>
  <c r="N219" i="21"/>
  <c r="D412" i="21" l="1"/>
  <c r="L434" i="21"/>
  <c r="L435" i="21" s="1"/>
  <c r="E240" i="21"/>
  <c r="E324" i="21"/>
  <c r="E325" i="21" s="1"/>
  <c r="D323" i="21"/>
  <c r="D434" i="21"/>
  <c r="D391" i="21"/>
  <c r="I460" i="21"/>
  <c r="M240" i="21"/>
  <c r="M324" i="21"/>
  <c r="M325" i="21" s="1"/>
  <c r="G240" i="21"/>
  <c r="D433" i="21"/>
  <c r="A324" i="21"/>
  <c r="F434" i="21"/>
  <c r="F435" i="21" s="1"/>
  <c r="S241" i="21"/>
  <c r="P220" i="21"/>
  <c r="P242" i="21"/>
  <c r="O310" i="21"/>
  <c r="L349" i="21"/>
  <c r="D264" i="21"/>
  <c r="N241" i="21"/>
  <c r="P373" i="21"/>
  <c r="O373" i="21"/>
  <c r="C324" i="21"/>
  <c r="S287" i="21"/>
  <c r="O352" i="21"/>
  <c r="P352" i="21"/>
  <c r="E434" i="21"/>
  <c r="E435" i="21" s="1"/>
  <c r="P266" i="21"/>
  <c r="D286" i="21"/>
  <c r="S351" i="21"/>
  <c r="S413" i="21"/>
  <c r="P414" i="21"/>
  <c r="G434" i="21"/>
  <c r="G435" i="21" s="1"/>
  <c r="J547" i="21"/>
  <c r="J548" i="21" s="1"/>
  <c r="O311" i="21"/>
  <c r="P311" i="21"/>
  <c r="S265" i="21"/>
  <c r="F324" i="21"/>
  <c r="F325" i="21" s="1"/>
  <c r="B434" i="21"/>
  <c r="F349" i="21"/>
  <c r="I434" i="21"/>
  <c r="I435" i="21" s="1"/>
  <c r="S310" i="21"/>
  <c r="J324" i="21"/>
  <c r="J325" i="21" s="1"/>
  <c r="A434" i="21"/>
  <c r="D349" i="21"/>
  <c r="S372" i="21"/>
  <c r="L324" i="21"/>
  <c r="L325" i="21" s="1"/>
  <c r="I240" i="21"/>
  <c r="O331" i="21"/>
  <c r="P331" i="21"/>
  <c r="S484" i="21"/>
  <c r="C217" i="21"/>
  <c r="G217" i="21" s="1"/>
  <c r="A217" i="21" s="1"/>
  <c r="P288" i="21"/>
  <c r="O530" i="21"/>
  <c r="S529" i="21"/>
  <c r="P530" i="21"/>
  <c r="M434" i="21"/>
  <c r="M435" i="21" s="1"/>
  <c r="H434" i="21"/>
  <c r="H435" i="21" s="1"/>
  <c r="M349" i="21"/>
  <c r="P394" i="21"/>
  <c r="S393" i="21"/>
  <c r="O394" i="21"/>
  <c r="D370" i="21"/>
  <c r="A547" i="21"/>
  <c r="S465" i="21"/>
  <c r="O466" i="21"/>
  <c r="P466" i="21"/>
  <c r="P485" i="21"/>
  <c r="O485" i="21"/>
  <c r="P440" i="21"/>
  <c r="O440" i="21"/>
  <c r="M460" i="21"/>
  <c r="M547" i="21"/>
  <c r="M548" i="21" s="1"/>
  <c r="P506" i="21"/>
  <c r="S505" i="21"/>
  <c r="O506" i="21"/>
  <c r="C434" i="21"/>
  <c r="C547" i="21"/>
  <c r="S462" i="21"/>
  <c r="O484" i="21"/>
  <c r="F460" i="21"/>
  <c r="S528" i="21"/>
  <c r="L547" i="21"/>
  <c r="L548" i="21" s="1"/>
  <c r="L460" i="21"/>
  <c r="O464" i="21"/>
  <c r="S464" i="21" s="1"/>
  <c r="S463" i="21"/>
  <c r="I481" i="21" s="1"/>
  <c r="I482" i="21" s="1"/>
  <c r="O528" i="21"/>
  <c r="A154" i="21"/>
  <c r="M130" i="21"/>
  <c r="M131" i="21" s="1"/>
  <c r="L130" i="21"/>
  <c r="J130" i="21"/>
  <c r="E130" i="21"/>
  <c r="E131" i="21" s="1"/>
  <c r="M212" i="21"/>
  <c r="M213" i="21" s="1"/>
  <c r="J212" i="21"/>
  <c r="J213" i="21" s="1"/>
  <c r="I212" i="21"/>
  <c r="I213" i="21" s="1"/>
  <c r="H212" i="21"/>
  <c r="H213" i="21" s="1"/>
  <c r="G212" i="21"/>
  <c r="G213" i="21" s="1"/>
  <c r="E212" i="21"/>
  <c r="E213" i="21" s="1"/>
  <c r="C212" i="21"/>
  <c r="B212" i="21"/>
  <c r="A212" i="21"/>
  <c r="M197" i="21"/>
  <c r="M198" i="21" s="1"/>
  <c r="L197" i="21"/>
  <c r="L198" i="21" s="1"/>
  <c r="J197" i="21"/>
  <c r="J198" i="21" s="1"/>
  <c r="I197" i="21"/>
  <c r="I198" i="21" s="1"/>
  <c r="E197" i="21"/>
  <c r="E198" i="21" s="1"/>
  <c r="C197" i="21"/>
  <c r="A197" i="21"/>
  <c r="M175" i="21"/>
  <c r="M176" i="21" s="1"/>
  <c r="L175" i="21"/>
  <c r="L176" i="21" s="1"/>
  <c r="J175" i="21"/>
  <c r="J176" i="21" s="1"/>
  <c r="I175" i="21"/>
  <c r="I176" i="21" s="1"/>
  <c r="G175" i="21"/>
  <c r="G176" i="21" s="1"/>
  <c r="F175" i="21"/>
  <c r="F176" i="21" s="1"/>
  <c r="E175" i="21"/>
  <c r="E176" i="21" s="1"/>
  <c r="D175" i="21"/>
  <c r="C175" i="21"/>
  <c r="A175" i="21"/>
  <c r="M154" i="21"/>
  <c r="M155" i="21" s="1"/>
  <c r="L154" i="21"/>
  <c r="L155" i="21" s="1"/>
  <c r="J154" i="21"/>
  <c r="J155" i="21" s="1"/>
  <c r="I154" i="21"/>
  <c r="I155" i="21" s="1"/>
  <c r="G154" i="21"/>
  <c r="G155" i="21" s="1"/>
  <c r="F154" i="21"/>
  <c r="F155" i="21" s="1"/>
  <c r="D154" i="21"/>
  <c r="C154" i="21"/>
  <c r="C130" i="21"/>
  <c r="B130" i="21"/>
  <c r="A130" i="21"/>
  <c r="J103" i="21"/>
  <c r="J104" i="21" s="1"/>
  <c r="H103" i="21"/>
  <c r="H104" i="21" s="1"/>
  <c r="D103" i="21"/>
  <c r="C103" i="21"/>
  <c r="A103" i="21"/>
  <c r="M88" i="21"/>
  <c r="M89" i="21" s="1"/>
  <c r="L88" i="21"/>
  <c r="L89" i="21" s="1"/>
  <c r="J88" i="21"/>
  <c r="J89" i="21" s="1"/>
  <c r="H88" i="21"/>
  <c r="H89" i="21" s="1"/>
  <c r="D88" i="21"/>
  <c r="C88" i="21"/>
  <c r="B88" i="21"/>
  <c r="M66" i="21"/>
  <c r="M67" i="21" s="1"/>
  <c r="L66" i="21"/>
  <c r="L67" i="21" s="1"/>
  <c r="J66" i="21"/>
  <c r="J67" i="21" s="1"/>
  <c r="I66" i="21"/>
  <c r="I67" i="21" s="1"/>
  <c r="H66" i="21"/>
  <c r="H67" i="21" s="1"/>
  <c r="E66" i="21"/>
  <c r="E67" i="21" s="1"/>
  <c r="D66" i="21"/>
  <c r="B66" i="21"/>
  <c r="A66" i="21"/>
  <c r="M45" i="21"/>
  <c r="M46" i="21" s="1"/>
  <c r="L45" i="21"/>
  <c r="L46" i="21" s="1"/>
  <c r="J45" i="21"/>
  <c r="I45" i="21"/>
  <c r="I46" i="21" s="1"/>
  <c r="H45" i="21"/>
  <c r="H46" i="21" s="1"/>
  <c r="G45" i="21"/>
  <c r="G46" i="21" s="1"/>
  <c r="F45" i="21"/>
  <c r="F46" i="21" s="1"/>
  <c r="E45" i="21"/>
  <c r="E46" i="21" s="1"/>
  <c r="D45" i="21"/>
  <c r="C45" i="21"/>
  <c r="B45" i="21"/>
  <c r="A45" i="21"/>
  <c r="M23" i="21"/>
  <c r="L23" i="21"/>
  <c r="L24" i="21" s="1"/>
  <c r="J23" i="21"/>
  <c r="J24" i="21" s="1"/>
  <c r="I23" i="21"/>
  <c r="G23" i="21"/>
  <c r="G24" i="21" s="1"/>
  <c r="E23" i="21"/>
  <c r="C23" i="21"/>
  <c r="B23" i="21"/>
  <c r="A23" i="21"/>
  <c r="N214" i="21"/>
  <c r="K214" i="21"/>
  <c r="L212" i="21"/>
  <c r="L213" i="21" s="1"/>
  <c r="P199" i="21"/>
  <c r="P200" i="21" s="1"/>
  <c r="P177" i="21"/>
  <c r="P178" i="21" s="1"/>
  <c r="P156" i="21"/>
  <c r="S156" i="21" s="1"/>
  <c r="P132" i="21"/>
  <c r="S132" i="21" s="1"/>
  <c r="P110" i="21"/>
  <c r="O111" i="21" s="1"/>
  <c r="S109" i="21"/>
  <c r="K105" i="21"/>
  <c r="M103" i="21"/>
  <c r="M104" i="21" s="1"/>
  <c r="L103" i="21"/>
  <c r="L104" i="21" s="1"/>
  <c r="F103" i="21"/>
  <c r="F104" i="21" s="1"/>
  <c r="E103" i="21"/>
  <c r="E104" i="21" s="1"/>
  <c r="P91" i="21"/>
  <c r="O91" i="21"/>
  <c r="P90" i="21"/>
  <c r="S90" i="21" s="1"/>
  <c r="A88" i="21"/>
  <c r="P68" i="21"/>
  <c r="S68" i="21" s="1"/>
  <c r="C66" i="21"/>
  <c r="P47" i="21"/>
  <c r="S47" i="21" s="1"/>
  <c r="P25" i="21"/>
  <c r="S25" i="21" s="1"/>
  <c r="N25" i="21"/>
  <c r="N47" i="21" s="1"/>
  <c r="P4" i="21"/>
  <c r="O4" i="21"/>
  <c r="B2" i="21"/>
  <c r="C2" i="21" s="1"/>
  <c r="D2" i="21" s="1"/>
  <c r="E2" i="21" s="1"/>
  <c r="F2" i="21" s="1"/>
  <c r="G2" i="21" s="1"/>
  <c r="H2" i="21" s="1"/>
  <c r="I2" i="21" s="1"/>
  <c r="J2" i="21" s="1"/>
  <c r="K2" i="21" s="1"/>
  <c r="L2" i="21" s="1"/>
  <c r="M2" i="21" s="1"/>
  <c r="N2" i="21" s="1"/>
  <c r="O2" i="21" s="1"/>
  <c r="P2" i="21" s="1"/>
  <c r="P486" i="21" l="1"/>
  <c r="O486" i="21"/>
  <c r="S485" i="21"/>
  <c r="O415" i="21"/>
  <c r="S414" i="21"/>
  <c r="P415" i="21"/>
  <c r="P353" i="21"/>
  <c r="S352" i="21"/>
  <c r="O353" i="21"/>
  <c r="S220" i="21"/>
  <c r="O221" i="21"/>
  <c r="P221" i="21"/>
  <c r="O531" i="21"/>
  <c r="S530" i="21"/>
  <c r="P531" i="21"/>
  <c r="N265" i="21"/>
  <c r="O243" i="21"/>
  <c r="P243" i="21"/>
  <c r="S242" i="21"/>
  <c r="D435" i="21"/>
  <c r="P395" i="21"/>
  <c r="S394" i="21"/>
  <c r="O395" i="21"/>
  <c r="O441" i="21"/>
  <c r="S440" i="21"/>
  <c r="P441" i="21"/>
  <c r="S288" i="21"/>
  <c r="P289" i="21"/>
  <c r="O289" i="21"/>
  <c r="F524" i="21"/>
  <c r="F525" i="21" s="1"/>
  <c r="P267" i="21"/>
  <c r="S266" i="21"/>
  <c r="O267" i="21"/>
  <c r="D502" i="21"/>
  <c r="P467" i="21"/>
  <c r="O467" i="21"/>
  <c r="S466" i="21"/>
  <c r="S331" i="21"/>
  <c r="P332" i="21"/>
  <c r="O332" i="21"/>
  <c r="P312" i="21"/>
  <c r="O312" i="21"/>
  <c r="S311" i="21"/>
  <c r="S506" i="21"/>
  <c r="P507" i="21"/>
  <c r="O507" i="21"/>
  <c r="D545" i="21"/>
  <c r="S373" i="21"/>
  <c r="O374" i="21"/>
  <c r="P374" i="21"/>
  <c r="S110" i="21"/>
  <c r="P111" i="21"/>
  <c r="O112" i="21" s="1"/>
  <c r="O26" i="21"/>
  <c r="P69" i="21"/>
  <c r="P70" i="21" s="1"/>
  <c r="O71" i="21" s="1"/>
  <c r="P157" i="21"/>
  <c r="O158" i="21" s="1"/>
  <c r="S4" i="21"/>
  <c r="O69" i="21"/>
  <c r="C214" i="21"/>
  <c r="P26" i="21"/>
  <c r="S26" i="21" s="1"/>
  <c r="P112" i="21"/>
  <c r="M214" i="21"/>
  <c r="M215" i="21" s="1"/>
  <c r="O157" i="21"/>
  <c r="S2" i="21"/>
  <c r="Q2" i="21"/>
  <c r="R2" i="21" s="1"/>
  <c r="E24" i="21"/>
  <c r="P201" i="21"/>
  <c r="O201" i="21"/>
  <c r="A105" i="21"/>
  <c r="L131" i="21"/>
  <c r="L214" i="21"/>
  <c r="L215" i="21" s="1"/>
  <c r="S177" i="21"/>
  <c r="M105" i="21"/>
  <c r="M106" i="21" s="1"/>
  <c r="M24" i="21"/>
  <c r="J105" i="21"/>
  <c r="J106" i="21" s="1"/>
  <c r="J46" i="21"/>
  <c r="D67" i="21"/>
  <c r="O178" i="21"/>
  <c r="S178" i="21" s="1"/>
  <c r="N45" i="21"/>
  <c r="P92" i="21"/>
  <c r="O92" i="21"/>
  <c r="S91" i="21"/>
  <c r="I24" i="21"/>
  <c r="A214" i="21"/>
  <c r="P179" i="21"/>
  <c r="O179" i="21"/>
  <c r="J214" i="21"/>
  <c r="J215" i="21" s="1"/>
  <c r="J131" i="21"/>
  <c r="O200" i="21"/>
  <c r="S200" i="21" s="1"/>
  <c r="S199" i="21"/>
  <c r="O5" i="21"/>
  <c r="P5" i="21"/>
  <c r="O48" i="21"/>
  <c r="P48" i="21"/>
  <c r="C105" i="21"/>
  <c r="L105" i="21"/>
  <c r="L106" i="21" s="1"/>
  <c r="D46" i="21"/>
  <c r="D89" i="21"/>
  <c r="N68" i="21"/>
  <c r="P133" i="21"/>
  <c r="O133" i="21"/>
  <c r="S111" i="21"/>
  <c r="S22" i="19"/>
  <c r="M22" i="19"/>
  <c r="L22" i="19"/>
  <c r="K22" i="19"/>
  <c r="J22" i="19"/>
  <c r="I22" i="19"/>
  <c r="H22" i="19"/>
  <c r="G22" i="19"/>
  <c r="F22" i="19"/>
  <c r="E22" i="19"/>
  <c r="D22" i="19"/>
  <c r="C22" i="19"/>
  <c r="B22" i="19"/>
  <c r="A22" i="19"/>
  <c r="N21" i="19"/>
  <c r="F21" i="19"/>
  <c r="N20" i="19"/>
  <c r="F20" i="19"/>
  <c r="N19" i="19"/>
  <c r="D19" i="19"/>
  <c r="N18" i="19"/>
  <c r="H18" i="19"/>
  <c r="N17" i="19"/>
  <c r="H17" i="19"/>
  <c r="N16" i="19"/>
  <c r="H16" i="19"/>
  <c r="N15" i="19"/>
  <c r="H15" i="19"/>
  <c r="N14" i="19"/>
  <c r="H14" i="19"/>
  <c r="N13" i="19"/>
  <c r="H13" i="19"/>
  <c r="N12" i="19"/>
  <c r="H12" i="19"/>
  <c r="N11" i="19"/>
  <c r="H11" i="19"/>
  <c r="N10" i="19"/>
  <c r="H10" i="19"/>
  <c r="N9" i="19"/>
  <c r="H9" i="19"/>
  <c r="N8" i="19"/>
  <c r="H8" i="19"/>
  <c r="N7" i="19"/>
  <c r="H7" i="19"/>
  <c r="N6" i="19"/>
  <c r="H6" i="19"/>
  <c r="N5" i="19"/>
  <c r="N4" i="19"/>
  <c r="D4" i="19"/>
  <c r="D546" i="21" l="1"/>
  <c r="D503" i="21"/>
  <c r="D239" i="21"/>
  <c r="O396" i="21"/>
  <c r="P396" i="21"/>
  <c r="S395" i="21"/>
  <c r="P468" i="21"/>
  <c r="O468" i="21"/>
  <c r="S467" i="21"/>
  <c r="O290" i="21"/>
  <c r="P290" i="21"/>
  <c r="S289" i="21"/>
  <c r="P333" i="21"/>
  <c r="O333" i="21"/>
  <c r="S332" i="21"/>
  <c r="S531" i="21"/>
  <c r="P532" i="21"/>
  <c r="O532" i="21"/>
  <c r="S415" i="21"/>
  <c r="P416" i="21"/>
  <c r="O416" i="21"/>
  <c r="S374" i="21"/>
  <c r="O375" i="21"/>
  <c r="P375" i="21"/>
  <c r="S243" i="21"/>
  <c r="O244" i="21"/>
  <c r="P244" i="21"/>
  <c r="P222" i="21"/>
  <c r="O222" i="21"/>
  <c r="O313" i="21"/>
  <c r="P313" i="21"/>
  <c r="S312" i="21"/>
  <c r="P442" i="21"/>
  <c r="O442" i="21"/>
  <c r="N287" i="21"/>
  <c r="O508" i="21"/>
  <c r="S507" i="21"/>
  <c r="P508" i="21"/>
  <c r="P268" i="21"/>
  <c r="O268" i="21"/>
  <c r="S267" i="21"/>
  <c r="S353" i="21"/>
  <c r="P354" i="21"/>
  <c r="O354" i="21"/>
  <c r="S486" i="21"/>
  <c r="P487" i="21"/>
  <c r="O487" i="21"/>
  <c r="S69" i="21"/>
  <c r="S157" i="21"/>
  <c r="P71" i="21"/>
  <c r="S71" i="21" s="1"/>
  <c r="P158" i="21"/>
  <c r="O27" i="21"/>
  <c r="O70" i="21"/>
  <c r="S70" i="21" s="1"/>
  <c r="P27" i="21"/>
  <c r="O28" i="21" s="1"/>
  <c r="P113" i="21"/>
  <c r="O113" i="21"/>
  <c r="S133" i="21"/>
  <c r="P134" i="21"/>
  <c r="O134" i="21"/>
  <c r="P6" i="21"/>
  <c r="O6" i="21"/>
  <c r="O72" i="21"/>
  <c r="S158" i="21"/>
  <c r="P159" i="21"/>
  <c r="O159" i="21"/>
  <c r="D130" i="21"/>
  <c r="N90" i="21"/>
  <c r="S92" i="21"/>
  <c r="P93" i="21"/>
  <c r="O93" i="21"/>
  <c r="S48" i="21"/>
  <c r="P49" i="21"/>
  <c r="O49" i="21"/>
  <c r="S179" i="21"/>
  <c r="H197" i="21" s="1"/>
  <c r="H198" i="21" s="1"/>
  <c r="P180" i="21"/>
  <c r="O180" i="21"/>
  <c r="O202" i="21"/>
  <c r="P202" i="21"/>
  <c r="C2" i="19"/>
  <c r="D2" i="19" s="1"/>
  <c r="E2" i="19" s="1"/>
  <c r="F2" i="19" s="1"/>
  <c r="G2" i="19" s="1"/>
  <c r="H2" i="19" s="1"/>
  <c r="I2" i="19" s="1"/>
  <c r="J2" i="19" s="1"/>
  <c r="K2" i="19" s="1"/>
  <c r="L2" i="19" s="1"/>
  <c r="M2" i="19" s="1"/>
  <c r="N2" i="19" s="1"/>
  <c r="O2" i="19" s="1"/>
  <c r="P2" i="19" s="1"/>
  <c r="Q2" i="19" s="1"/>
  <c r="R2" i="19" s="1"/>
  <c r="B2" i="19"/>
  <c r="S468" i="21" l="1"/>
  <c r="O469" i="21"/>
  <c r="P469" i="21"/>
  <c r="P334" i="21"/>
  <c r="S333" i="21"/>
  <c r="O334" i="21"/>
  <c r="F502" i="21"/>
  <c r="D324" i="21"/>
  <c r="D240" i="21"/>
  <c r="P533" i="21"/>
  <c r="O533" i="21"/>
  <c r="S532" i="21"/>
  <c r="O509" i="21"/>
  <c r="S508" i="21"/>
  <c r="P509" i="21"/>
  <c r="P291" i="21"/>
  <c r="S290" i="21"/>
  <c r="O291" i="21"/>
  <c r="P443" i="21"/>
  <c r="O443" i="21"/>
  <c r="S442" i="21"/>
  <c r="N309" i="21"/>
  <c r="O397" i="21"/>
  <c r="S396" i="21"/>
  <c r="P397" i="21"/>
  <c r="O417" i="21"/>
  <c r="S416" i="21"/>
  <c r="P417" i="21"/>
  <c r="P355" i="21"/>
  <c r="O355" i="21"/>
  <c r="S354" i="21"/>
  <c r="O376" i="21"/>
  <c r="P376" i="21"/>
  <c r="S375" i="21"/>
  <c r="P245" i="21"/>
  <c r="O245" i="21"/>
  <c r="S244" i="21"/>
  <c r="P314" i="21"/>
  <c r="O314" i="21"/>
  <c r="S313" i="21"/>
  <c r="P488" i="21"/>
  <c r="S487" i="21"/>
  <c r="O488" i="21"/>
  <c r="P269" i="21"/>
  <c r="S268" i="21"/>
  <c r="O269" i="21"/>
  <c r="S222" i="21"/>
  <c r="P223" i="21"/>
  <c r="O223" i="21"/>
  <c r="S27" i="21"/>
  <c r="P28" i="21"/>
  <c r="P72" i="21"/>
  <c r="P73" i="21" s="1"/>
  <c r="O114" i="21"/>
  <c r="P114" i="21"/>
  <c r="S113" i="21"/>
  <c r="O73" i="21"/>
  <c r="S72" i="21"/>
  <c r="P203" i="21"/>
  <c r="O203" i="21"/>
  <c r="O94" i="21"/>
  <c r="S93" i="21"/>
  <c r="G103" i="21" s="1"/>
  <c r="G104" i="21" s="1"/>
  <c r="P94" i="21"/>
  <c r="O135" i="21"/>
  <c r="S134" i="21"/>
  <c r="P135" i="21"/>
  <c r="P50" i="21"/>
  <c r="O50" i="21"/>
  <c r="S49" i="21"/>
  <c r="P29" i="21"/>
  <c r="O29" i="21"/>
  <c r="S28" i="21"/>
  <c r="N110" i="21"/>
  <c r="P7" i="21"/>
  <c r="O7" i="21"/>
  <c r="S6" i="21"/>
  <c r="O181" i="21"/>
  <c r="P181" i="21"/>
  <c r="S180" i="21"/>
  <c r="P160" i="21"/>
  <c r="O160" i="21"/>
  <c r="S159" i="21"/>
  <c r="D131" i="21"/>
  <c r="N4405" i="19"/>
  <c r="H4404" i="19"/>
  <c r="M4403" i="19"/>
  <c r="M4404" i="19" s="1"/>
  <c r="K4403" i="19"/>
  <c r="K4404" i="19" s="1"/>
  <c r="F4403" i="19"/>
  <c r="F4404" i="19" s="1"/>
  <c r="C4403" i="19"/>
  <c r="B4403" i="19"/>
  <c r="M4402" i="19"/>
  <c r="L4402" i="19"/>
  <c r="L4403" i="19" s="1"/>
  <c r="L4404" i="19" s="1"/>
  <c r="K4402" i="19"/>
  <c r="J4402" i="19"/>
  <c r="J4403" i="19" s="1"/>
  <c r="J4404" i="19" s="1"/>
  <c r="I4402" i="19"/>
  <c r="I4403" i="19" s="1"/>
  <c r="I4404" i="19" s="1"/>
  <c r="H4402" i="19"/>
  <c r="H4403" i="19" s="1"/>
  <c r="G4402" i="19"/>
  <c r="G4403" i="19" s="1"/>
  <c r="G4404" i="19" s="1"/>
  <c r="F4402" i="19"/>
  <c r="E4402" i="19"/>
  <c r="E4403" i="19" s="1"/>
  <c r="E4404" i="19" s="1"/>
  <c r="D4402" i="19"/>
  <c r="D4403" i="19" s="1"/>
  <c r="C4402" i="19"/>
  <c r="B4402" i="19"/>
  <c r="A4402" i="19"/>
  <c r="A4403" i="19" s="1"/>
  <c r="O4388" i="19"/>
  <c r="P4387" i="19"/>
  <c r="S4387" i="19" s="1"/>
  <c r="G4386" i="19"/>
  <c r="J4385" i="19"/>
  <c r="J4386" i="19" s="1"/>
  <c r="I4385" i="19"/>
  <c r="I4386" i="19" s="1"/>
  <c r="G4385" i="19"/>
  <c r="B4385" i="19"/>
  <c r="A4385" i="19"/>
  <c r="M4384" i="19"/>
  <c r="M4385" i="19" s="1"/>
  <c r="M4386" i="19" s="1"/>
  <c r="L4384" i="19"/>
  <c r="L4385" i="19" s="1"/>
  <c r="L4386" i="19" s="1"/>
  <c r="K4384" i="19"/>
  <c r="K4385" i="19" s="1"/>
  <c r="K4386" i="19" s="1"/>
  <c r="J4384" i="19"/>
  <c r="I4384" i="19"/>
  <c r="H4384" i="19"/>
  <c r="H4385" i="19" s="1"/>
  <c r="H4386" i="19" s="1"/>
  <c r="G4384" i="19"/>
  <c r="F4384" i="19"/>
  <c r="F4385" i="19" s="1"/>
  <c r="F4386" i="19" s="1"/>
  <c r="E4384" i="19"/>
  <c r="E4385" i="19" s="1"/>
  <c r="E4386" i="19" s="1"/>
  <c r="D4384" i="19"/>
  <c r="D4385" i="19" s="1"/>
  <c r="C4384" i="19"/>
  <c r="C4385" i="19" s="1"/>
  <c r="B4384" i="19"/>
  <c r="A4384" i="19"/>
  <c r="O4367" i="19"/>
  <c r="P4366" i="19"/>
  <c r="S4366" i="19" s="1"/>
  <c r="O4366" i="19"/>
  <c r="S4365" i="19"/>
  <c r="P4365" i="19"/>
  <c r="K4363" i="19"/>
  <c r="K4364" i="19" s="1"/>
  <c r="F4363" i="19"/>
  <c r="F4364" i="19" s="1"/>
  <c r="E4363" i="19"/>
  <c r="E4364" i="19" s="1"/>
  <c r="C4363" i="19"/>
  <c r="M4362" i="19"/>
  <c r="M4363" i="19" s="1"/>
  <c r="M4364" i="19" s="1"/>
  <c r="L4362" i="19"/>
  <c r="L4363" i="19" s="1"/>
  <c r="L4364" i="19" s="1"/>
  <c r="K4362" i="19"/>
  <c r="J4362" i="19"/>
  <c r="J4363" i="19" s="1"/>
  <c r="J4364" i="19" s="1"/>
  <c r="I4362" i="19"/>
  <c r="I4363" i="19" s="1"/>
  <c r="I4364" i="19" s="1"/>
  <c r="H4362" i="19"/>
  <c r="H4363" i="19" s="1"/>
  <c r="H4364" i="19" s="1"/>
  <c r="G4362" i="19"/>
  <c r="G4363" i="19" s="1"/>
  <c r="G4364" i="19" s="1"/>
  <c r="F4362" i="19"/>
  <c r="E4362" i="19"/>
  <c r="D4362" i="19"/>
  <c r="D4363" i="19" s="1"/>
  <c r="C4362" i="19"/>
  <c r="B4362" i="19"/>
  <c r="B4363" i="19" s="1"/>
  <c r="A4362" i="19"/>
  <c r="A4363" i="19" s="1"/>
  <c r="O4346" i="19"/>
  <c r="P4345" i="19"/>
  <c r="S4345" i="19" s="1"/>
  <c r="O4345" i="19"/>
  <c r="S4344" i="19"/>
  <c r="P4344" i="19"/>
  <c r="H4343" i="19"/>
  <c r="K4342" i="19"/>
  <c r="J4342" i="19"/>
  <c r="J4343" i="19" s="1"/>
  <c r="H4342" i="19"/>
  <c r="E4342" i="19"/>
  <c r="E4343" i="19" s="1"/>
  <c r="C4342" i="19"/>
  <c r="M4341" i="19"/>
  <c r="M4342" i="19" s="1"/>
  <c r="M4343" i="19" s="1"/>
  <c r="L4341" i="19"/>
  <c r="L4342" i="19" s="1"/>
  <c r="L4343" i="19" s="1"/>
  <c r="K4341" i="19"/>
  <c r="J4341" i="19"/>
  <c r="I4341" i="19"/>
  <c r="I4342" i="19" s="1"/>
  <c r="I4343" i="19" s="1"/>
  <c r="H4341" i="19"/>
  <c r="G4341" i="19"/>
  <c r="G4342" i="19" s="1"/>
  <c r="G4343" i="19" s="1"/>
  <c r="E4341" i="19"/>
  <c r="D4341" i="19"/>
  <c r="D4342" i="19" s="1"/>
  <c r="C4341" i="19"/>
  <c r="B4341" i="19"/>
  <c r="B4342" i="19" s="1"/>
  <c r="A4341" i="19"/>
  <c r="A4342" i="19" s="1"/>
  <c r="O4324" i="19"/>
  <c r="P4323" i="19"/>
  <c r="O4323" i="19"/>
  <c r="S4322" i="19"/>
  <c r="P4322" i="19"/>
  <c r="M4321" i="19"/>
  <c r="C4320" i="19"/>
  <c r="A4320" i="19"/>
  <c r="A4405" i="19" s="1"/>
  <c r="M4320" i="19"/>
  <c r="M4405" i="19" s="1"/>
  <c r="M4406" i="19" s="1"/>
  <c r="L4320" i="19"/>
  <c r="J4320" i="19"/>
  <c r="J4321" i="19" s="1"/>
  <c r="B4320" i="19"/>
  <c r="I4309" i="19"/>
  <c r="I4308" i="19"/>
  <c r="I4319" i="19" s="1"/>
  <c r="P4300" i="19"/>
  <c r="O4301" i="19" s="1"/>
  <c r="N4295" i="19"/>
  <c r="L4293" i="19"/>
  <c r="L4294" i="19" s="1"/>
  <c r="J4293" i="19"/>
  <c r="J4294" i="19" s="1"/>
  <c r="C4293" i="19"/>
  <c r="A4293" i="19"/>
  <c r="M4293" i="19"/>
  <c r="M4294" i="19" s="1"/>
  <c r="K4293" i="19"/>
  <c r="K4294" i="19" s="1"/>
  <c r="E4293" i="19"/>
  <c r="E4294" i="19" s="1"/>
  <c r="B4293" i="19"/>
  <c r="P4278" i="19"/>
  <c r="O4278" i="19"/>
  <c r="P4277" i="19"/>
  <c r="S4277" i="19" s="1"/>
  <c r="J4275" i="19"/>
  <c r="J4276" i="19" s="1"/>
  <c r="I4275" i="19"/>
  <c r="I4276" i="19" s="1"/>
  <c r="B4275" i="19"/>
  <c r="M4275" i="19"/>
  <c r="M4276" i="19" s="1"/>
  <c r="L4275" i="19"/>
  <c r="L4276" i="19" s="1"/>
  <c r="K4275" i="19"/>
  <c r="K4276" i="19" s="1"/>
  <c r="H4275" i="19"/>
  <c r="H4276" i="19" s="1"/>
  <c r="C4275" i="19"/>
  <c r="A4275" i="19"/>
  <c r="P4255" i="19"/>
  <c r="I4254" i="19"/>
  <c r="L4253" i="19"/>
  <c r="L4254" i="19" s="1"/>
  <c r="K4253" i="19"/>
  <c r="K4254" i="19" s="1"/>
  <c r="I4253" i="19"/>
  <c r="H4253" i="19"/>
  <c r="H4254" i="19" s="1"/>
  <c r="A4253" i="19"/>
  <c r="M4253" i="19"/>
  <c r="M4254" i="19" s="1"/>
  <c r="J4253" i="19"/>
  <c r="J4254" i="19" s="1"/>
  <c r="F4253" i="19"/>
  <c r="F4254" i="19" s="1"/>
  <c r="C4253" i="19"/>
  <c r="B4253" i="19"/>
  <c r="O4236" i="19"/>
  <c r="P4235" i="19"/>
  <c r="O4235" i="19"/>
  <c r="S4234" i="19"/>
  <c r="P4234" i="19"/>
  <c r="K4233" i="19"/>
  <c r="J4233" i="19"/>
  <c r="F4232" i="19"/>
  <c r="F4233" i="19" s="1"/>
  <c r="A4232" i="19"/>
  <c r="M4232" i="19"/>
  <c r="M4233" i="19" s="1"/>
  <c r="L4232" i="19"/>
  <c r="L4233" i="19" s="1"/>
  <c r="K4232" i="19"/>
  <c r="J4232" i="19"/>
  <c r="C4232" i="19"/>
  <c r="B4232" i="19"/>
  <c r="P4213" i="19"/>
  <c r="P4212" i="19"/>
  <c r="S4212" i="19" s="1"/>
  <c r="J4210" i="19"/>
  <c r="G4210" i="19"/>
  <c r="B4210" i="19"/>
  <c r="A4210" i="19"/>
  <c r="M4210" i="19"/>
  <c r="L4210" i="19"/>
  <c r="H4210" i="19"/>
  <c r="F4210" i="19"/>
  <c r="C4210" i="19"/>
  <c r="D4192" i="19"/>
  <c r="D4209" i="19" s="1"/>
  <c r="P4191" i="19"/>
  <c r="N4186" i="19"/>
  <c r="M4185" i="19"/>
  <c r="H4185" i="19"/>
  <c r="M4184" i="19"/>
  <c r="L4184" i="19"/>
  <c r="L4185" i="19" s="1"/>
  <c r="K4184" i="19"/>
  <c r="K4185" i="19" s="1"/>
  <c r="E4184" i="19"/>
  <c r="E4185" i="19" s="1"/>
  <c r="J4184" i="19"/>
  <c r="J4185" i="19" s="1"/>
  <c r="F4184" i="19"/>
  <c r="F4185" i="19" s="1"/>
  <c r="C4184" i="19"/>
  <c r="A4184" i="19"/>
  <c r="S4170" i="19"/>
  <c r="H4184" i="19" s="1"/>
  <c r="O4170" i="19"/>
  <c r="P4169" i="19"/>
  <c r="P4170" i="19" s="1"/>
  <c r="S4168" i="19"/>
  <c r="P4168" i="19"/>
  <c r="O4169" i="19" s="1"/>
  <c r="S4169" i="19" s="1"/>
  <c r="L4167" i="19"/>
  <c r="M4166" i="19"/>
  <c r="M4167" i="19" s="1"/>
  <c r="J4166" i="19"/>
  <c r="J4167" i="19" s="1"/>
  <c r="L4166" i="19"/>
  <c r="K4166" i="19"/>
  <c r="K4167" i="19" s="1"/>
  <c r="E4166" i="19"/>
  <c r="E4167" i="19" s="1"/>
  <c r="C4166" i="19"/>
  <c r="A4166" i="19"/>
  <c r="D4157" i="19"/>
  <c r="D4165" i="19" s="1"/>
  <c r="O4148" i="19"/>
  <c r="O4147" i="19"/>
  <c r="P4146" i="19"/>
  <c r="P4147" i="19" s="1"/>
  <c r="P4148" i="19" s="1"/>
  <c r="M4144" i="19"/>
  <c r="M4145" i="19" s="1"/>
  <c r="J4144" i="19"/>
  <c r="J4145" i="19" s="1"/>
  <c r="E4144" i="19"/>
  <c r="E4145" i="19" s="1"/>
  <c r="L4144" i="19"/>
  <c r="L4145" i="19" s="1"/>
  <c r="K4144" i="19"/>
  <c r="I4144" i="19"/>
  <c r="I4145" i="19" s="1"/>
  <c r="F4144" i="19"/>
  <c r="F4145" i="19" s="1"/>
  <c r="C4144" i="19"/>
  <c r="A4144" i="19"/>
  <c r="P4125" i="19"/>
  <c r="F4124" i="19"/>
  <c r="M4123" i="19"/>
  <c r="M4124" i="19" s="1"/>
  <c r="J4123" i="19"/>
  <c r="J4124" i="19" s="1"/>
  <c r="E4123" i="19"/>
  <c r="E4124" i="19" s="1"/>
  <c r="B4123" i="19"/>
  <c r="A4123" i="19"/>
  <c r="L4123" i="19"/>
  <c r="L4124" i="19" s="1"/>
  <c r="K4123" i="19"/>
  <c r="K4124" i="19" s="1"/>
  <c r="H4123" i="19"/>
  <c r="H4124" i="19" s="1"/>
  <c r="F4123" i="19"/>
  <c r="C4123" i="19"/>
  <c r="P4104" i="19"/>
  <c r="P4105" i="19" s="1"/>
  <c r="M4102" i="19"/>
  <c r="J4102" i="19"/>
  <c r="H4102" i="19"/>
  <c r="E4102" i="19"/>
  <c r="E4103" i="19" s="1"/>
  <c r="B4102" i="19"/>
  <c r="A4102" i="19"/>
  <c r="L4102" i="19"/>
  <c r="F4102" i="19"/>
  <c r="F4103" i="19" s="1"/>
  <c r="C4102" i="19"/>
  <c r="I4090" i="19"/>
  <c r="I4101" i="19" s="1"/>
  <c r="P4083" i="19"/>
  <c r="N4078" i="19"/>
  <c r="M4077" i="19"/>
  <c r="M4076" i="19"/>
  <c r="I4076" i="19"/>
  <c r="I4077" i="19" s="1"/>
  <c r="E4076" i="19"/>
  <c r="E4077" i="19" s="1"/>
  <c r="A4076" i="19"/>
  <c r="L4076" i="19"/>
  <c r="L4077" i="19" s="1"/>
  <c r="K4076" i="19"/>
  <c r="K4077" i="19" s="1"/>
  <c r="J4076" i="19"/>
  <c r="J4077" i="19" s="1"/>
  <c r="F4076" i="19"/>
  <c r="F4077" i="19" s="1"/>
  <c r="C4076" i="19"/>
  <c r="B4076" i="19"/>
  <c r="O4064" i="19"/>
  <c r="O4063" i="19"/>
  <c r="S4062" i="19"/>
  <c r="P4062" i="19"/>
  <c r="P4063" i="19" s="1"/>
  <c r="M4060" i="19"/>
  <c r="M4061" i="19" s="1"/>
  <c r="H4060" i="19"/>
  <c r="H4061" i="19" s="1"/>
  <c r="E4060" i="19"/>
  <c r="E4061" i="19" s="1"/>
  <c r="A4060" i="19"/>
  <c r="L4060" i="19"/>
  <c r="L4061" i="19" s="1"/>
  <c r="K4060" i="19"/>
  <c r="K4061" i="19" s="1"/>
  <c r="J4060" i="19"/>
  <c r="J4061" i="19" s="1"/>
  <c r="F4060" i="19"/>
  <c r="F4061" i="19" s="1"/>
  <c r="C4060" i="19"/>
  <c r="P4041" i="19"/>
  <c r="H4040" i="19"/>
  <c r="L4039" i="19"/>
  <c r="L4040" i="19" s="1"/>
  <c r="H4039" i="19"/>
  <c r="M4039" i="19"/>
  <c r="M4040" i="19" s="1"/>
  <c r="K4039" i="19"/>
  <c r="K4040" i="19" s="1"/>
  <c r="J4039" i="19"/>
  <c r="J4040" i="19" s="1"/>
  <c r="E4039" i="19"/>
  <c r="E4040" i="19" s="1"/>
  <c r="B4039" i="19"/>
  <c r="A4039" i="19"/>
  <c r="P4021" i="19"/>
  <c r="O4021" i="19"/>
  <c r="P4020" i="19"/>
  <c r="S4020" i="19" s="1"/>
  <c r="O4020" i="19"/>
  <c r="D4039" i="19"/>
  <c r="S4019" i="19"/>
  <c r="P4019" i="19"/>
  <c r="J4018" i="19"/>
  <c r="E4018" i="19"/>
  <c r="J4017" i="19"/>
  <c r="I4017" i="19"/>
  <c r="I4018" i="19" s="1"/>
  <c r="F4017" i="19"/>
  <c r="F4018" i="19" s="1"/>
  <c r="B4017" i="19"/>
  <c r="A4017" i="19"/>
  <c r="L4017" i="19"/>
  <c r="L4018" i="19" s="1"/>
  <c r="K4017" i="19"/>
  <c r="H4017" i="19"/>
  <c r="H4018" i="19" s="1"/>
  <c r="E4017" i="19"/>
  <c r="C4017" i="19"/>
  <c r="O3998" i="19"/>
  <c r="P3997" i="19"/>
  <c r="S3997" i="19" s="1"/>
  <c r="J3995" i="19"/>
  <c r="F3995" i="19"/>
  <c r="E3995" i="19"/>
  <c r="A3995" i="19"/>
  <c r="M3995" i="19"/>
  <c r="L3995" i="19"/>
  <c r="L3996" i="19" s="1"/>
  <c r="H3995" i="19"/>
  <c r="C3995" i="19"/>
  <c r="P3976" i="19"/>
  <c r="N3971" i="19"/>
  <c r="L3970" i="19"/>
  <c r="J3970" i="19"/>
  <c r="L3969" i="19"/>
  <c r="E3969" i="19"/>
  <c r="E3970" i="19" s="1"/>
  <c r="A3969" i="19"/>
  <c r="K3969" i="19"/>
  <c r="K3970" i="19" s="1"/>
  <c r="J3969" i="19"/>
  <c r="H3969" i="19"/>
  <c r="H3970" i="19" s="1"/>
  <c r="C3969" i="19"/>
  <c r="B3969" i="19"/>
  <c r="P3951" i="19"/>
  <c r="K3949" i="19"/>
  <c r="K3950" i="19" s="1"/>
  <c r="I3949" i="19"/>
  <c r="I3950" i="19" s="1"/>
  <c r="E3949" i="19"/>
  <c r="E3950" i="19" s="1"/>
  <c r="A3949" i="19"/>
  <c r="L3949" i="19"/>
  <c r="L3950" i="19" s="1"/>
  <c r="J3949" i="19"/>
  <c r="J3950" i="19" s="1"/>
  <c r="F3949" i="19"/>
  <c r="F3950" i="19" s="1"/>
  <c r="C3949" i="19"/>
  <c r="B3949" i="19"/>
  <c r="P3931" i="19"/>
  <c r="O3931" i="19"/>
  <c r="S3930" i="19"/>
  <c r="P3930" i="19"/>
  <c r="K3928" i="19"/>
  <c r="K3929" i="19" s="1"/>
  <c r="F3928" i="19"/>
  <c r="F3929" i="19" s="1"/>
  <c r="C3928" i="19"/>
  <c r="B3928" i="19"/>
  <c r="L3928" i="19"/>
  <c r="L3929" i="19" s="1"/>
  <c r="J3928" i="19"/>
  <c r="J3929" i="19" s="1"/>
  <c r="E3928" i="19"/>
  <c r="E3929" i="19" s="1"/>
  <c r="A3928" i="19"/>
  <c r="P3908" i="19"/>
  <c r="J3906" i="19"/>
  <c r="J3907" i="19" s="1"/>
  <c r="E3906" i="19"/>
  <c r="E3907" i="19" s="1"/>
  <c r="A3906" i="19"/>
  <c r="M3906" i="19"/>
  <c r="M3907" i="19" s="1"/>
  <c r="L3906" i="19"/>
  <c r="L3907" i="19" s="1"/>
  <c r="K3906" i="19"/>
  <c r="K3907" i="19" s="1"/>
  <c r="C3906" i="19"/>
  <c r="P3887" i="19"/>
  <c r="F3886" i="19"/>
  <c r="M3885" i="19"/>
  <c r="J3885" i="19"/>
  <c r="J3886" i="19" s="1"/>
  <c r="I3885" i="19"/>
  <c r="E3885" i="19"/>
  <c r="A3885" i="19"/>
  <c r="L3885" i="19"/>
  <c r="L3886" i="19" s="1"/>
  <c r="F3885" i="19"/>
  <c r="C3885" i="19"/>
  <c r="O3868" i="19"/>
  <c r="P3867" i="19"/>
  <c r="P3868" i="19" s="1"/>
  <c r="P3866" i="19"/>
  <c r="P3865" i="19"/>
  <c r="O3866" i="19" s="1"/>
  <c r="N3860" i="19"/>
  <c r="E3859" i="19"/>
  <c r="L3858" i="19"/>
  <c r="L3859" i="19" s="1"/>
  <c r="K3858" i="19"/>
  <c r="K3859" i="19" s="1"/>
  <c r="F3858" i="19"/>
  <c r="F3859" i="19" s="1"/>
  <c r="E3858" i="19"/>
  <c r="C3858" i="19"/>
  <c r="A3858" i="19"/>
  <c r="J3858" i="19"/>
  <c r="J3859" i="19" s="1"/>
  <c r="H3858" i="19"/>
  <c r="H3859" i="19" s="1"/>
  <c r="B3858" i="19"/>
  <c r="O3844" i="19"/>
  <c r="O3843" i="19"/>
  <c r="S3841" i="19"/>
  <c r="P3841" i="19"/>
  <c r="P3842" i="19" s="1"/>
  <c r="P3843" i="19" s="1"/>
  <c r="P3844" i="19" s="1"/>
  <c r="I3840" i="19"/>
  <c r="H3840" i="19"/>
  <c r="J3839" i="19"/>
  <c r="J3840" i="19" s="1"/>
  <c r="H3839" i="19"/>
  <c r="C3839" i="19"/>
  <c r="L3839" i="19"/>
  <c r="L3840" i="19" s="1"/>
  <c r="K3839" i="19"/>
  <c r="K3840" i="19" s="1"/>
  <c r="I3839" i="19"/>
  <c r="F3839" i="19"/>
  <c r="F3840" i="19" s="1"/>
  <c r="A3839" i="19"/>
  <c r="B3830" i="19"/>
  <c r="P3822" i="19"/>
  <c r="O3822" i="19"/>
  <c r="S3821" i="19"/>
  <c r="P3821" i="19"/>
  <c r="O3821" i="19"/>
  <c r="S3820" i="19"/>
  <c r="P3820" i="19"/>
  <c r="K3818" i="19"/>
  <c r="K3819" i="19" s="1"/>
  <c r="H3818" i="19"/>
  <c r="H3819" i="19" s="1"/>
  <c r="C3818" i="19"/>
  <c r="L3818" i="19"/>
  <c r="L3819" i="19" s="1"/>
  <c r="J3818" i="19"/>
  <c r="J3819" i="19" s="1"/>
  <c r="A3818" i="19"/>
  <c r="B3806" i="19"/>
  <c r="B3805" i="19"/>
  <c r="P3798" i="19"/>
  <c r="F3797" i="19"/>
  <c r="L3796" i="19"/>
  <c r="L3797" i="19" s="1"/>
  <c r="J3796" i="19"/>
  <c r="J3797" i="19" s="1"/>
  <c r="E3796" i="19"/>
  <c r="E3797" i="19" s="1"/>
  <c r="K3796" i="19"/>
  <c r="H3796" i="19"/>
  <c r="H3797" i="19" s="1"/>
  <c r="F3796" i="19"/>
  <c r="C3796" i="19"/>
  <c r="A3796" i="19"/>
  <c r="B3786" i="19"/>
  <c r="B3785" i="19"/>
  <c r="S3777" i="19"/>
  <c r="P3777" i="19"/>
  <c r="G3776" i="19"/>
  <c r="L3775" i="19"/>
  <c r="J3775" i="19"/>
  <c r="G3775" i="19"/>
  <c r="C3775" i="19"/>
  <c r="B3775" i="19"/>
  <c r="A3775" i="19"/>
  <c r="P3757" i="19"/>
  <c r="O3757" i="19"/>
  <c r="P3756" i="19"/>
  <c r="N3751" i="19"/>
  <c r="K3749" i="19"/>
  <c r="K3750" i="19" s="1"/>
  <c r="J3749" i="19"/>
  <c r="J3750" i="19" s="1"/>
  <c r="F3749" i="19"/>
  <c r="F3750" i="19" s="1"/>
  <c r="E3749" i="19"/>
  <c r="E3750" i="19" s="1"/>
  <c r="C3749" i="19"/>
  <c r="A3749" i="19"/>
  <c r="L3749" i="19"/>
  <c r="L3750" i="19" s="1"/>
  <c r="H3749" i="19"/>
  <c r="H3750" i="19" s="1"/>
  <c r="B3749" i="19"/>
  <c r="O3735" i="19"/>
  <c r="O3734" i="19"/>
  <c r="P3733" i="19"/>
  <c r="P3734" i="19" s="1"/>
  <c r="O3733" i="19"/>
  <c r="S3732" i="19"/>
  <c r="P3732" i="19"/>
  <c r="M3730" i="19"/>
  <c r="M3731" i="19" s="1"/>
  <c r="L3730" i="19"/>
  <c r="L3731" i="19" s="1"/>
  <c r="J3730" i="19"/>
  <c r="J3731" i="19" s="1"/>
  <c r="B3730" i="19"/>
  <c r="A3730" i="19"/>
  <c r="K3730" i="19"/>
  <c r="K3731" i="19" s="1"/>
  <c r="C3730" i="19"/>
  <c r="P3712" i="19"/>
  <c r="P3711" i="19"/>
  <c r="E3710" i="19"/>
  <c r="L3709" i="19"/>
  <c r="L3710" i="19" s="1"/>
  <c r="I3709" i="19"/>
  <c r="I3710" i="19" s="1"/>
  <c r="E3709" i="19"/>
  <c r="A3709" i="19"/>
  <c r="M3709" i="19"/>
  <c r="M3710" i="19" s="1"/>
  <c r="K3709" i="19"/>
  <c r="K3710" i="19" s="1"/>
  <c r="J3709" i="19"/>
  <c r="J3710" i="19" s="1"/>
  <c r="G3709" i="19"/>
  <c r="G3710" i="19" s="1"/>
  <c r="C3709" i="19"/>
  <c r="B3709" i="19"/>
  <c r="S3691" i="19"/>
  <c r="P3691" i="19"/>
  <c r="S3690" i="19"/>
  <c r="P3690" i="19"/>
  <c r="O3691" i="19" s="1"/>
  <c r="F3689" i="19"/>
  <c r="J3688" i="19"/>
  <c r="J3689" i="19" s="1"/>
  <c r="F3688" i="19"/>
  <c r="E3688" i="19"/>
  <c r="E3689" i="19" s="1"/>
  <c r="B3688" i="19"/>
  <c r="A3688" i="19"/>
  <c r="L3688" i="19"/>
  <c r="L3689" i="19" s="1"/>
  <c r="K3688" i="19"/>
  <c r="D3688" i="19"/>
  <c r="C3688" i="19"/>
  <c r="P3671" i="19"/>
  <c r="P3670" i="19"/>
  <c r="O3671" i="19" s="1"/>
  <c r="S3669" i="19"/>
  <c r="P3669" i="19"/>
  <c r="O3670" i="19" s="1"/>
  <c r="S3670" i="19" s="1"/>
  <c r="E3667" i="19"/>
  <c r="E3668" i="19" s="1"/>
  <c r="A3667" i="19"/>
  <c r="L3667" i="19"/>
  <c r="J3667" i="19"/>
  <c r="F3667" i="19"/>
  <c r="F3668" i="19" s="1"/>
  <c r="C3667" i="19"/>
  <c r="B3667" i="19"/>
  <c r="S3649" i="19"/>
  <c r="P3649" i="19"/>
  <c r="P3648" i="19"/>
  <c r="O3649" i="19" s="1"/>
  <c r="N3643" i="19"/>
  <c r="H3642" i="19"/>
  <c r="L3641" i="19"/>
  <c r="L3642" i="19" s="1"/>
  <c r="H3641" i="19"/>
  <c r="C3641" i="19"/>
  <c r="K3641" i="19"/>
  <c r="K3642" i="19" s="1"/>
  <c r="J3641" i="19"/>
  <c r="J3642" i="19" s="1"/>
  <c r="I3641" i="19"/>
  <c r="I3642" i="19" s="1"/>
  <c r="E3641" i="19"/>
  <c r="E3642" i="19" s="1"/>
  <c r="B3641" i="19"/>
  <c r="A3641" i="19"/>
  <c r="P3627" i="19"/>
  <c r="O3627" i="19"/>
  <c r="P3626" i="19"/>
  <c r="O3626" i="19"/>
  <c r="S3625" i="19"/>
  <c r="P3625" i="19"/>
  <c r="O3625" i="19"/>
  <c r="S3624" i="19"/>
  <c r="P3624" i="19"/>
  <c r="K3622" i="19"/>
  <c r="K3623" i="19" s="1"/>
  <c r="J3622" i="19"/>
  <c r="J3623" i="19" s="1"/>
  <c r="C3622" i="19"/>
  <c r="L3622" i="19"/>
  <c r="L3623" i="19" s="1"/>
  <c r="I3622" i="19"/>
  <c r="I3623" i="19" s="1"/>
  <c r="E3622" i="19"/>
  <c r="E3623" i="19" s="1"/>
  <c r="B3622" i="19"/>
  <c r="A3622" i="19"/>
  <c r="O3604" i="19"/>
  <c r="P3603" i="19"/>
  <c r="S3603" i="19" s="1"/>
  <c r="H3602" i="19"/>
  <c r="L3601" i="19"/>
  <c r="L3602" i="19" s="1"/>
  <c r="K3601" i="19"/>
  <c r="K3602" i="19" s="1"/>
  <c r="H3601" i="19"/>
  <c r="C3601" i="19"/>
  <c r="B3601" i="19"/>
  <c r="J3601" i="19"/>
  <c r="J3602" i="19" s="1"/>
  <c r="E3601" i="19"/>
  <c r="E3602" i="19" s="1"/>
  <c r="A3601" i="19"/>
  <c r="O3584" i="19"/>
  <c r="P3583" i="19"/>
  <c r="O3583" i="19"/>
  <c r="P3582" i="19"/>
  <c r="S3582" i="19" s="1"/>
  <c r="M3580" i="19"/>
  <c r="M3581" i="19" s="1"/>
  <c r="E3580" i="19"/>
  <c r="E3581" i="19" s="1"/>
  <c r="A3580" i="19"/>
  <c r="L3580" i="19"/>
  <c r="L3581" i="19" s="1"/>
  <c r="K3580" i="19"/>
  <c r="K3581" i="19" s="1"/>
  <c r="J3580" i="19"/>
  <c r="J3581" i="19" s="1"/>
  <c r="H3580" i="19"/>
  <c r="H3581" i="19" s="1"/>
  <c r="F3580" i="19"/>
  <c r="F3581" i="19" s="1"/>
  <c r="O3563" i="19"/>
  <c r="S3562" i="19"/>
  <c r="P3562" i="19"/>
  <c r="P3563" i="19" s="1"/>
  <c r="O3564" i="19" s="1"/>
  <c r="P3561" i="19"/>
  <c r="O3562" i="19" s="1"/>
  <c r="M3559" i="19"/>
  <c r="L3559" i="19"/>
  <c r="H3559" i="19"/>
  <c r="H3560" i="19" s="1"/>
  <c r="G3559" i="19"/>
  <c r="C3559" i="19"/>
  <c r="J3559" i="19"/>
  <c r="J3560" i="19" s="1"/>
  <c r="E3559" i="19"/>
  <c r="A3559" i="19"/>
  <c r="S3542" i="19"/>
  <c r="P3542" i="19"/>
  <c r="S3541" i="19"/>
  <c r="P3541" i="19"/>
  <c r="O3542" i="19" s="1"/>
  <c r="P3540" i="19"/>
  <c r="O3541" i="19" s="1"/>
  <c r="N3535" i="19"/>
  <c r="M3533" i="19"/>
  <c r="M3534" i="19" s="1"/>
  <c r="L3533" i="19"/>
  <c r="L3534" i="19" s="1"/>
  <c r="H3533" i="19"/>
  <c r="H3534" i="19" s="1"/>
  <c r="E3533" i="19"/>
  <c r="E3534" i="19" s="1"/>
  <c r="A3533" i="19"/>
  <c r="K3533" i="19"/>
  <c r="K3534" i="19" s="1"/>
  <c r="J3533" i="19"/>
  <c r="J3534" i="19" s="1"/>
  <c r="F3533" i="19"/>
  <c r="F3534" i="19" s="1"/>
  <c r="C3533" i="19"/>
  <c r="B3533" i="19"/>
  <c r="I3525" i="19"/>
  <c r="I3532" i="19" s="1"/>
  <c r="S3517" i="19"/>
  <c r="P3517" i="19"/>
  <c r="J3515" i="19"/>
  <c r="J3516" i="19" s="1"/>
  <c r="F3515" i="19"/>
  <c r="F3516" i="19" s="1"/>
  <c r="B3515" i="19"/>
  <c r="A3515" i="19"/>
  <c r="M3515" i="19"/>
  <c r="M3516" i="19" s="1"/>
  <c r="L3515" i="19"/>
  <c r="L3516" i="19" s="1"/>
  <c r="K3515" i="19"/>
  <c r="K3516" i="19" s="1"/>
  <c r="H3515" i="19"/>
  <c r="H3516" i="19" s="1"/>
  <c r="C3515" i="19"/>
  <c r="P3497" i="19"/>
  <c r="P3496" i="19"/>
  <c r="O3497" i="19" s="1"/>
  <c r="L3495" i="19"/>
  <c r="J3495" i="19"/>
  <c r="M3494" i="19"/>
  <c r="M3495" i="19" s="1"/>
  <c r="H3494" i="19"/>
  <c r="H3495" i="19" s="1"/>
  <c r="E3494" i="19"/>
  <c r="E3495" i="19" s="1"/>
  <c r="A3494" i="19"/>
  <c r="L3494" i="19"/>
  <c r="K3494" i="19"/>
  <c r="K3495" i="19" s="1"/>
  <c r="J3494" i="19"/>
  <c r="F3494" i="19"/>
  <c r="F3495" i="19" s="1"/>
  <c r="C3494" i="19"/>
  <c r="B3494" i="19"/>
  <c r="O3476" i="19"/>
  <c r="S3475" i="19"/>
  <c r="P3475" i="19"/>
  <c r="P3476" i="19" s="1"/>
  <c r="J3473" i="19"/>
  <c r="J3474" i="19" s="1"/>
  <c r="F3473" i="19"/>
  <c r="F3474" i="19" s="1"/>
  <c r="A3473" i="19"/>
  <c r="M3473" i="19"/>
  <c r="M3474" i="19" s="1"/>
  <c r="L3473" i="19"/>
  <c r="L3474" i="19" s="1"/>
  <c r="K3473" i="19"/>
  <c r="K3535" i="19" s="1"/>
  <c r="K3536" i="19" s="1"/>
  <c r="E3473" i="19"/>
  <c r="E3474" i="19" s="1"/>
  <c r="C3473" i="19"/>
  <c r="O3457" i="19"/>
  <c r="S3456" i="19"/>
  <c r="P3456" i="19"/>
  <c r="P3457" i="19" s="1"/>
  <c r="S3455" i="19"/>
  <c r="P3455" i="19"/>
  <c r="O3456" i="19" s="1"/>
  <c r="D3473" i="19"/>
  <c r="S3454" i="19"/>
  <c r="P3454" i="19"/>
  <c r="O3455" i="19" s="1"/>
  <c r="J3453" i="19"/>
  <c r="F3453" i="19"/>
  <c r="M3452" i="19"/>
  <c r="G3452" i="19"/>
  <c r="E3452" i="19"/>
  <c r="E3453" i="19" s="1"/>
  <c r="A3452" i="19"/>
  <c r="L3452" i="19"/>
  <c r="J3452" i="19"/>
  <c r="F3452" i="19"/>
  <c r="C3452" i="19"/>
  <c r="B3452" i="19"/>
  <c r="P3434" i="19"/>
  <c r="P3433" i="19"/>
  <c r="O3434" i="19" s="1"/>
  <c r="N3428" i="19"/>
  <c r="M3426" i="19"/>
  <c r="M3427" i="19" s="1"/>
  <c r="G3426" i="19"/>
  <c r="G3427" i="19" s="1"/>
  <c r="E3426" i="19"/>
  <c r="E3427" i="19" s="1"/>
  <c r="C3426" i="19"/>
  <c r="L3426" i="19"/>
  <c r="L3427" i="19" s="1"/>
  <c r="J3426" i="19"/>
  <c r="J3427" i="19" s="1"/>
  <c r="I3426" i="19"/>
  <c r="I3427" i="19" s="1"/>
  <c r="F3426" i="19"/>
  <c r="F3427" i="19" s="1"/>
  <c r="A3426" i="19"/>
  <c r="P3414" i="19"/>
  <c r="P3413" i="19"/>
  <c r="S3412" i="19"/>
  <c r="P3412" i="19"/>
  <c r="O3413" i="19" s="1"/>
  <c r="M3410" i="19"/>
  <c r="M3411" i="19" s="1"/>
  <c r="J3410" i="19"/>
  <c r="J3411" i="19" s="1"/>
  <c r="G3410" i="19"/>
  <c r="G3411" i="19" s="1"/>
  <c r="A3410" i="19"/>
  <c r="L3410" i="19"/>
  <c r="L3411" i="19" s="1"/>
  <c r="K3410" i="19"/>
  <c r="K3411" i="19" s="1"/>
  <c r="I3410" i="19"/>
  <c r="I3411" i="19" s="1"/>
  <c r="F3410" i="19"/>
  <c r="F3411" i="19" s="1"/>
  <c r="E3410" i="19"/>
  <c r="E3411" i="19" s="1"/>
  <c r="C3410" i="19"/>
  <c r="P3392" i="19"/>
  <c r="L3390" i="19"/>
  <c r="L3391" i="19" s="1"/>
  <c r="C3390" i="19"/>
  <c r="A3390" i="19"/>
  <c r="M3390" i="19"/>
  <c r="M3391" i="19" s="1"/>
  <c r="K3390" i="19"/>
  <c r="K3391" i="19" s="1"/>
  <c r="J3390" i="19"/>
  <c r="J3391" i="19" s="1"/>
  <c r="G3390" i="19"/>
  <c r="G3391" i="19" s="1"/>
  <c r="F3390" i="19"/>
  <c r="F3391" i="19" s="1"/>
  <c r="B3390" i="19"/>
  <c r="I3378" i="19"/>
  <c r="I3389" i="19" s="1"/>
  <c r="P3370" i="19"/>
  <c r="L3368" i="19"/>
  <c r="L3369" i="19" s="1"/>
  <c r="J3368" i="19"/>
  <c r="J3369" i="19" s="1"/>
  <c r="F3368" i="19"/>
  <c r="F3369" i="19" s="1"/>
  <c r="M3368" i="19"/>
  <c r="M3369" i="19" s="1"/>
  <c r="K3368" i="19"/>
  <c r="E3368" i="19"/>
  <c r="E3369" i="19" s="1"/>
  <c r="C3368" i="19"/>
  <c r="A3368" i="19"/>
  <c r="P3352" i="19"/>
  <c r="O3352" i="19"/>
  <c r="S3352" i="19" s="1"/>
  <c r="O3351" i="19"/>
  <c r="S3350" i="19"/>
  <c r="O3350" i="19"/>
  <c r="S3349" i="19"/>
  <c r="P3349" i="19"/>
  <c r="P3350" i="19" s="1"/>
  <c r="P3351" i="19" s="1"/>
  <c r="S3351" i="19" s="1"/>
  <c r="I3348" i="19"/>
  <c r="J3347" i="19"/>
  <c r="J3348" i="19" s="1"/>
  <c r="I3347" i="19"/>
  <c r="F3347" i="19"/>
  <c r="F3348" i="19" s="1"/>
  <c r="C3347" i="19"/>
  <c r="M3347" i="19"/>
  <c r="L3347" i="19"/>
  <c r="A3347" i="19"/>
  <c r="E3336" i="19"/>
  <c r="P3329" i="19"/>
  <c r="O3329" i="19"/>
  <c r="P3328" i="19"/>
  <c r="N3323" i="19"/>
  <c r="E3322" i="19"/>
  <c r="M3321" i="19"/>
  <c r="M3322" i="19" s="1"/>
  <c r="I3321" i="19"/>
  <c r="I3322" i="19" s="1"/>
  <c r="E3321" i="19"/>
  <c r="B3321" i="19"/>
  <c r="A3321" i="19"/>
  <c r="L3321" i="19"/>
  <c r="L3322" i="19" s="1"/>
  <c r="K3321" i="19"/>
  <c r="K3322" i="19" s="1"/>
  <c r="H3321" i="19"/>
  <c r="H3322" i="19" s="1"/>
  <c r="G3321" i="19"/>
  <c r="G3322" i="19" s="1"/>
  <c r="F3321" i="19"/>
  <c r="F3322" i="19" s="1"/>
  <c r="D3321" i="19"/>
  <c r="C3321" i="19"/>
  <c r="P3308" i="19"/>
  <c r="O3308" i="19"/>
  <c r="P3307" i="19"/>
  <c r="S3306" i="19"/>
  <c r="P3306" i="19"/>
  <c r="O3307" i="19" s="1"/>
  <c r="S3307" i="19" s="1"/>
  <c r="M3304" i="19"/>
  <c r="M3305" i="19" s="1"/>
  <c r="G3304" i="19"/>
  <c r="G3305" i="19" s="1"/>
  <c r="F3304" i="19"/>
  <c r="F3305" i="19" s="1"/>
  <c r="B3304" i="19"/>
  <c r="L3304" i="19"/>
  <c r="L3305" i="19" s="1"/>
  <c r="K3304" i="19"/>
  <c r="K3305" i="19" s="1"/>
  <c r="I3304" i="19"/>
  <c r="I3305" i="19" s="1"/>
  <c r="H3304" i="19"/>
  <c r="H3305" i="19" s="1"/>
  <c r="E3304" i="19"/>
  <c r="E3305" i="19" s="1"/>
  <c r="D3304" i="19"/>
  <c r="C3304" i="19"/>
  <c r="A3304" i="19"/>
  <c r="D3305" i="19" s="1"/>
  <c r="P3287" i="19"/>
  <c r="O3287" i="19"/>
  <c r="S3286" i="19"/>
  <c r="P3286" i="19"/>
  <c r="G3285" i="19"/>
  <c r="K3284" i="19"/>
  <c r="K3285" i="19" s="1"/>
  <c r="F3284" i="19"/>
  <c r="F3285" i="19" s="1"/>
  <c r="C3284" i="19"/>
  <c r="B3284" i="19"/>
  <c r="A3284" i="19"/>
  <c r="M3284" i="19"/>
  <c r="M3285" i="19" s="1"/>
  <c r="L3284" i="19"/>
  <c r="L3285" i="19" s="1"/>
  <c r="I3284" i="19"/>
  <c r="I3285" i="19" s="1"/>
  <c r="H3284" i="19"/>
  <c r="H3285" i="19" s="1"/>
  <c r="G3284" i="19"/>
  <c r="E3284" i="19"/>
  <c r="E3285" i="19" s="1"/>
  <c r="D3284" i="19"/>
  <c r="P3268" i="19"/>
  <c r="O3268" i="19"/>
  <c r="P3267" i="19"/>
  <c r="S3266" i="19"/>
  <c r="P3266" i="19"/>
  <c r="O3267" i="19" s="1"/>
  <c r="S3267" i="19" s="1"/>
  <c r="K3265" i="19"/>
  <c r="J3264" i="19"/>
  <c r="J3265" i="19" s="1"/>
  <c r="G3264" i="19"/>
  <c r="G3265" i="19" s="1"/>
  <c r="M3264" i="19"/>
  <c r="M3265" i="19" s="1"/>
  <c r="L3264" i="19"/>
  <c r="L3265" i="19" s="1"/>
  <c r="K3264" i="19"/>
  <c r="I3264" i="19"/>
  <c r="I3265" i="19" s="1"/>
  <c r="F3264" i="19"/>
  <c r="F3265" i="19" s="1"/>
  <c r="E3264" i="19"/>
  <c r="E3265" i="19" s="1"/>
  <c r="C3264" i="19"/>
  <c r="A3264" i="19"/>
  <c r="P3245" i="19"/>
  <c r="M3243" i="19"/>
  <c r="M3323" i="19" s="1"/>
  <c r="M3324" i="19" s="1"/>
  <c r="J3243" i="19"/>
  <c r="I3243" i="19"/>
  <c r="I3244" i="19" s="1"/>
  <c r="L3243" i="19"/>
  <c r="G3243" i="19"/>
  <c r="C3243" i="19"/>
  <c r="A3243" i="19"/>
  <c r="P3224" i="19"/>
  <c r="N3219" i="19"/>
  <c r="K3218" i="19"/>
  <c r="H3218" i="19"/>
  <c r="K3217" i="19"/>
  <c r="H3217" i="19"/>
  <c r="C3217" i="19"/>
  <c r="M3217" i="19"/>
  <c r="M3218" i="19" s="1"/>
  <c r="L3217" i="19"/>
  <c r="L3218" i="19" s="1"/>
  <c r="J3217" i="19"/>
  <c r="J3218" i="19" s="1"/>
  <c r="I3217" i="19"/>
  <c r="I3218" i="19" s="1"/>
  <c r="G3217" i="19"/>
  <c r="G3218" i="19" s="1"/>
  <c r="F3217" i="19"/>
  <c r="F3218" i="19" s="1"/>
  <c r="B3217" i="19"/>
  <c r="A3217" i="19"/>
  <c r="P3203" i="19"/>
  <c r="L3202" i="19"/>
  <c r="L3201" i="19"/>
  <c r="B3201" i="19"/>
  <c r="M3201" i="19"/>
  <c r="M3202" i="19" s="1"/>
  <c r="J3201" i="19"/>
  <c r="J3202" i="19" s="1"/>
  <c r="F3201" i="19"/>
  <c r="F3202" i="19" s="1"/>
  <c r="E3201" i="19"/>
  <c r="E3202" i="19" s="1"/>
  <c r="C3201" i="19"/>
  <c r="A3201" i="19"/>
  <c r="P3184" i="19"/>
  <c r="P3183" i="19"/>
  <c r="O3184" i="19" s="1"/>
  <c r="H3181" i="19"/>
  <c r="H3182" i="19" s="1"/>
  <c r="A3181" i="19"/>
  <c r="M3181" i="19"/>
  <c r="M3182" i="19" s="1"/>
  <c r="L3181" i="19"/>
  <c r="L3182" i="19" s="1"/>
  <c r="J3181" i="19"/>
  <c r="J3182" i="19" s="1"/>
  <c r="G3181" i="19"/>
  <c r="G3182" i="19" s="1"/>
  <c r="E3181" i="19"/>
  <c r="E3182" i="19" s="1"/>
  <c r="C3181" i="19"/>
  <c r="K3175" i="19"/>
  <c r="K3180" i="19" s="1"/>
  <c r="P3162" i="19"/>
  <c r="I3161" i="19"/>
  <c r="E3161" i="19"/>
  <c r="M3160" i="19"/>
  <c r="M3161" i="19" s="1"/>
  <c r="L3160" i="19"/>
  <c r="L3161" i="19" s="1"/>
  <c r="I3160" i="19"/>
  <c r="A3160" i="19"/>
  <c r="J3160" i="19"/>
  <c r="J3161" i="19" s="1"/>
  <c r="H3160" i="19"/>
  <c r="H3161" i="19" s="1"/>
  <c r="E3160" i="19"/>
  <c r="C3160" i="19"/>
  <c r="O3142" i="19"/>
  <c r="S3140" i="19"/>
  <c r="P3140" i="19"/>
  <c r="P3141" i="19" s="1"/>
  <c r="P3142" i="19" s="1"/>
  <c r="M3139" i="19"/>
  <c r="J3138" i="19"/>
  <c r="M3138" i="19"/>
  <c r="L3138" i="19"/>
  <c r="E3138" i="19"/>
  <c r="D3138" i="19"/>
  <c r="C3138" i="19"/>
  <c r="A3138" i="19"/>
  <c r="S3121" i="19"/>
  <c r="P3121" i="19"/>
  <c r="O3121" i="19"/>
  <c r="P3120" i="19"/>
  <c r="S3119" i="19"/>
  <c r="P3119" i="19"/>
  <c r="O3120" i="19" s="1"/>
  <c r="S3120" i="19" s="1"/>
  <c r="P3118" i="19"/>
  <c r="O3119" i="19" s="1"/>
  <c r="N3113" i="19"/>
  <c r="K3113" i="19"/>
  <c r="M3111" i="19"/>
  <c r="M3112" i="19" s="1"/>
  <c r="J3111" i="19"/>
  <c r="J3112" i="19" s="1"/>
  <c r="E3111" i="19"/>
  <c r="E3112" i="19" s="1"/>
  <c r="B3111" i="19"/>
  <c r="L3111" i="19"/>
  <c r="L3112" i="19" s="1"/>
  <c r="C3111" i="19"/>
  <c r="A3111" i="19"/>
  <c r="S3098" i="19"/>
  <c r="D3111" i="19" s="1"/>
  <c r="P3098" i="19"/>
  <c r="O3098" i="19"/>
  <c r="S3097" i="19"/>
  <c r="P3097" i="19"/>
  <c r="L3095" i="19"/>
  <c r="L3096" i="19" s="1"/>
  <c r="G3095" i="19"/>
  <c r="G3096" i="19" s="1"/>
  <c r="M3095" i="19"/>
  <c r="M3096" i="19" s="1"/>
  <c r="J3095" i="19"/>
  <c r="J3096" i="19" s="1"/>
  <c r="I3095" i="19"/>
  <c r="I3096" i="19" s="1"/>
  <c r="E3095" i="19"/>
  <c r="E3096" i="19" s="1"/>
  <c r="A3095" i="19"/>
  <c r="P3077" i="19"/>
  <c r="G3076" i="19"/>
  <c r="M3075" i="19"/>
  <c r="M3076" i="19" s="1"/>
  <c r="J3075" i="19"/>
  <c r="J3076" i="19" s="1"/>
  <c r="I3075" i="19"/>
  <c r="I3076" i="19" s="1"/>
  <c r="E3075" i="19"/>
  <c r="E3076" i="19" s="1"/>
  <c r="A3075" i="19"/>
  <c r="L3075" i="19"/>
  <c r="L3076" i="19" s="1"/>
  <c r="G3075" i="19"/>
  <c r="C3075" i="19"/>
  <c r="P3058" i="19"/>
  <c r="O3058" i="19"/>
  <c r="P3057" i="19"/>
  <c r="S3056" i="19"/>
  <c r="P3056" i="19"/>
  <c r="O3057" i="19" s="1"/>
  <c r="S3057" i="19" s="1"/>
  <c r="D3075" i="19" s="1"/>
  <c r="J3055" i="19"/>
  <c r="I3055" i="19"/>
  <c r="M3054" i="19"/>
  <c r="M3055" i="19" s="1"/>
  <c r="E3054" i="19"/>
  <c r="E3055" i="19" s="1"/>
  <c r="D3054" i="19"/>
  <c r="L3054" i="19"/>
  <c r="L3055" i="19" s="1"/>
  <c r="J3054" i="19"/>
  <c r="I3054" i="19"/>
  <c r="G3054" i="19"/>
  <c r="G3055" i="19" s="1"/>
  <c r="A3054" i="19"/>
  <c r="P3030" i="19"/>
  <c r="L3028" i="19"/>
  <c r="F3028" i="19"/>
  <c r="F3029" i="19" s="1"/>
  <c r="C3028" i="19"/>
  <c r="B3028" i="19"/>
  <c r="A3028" i="19"/>
  <c r="M3028" i="19"/>
  <c r="I3028" i="19"/>
  <c r="I3029" i="19" s="1"/>
  <c r="E3028" i="19"/>
  <c r="D3028" i="19"/>
  <c r="P3009" i="19"/>
  <c r="O3009" i="19"/>
  <c r="P3008" i="19"/>
  <c r="N3003" i="19"/>
  <c r="K3003" i="19"/>
  <c r="M3002" i="19"/>
  <c r="G3001" i="19"/>
  <c r="G3002" i="19" s="1"/>
  <c r="B3001" i="19"/>
  <c r="M3001" i="19"/>
  <c r="L3001" i="19"/>
  <c r="L3002" i="19" s="1"/>
  <c r="I3001" i="19"/>
  <c r="I3002" i="19" s="1"/>
  <c r="H3001" i="19"/>
  <c r="H3002" i="19" s="1"/>
  <c r="F3001" i="19"/>
  <c r="F3002" i="19" s="1"/>
  <c r="E3001" i="19"/>
  <c r="D3001" i="19"/>
  <c r="C3001" i="19"/>
  <c r="A3001" i="19"/>
  <c r="P2986" i="19"/>
  <c r="O2986" i="19"/>
  <c r="P2985" i="19"/>
  <c r="S2985" i="19" s="1"/>
  <c r="L2984" i="19"/>
  <c r="G2983" i="19"/>
  <c r="G2984" i="19" s="1"/>
  <c r="F2983" i="19"/>
  <c r="F2984" i="19" s="1"/>
  <c r="B2983" i="19"/>
  <c r="M2983" i="19"/>
  <c r="M2984" i="19" s="1"/>
  <c r="L2983" i="19"/>
  <c r="I2983" i="19"/>
  <c r="I2984" i="19" s="1"/>
  <c r="H2983" i="19"/>
  <c r="H2984" i="19" s="1"/>
  <c r="E2983" i="19"/>
  <c r="E2984" i="19" s="1"/>
  <c r="D2983" i="19"/>
  <c r="C2983" i="19"/>
  <c r="A2983" i="19"/>
  <c r="D2984" i="19" s="1"/>
  <c r="P2966" i="19"/>
  <c r="O2965" i="19"/>
  <c r="S2964" i="19"/>
  <c r="P2964" i="19"/>
  <c r="P2965" i="19" s="1"/>
  <c r="I2962" i="19"/>
  <c r="I2963" i="19" s="1"/>
  <c r="F2962" i="19"/>
  <c r="F2963" i="19" s="1"/>
  <c r="E2962" i="19"/>
  <c r="E2963" i="19" s="1"/>
  <c r="D2962" i="19"/>
  <c r="A2962" i="19"/>
  <c r="M2962" i="19"/>
  <c r="M2963" i="19" s="1"/>
  <c r="L2962" i="19"/>
  <c r="L2963" i="19" s="1"/>
  <c r="G2962" i="19"/>
  <c r="G2963" i="19" s="1"/>
  <c r="C2962" i="19"/>
  <c r="B2962" i="19"/>
  <c r="P2945" i="19"/>
  <c r="O2945" i="19"/>
  <c r="S2945" i="19" s="1"/>
  <c r="P2944" i="19"/>
  <c r="S2943" i="19"/>
  <c r="P2943" i="19"/>
  <c r="O2944" i="19" s="1"/>
  <c r="S2944" i="19" s="1"/>
  <c r="I2942" i="19"/>
  <c r="M2941" i="19"/>
  <c r="M2942" i="19" s="1"/>
  <c r="H2941" i="19"/>
  <c r="H2942" i="19" s="1"/>
  <c r="E2941" i="19"/>
  <c r="E2942" i="19" s="1"/>
  <c r="L2941" i="19"/>
  <c r="L2942" i="19" s="1"/>
  <c r="I2941" i="19"/>
  <c r="G2941" i="19"/>
  <c r="G2942" i="19" s="1"/>
  <c r="F2941" i="19"/>
  <c r="F2942" i="19" s="1"/>
  <c r="D2941" i="19"/>
  <c r="C2941" i="19"/>
  <c r="B2941" i="19"/>
  <c r="A2941" i="19"/>
  <c r="P2922" i="19"/>
  <c r="M2920" i="19"/>
  <c r="L2920" i="19"/>
  <c r="D2920" i="19"/>
  <c r="B2920" i="19"/>
  <c r="B3003" i="19" s="1"/>
  <c r="I2920" i="19"/>
  <c r="I2921" i="19" s="1"/>
  <c r="H2920" i="19"/>
  <c r="H2921" i="19" s="1"/>
  <c r="F2920" i="19"/>
  <c r="E2920" i="19"/>
  <c r="C2920" i="19"/>
  <c r="A2920" i="19"/>
  <c r="P2901" i="19"/>
  <c r="P2900" i="19"/>
  <c r="O2901" i="19" s="1"/>
  <c r="N2895" i="19"/>
  <c r="K2895" i="19"/>
  <c r="M2894" i="19"/>
  <c r="L2893" i="19"/>
  <c r="L2894" i="19" s="1"/>
  <c r="H2893" i="19"/>
  <c r="H2894" i="19" s="1"/>
  <c r="C2893" i="19"/>
  <c r="B2893" i="19"/>
  <c r="M2893" i="19"/>
  <c r="J2893" i="19"/>
  <c r="J2894" i="19" s="1"/>
  <c r="F2893" i="19"/>
  <c r="F2894" i="19" s="1"/>
  <c r="E2893" i="19"/>
  <c r="E2894" i="19" s="1"/>
  <c r="D2893" i="19"/>
  <c r="A2893" i="19"/>
  <c r="P2878" i="19"/>
  <c r="P2877" i="19"/>
  <c r="O2878" i="19" s="1"/>
  <c r="L2875" i="19"/>
  <c r="L2876" i="19" s="1"/>
  <c r="F2875" i="19"/>
  <c r="F2876" i="19" s="1"/>
  <c r="C2875" i="19"/>
  <c r="M2875" i="19"/>
  <c r="M2876" i="19" s="1"/>
  <c r="J2875" i="19"/>
  <c r="J2876" i="19" s="1"/>
  <c r="E2875" i="19"/>
  <c r="E2876" i="19" s="1"/>
  <c r="B2875" i="19"/>
  <c r="A2875" i="19"/>
  <c r="O2857" i="19"/>
  <c r="P2856" i="19"/>
  <c r="S2856" i="19" s="1"/>
  <c r="J2854" i="19"/>
  <c r="J2855" i="19" s="1"/>
  <c r="I2854" i="19"/>
  <c r="I2855" i="19" s="1"/>
  <c r="B2854" i="19"/>
  <c r="A2854" i="19"/>
  <c r="M2854" i="19"/>
  <c r="M2855" i="19" s="1"/>
  <c r="L2854" i="19"/>
  <c r="L2855" i="19" s="1"/>
  <c r="H2854" i="19"/>
  <c r="H2855" i="19" s="1"/>
  <c r="E2854" i="19"/>
  <c r="E2855" i="19" s="1"/>
  <c r="C2854" i="19"/>
  <c r="P2838" i="19"/>
  <c r="O2838" i="19"/>
  <c r="P2837" i="19"/>
  <c r="S2837" i="19" s="1"/>
  <c r="O2836" i="19"/>
  <c r="S2836" i="19" s="1"/>
  <c r="S2835" i="19"/>
  <c r="P2835" i="19"/>
  <c r="P2836" i="19" s="1"/>
  <c r="O2837" i="19" s="1"/>
  <c r="E2833" i="19"/>
  <c r="E2834" i="19" s="1"/>
  <c r="A2833" i="19"/>
  <c r="M2833" i="19"/>
  <c r="M2834" i="19" s="1"/>
  <c r="L2833" i="19"/>
  <c r="L2834" i="19" s="1"/>
  <c r="J2833" i="19"/>
  <c r="J2834" i="19" s="1"/>
  <c r="C2833" i="19"/>
  <c r="B2833" i="19"/>
  <c r="O2816" i="19"/>
  <c r="P2814" i="19"/>
  <c r="P2815" i="19" s="1"/>
  <c r="M2813" i="19"/>
  <c r="H2813" i="19"/>
  <c r="C2812" i="19"/>
  <c r="M2812" i="19"/>
  <c r="L2812" i="19"/>
  <c r="J2812" i="19"/>
  <c r="H2812" i="19"/>
  <c r="E2812" i="19"/>
  <c r="B2812" i="19"/>
  <c r="B2895" i="19" s="1"/>
  <c r="A2812" i="19"/>
  <c r="P2792" i="19"/>
  <c r="N2787" i="19"/>
  <c r="K2787" i="19"/>
  <c r="J2785" i="19"/>
  <c r="J2786" i="19" s="1"/>
  <c r="G2785" i="19"/>
  <c r="G2786" i="19" s="1"/>
  <c r="E2785" i="19"/>
  <c r="E2786" i="19" s="1"/>
  <c r="M2785" i="19"/>
  <c r="M2786" i="19" s="1"/>
  <c r="L2785" i="19"/>
  <c r="L2786" i="19" s="1"/>
  <c r="H2785" i="19"/>
  <c r="H2786" i="19" s="1"/>
  <c r="F2785" i="19"/>
  <c r="F2786" i="19" s="1"/>
  <c r="C2785" i="19"/>
  <c r="A2785" i="19"/>
  <c r="P2770" i="19"/>
  <c r="O2770" i="19"/>
  <c r="P2769" i="19"/>
  <c r="S2769" i="19" s="1"/>
  <c r="J2767" i="19"/>
  <c r="J2768" i="19" s="1"/>
  <c r="G2767" i="19"/>
  <c r="G2768" i="19" s="1"/>
  <c r="M2767" i="19"/>
  <c r="M2768" i="19" s="1"/>
  <c r="L2767" i="19"/>
  <c r="L2768" i="19" s="1"/>
  <c r="F2767" i="19"/>
  <c r="F2768" i="19" s="1"/>
  <c r="E2767" i="19"/>
  <c r="E2768" i="19" s="1"/>
  <c r="C2767" i="19"/>
  <c r="A2767" i="19"/>
  <c r="P2748" i="19"/>
  <c r="M2746" i="19"/>
  <c r="M2747" i="19" s="1"/>
  <c r="J2746" i="19"/>
  <c r="J2747" i="19" s="1"/>
  <c r="I2746" i="19"/>
  <c r="I2747" i="19" s="1"/>
  <c r="E2746" i="19"/>
  <c r="E2747" i="19" s="1"/>
  <c r="A2746" i="19"/>
  <c r="L2746" i="19"/>
  <c r="L2747" i="19" s="1"/>
  <c r="G2746" i="19"/>
  <c r="G2747" i="19" s="1"/>
  <c r="F2746" i="19"/>
  <c r="F2747" i="19" s="1"/>
  <c r="C2746" i="19"/>
  <c r="S2731" i="19"/>
  <c r="P2731" i="19"/>
  <c r="O2731" i="19"/>
  <c r="P2730" i="19"/>
  <c r="S2729" i="19"/>
  <c r="P2729" i="19"/>
  <c r="O2730" i="19" s="1"/>
  <c r="S2730" i="19" s="1"/>
  <c r="L2728" i="19"/>
  <c r="M2727" i="19"/>
  <c r="M2728" i="19" s="1"/>
  <c r="L2727" i="19"/>
  <c r="E2727" i="19"/>
  <c r="E2728" i="19" s="1"/>
  <c r="C2727" i="19"/>
  <c r="J2727" i="19"/>
  <c r="J2728" i="19" s="1"/>
  <c r="I2727" i="19"/>
  <c r="I2728" i="19" s="1"/>
  <c r="B2727" i="19"/>
  <c r="A2727" i="19"/>
  <c r="S2711" i="19"/>
  <c r="P2711" i="19"/>
  <c r="O2711" i="19"/>
  <c r="P2710" i="19"/>
  <c r="G2727" i="19"/>
  <c r="G2728" i="19" s="1"/>
  <c r="S2709" i="19"/>
  <c r="P2709" i="19"/>
  <c r="O2710" i="19" s="1"/>
  <c r="S2710" i="19" s="1"/>
  <c r="M2707" i="19"/>
  <c r="L2707" i="19"/>
  <c r="L2708" i="19" s="1"/>
  <c r="E2707" i="19"/>
  <c r="I2707" i="19"/>
  <c r="F2707" i="19"/>
  <c r="C2707" i="19"/>
  <c r="C2787" i="19" s="1"/>
  <c r="A2707" i="19"/>
  <c r="P2688" i="19"/>
  <c r="P2687" i="19"/>
  <c r="O2688" i="19" s="1"/>
  <c r="N2682" i="19"/>
  <c r="K2682" i="19"/>
  <c r="M2680" i="19"/>
  <c r="M2681" i="19" s="1"/>
  <c r="L2680" i="19"/>
  <c r="L2681" i="19" s="1"/>
  <c r="I2680" i="19"/>
  <c r="I2681" i="19" s="1"/>
  <c r="H2680" i="19"/>
  <c r="H2681" i="19" s="1"/>
  <c r="D2680" i="19"/>
  <c r="A2680" i="19"/>
  <c r="G2680" i="19"/>
  <c r="G2681" i="19" s="1"/>
  <c r="F2680" i="19"/>
  <c r="F2681" i="19" s="1"/>
  <c r="E2680" i="19"/>
  <c r="E2681" i="19" s="1"/>
  <c r="C2680" i="19"/>
  <c r="B2680" i="19"/>
  <c r="P2666" i="19"/>
  <c r="P2665" i="19"/>
  <c r="O2666" i="19" s="1"/>
  <c r="O2665" i="19"/>
  <c r="S2664" i="19"/>
  <c r="P2664" i="19"/>
  <c r="G2663" i="19"/>
  <c r="M2662" i="19"/>
  <c r="M2663" i="19" s="1"/>
  <c r="L2662" i="19"/>
  <c r="L2663" i="19" s="1"/>
  <c r="I2662" i="19"/>
  <c r="I2663" i="19" s="1"/>
  <c r="G2662" i="19"/>
  <c r="D2662" i="19"/>
  <c r="A2662" i="19"/>
  <c r="H2662" i="19"/>
  <c r="H2663" i="19" s="1"/>
  <c r="F2662" i="19"/>
  <c r="F2663" i="19" s="1"/>
  <c r="E2662" i="19"/>
  <c r="E2663" i="19" s="1"/>
  <c r="C2662" i="19"/>
  <c r="B2662" i="19"/>
  <c r="P2644" i="19"/>
  <c r="L2642" i="19"/>
  <c r="L2643" i="19" s="1"/>
  <c r="F2642" i="19"/>
  <c r="F2643" i="19" s="1"/>
  <c r="E2642" i="19"/>
  <c r="E2643" i="19" s="1"/>
  <c r="C2642" i="19"/>
  <c r="A2642" i="19"/>
  <c r="M2642" i="19"/>
  <c r="M2643" i="19" s="1"/>
  <c r="I2642" i="19"/>
  <c r="I2643" i="19" s="1"/>
  <c r="H2642" i="19"/>
  <c r="H2643" i="19" s="1"/>
  <c r="G2642" i="19"/>
  <c r="G2643" i="19" s="1"/>
  <c r="D2642" i="19"/>
  <c r="B2642" i="19"/>
  <c r="P2623" i="19"/>
  <c r="M2621" i="19"/>
  <c r="M2622" i="19" s="1"/>
  <c r="J2621" i="19"/>
  <c r="E2621" i="19"/>
  <c r="E2622" i="19" s="1"/>
  <c r="B2621" i="19"/>
  <c r="L2621" i="19"/>
  <c r="L2622" i="19" s="1"/>
  <c r="H2621" i="19"/>
  <c r="H2622" i="19" s="1"/>
  <c r="G2621" i="19"/>
  <c r="G2622" i="19" s="1"/>
  <c r="C2621" i="19"/>
  <c r="A2621" i="19"/>
  <c r="P2604" i="19"/>
  <c r="O2604" i="19"/>
  <c r="P2603" i="19"/>
  <c r="S2603" i="19" s="1"/>
  <c r="O2603" i="19"/>
  <c r="S2602" i="19"/>
  <c r="P2602" i="19"/>
  <c r="M2600" i="19"/>
  <c r="L2600" i="19"/>
  <c r="A2600" i="19"/>
  <c r="J2600" i="19"/>
  <c r="J2601" i="19" s="1"/>
  <c r="F2600" i="19"/>
  <c r="E2600" i="19"/>
  <c r="E2601" i="19" s="1"/>
  <c r="C2600" i="19"/>
  <c r="B2600" i="19"/>
  <c r="S2582" i="19"/>
  <c r="P2582" i="19"/>
  <c r="P2581" i="19"/>
  <c r="O2582" i="19" s="1"/>
  <c r="P2580" i="19"/>
  <c r="O2581" i="19" s="1"/>
  <c r="N2575" i="19"/>
  <c r="K2575" i="19"/>
  <c r="M2573" i="19"/>
  <c r="M2574" i="19" s="1"/>
  <c r="L2573" i="19"/>
  <c r="L2574" i="19" s="1"/>
  <c r="H2573" i="19"/>
  <c r="H2574" i="19" s="1"/>
  <c r="E2573" i="19"/>
  <c r="E2574" i="19" s="1"/>
  <c r="D2573" i="19"/>
  <c r="C2573" i="19"/>
  <c r="J2573" i="19"/>
  <c r="J2574" i="19" s="1"/>
  <c r="B2573" i="19"/>
  <c r="A2573" i="19"/>
  <c r="P2557" i="19"/>
  <c r="L2555" i="19"/>
  <c r="L2556" i="19" s="1"/>
  <c r="F2555" i="19"/>
  <c r="F2556" i="19" s="1"/>
  <c r="C2555" i="19"/>
  <c r="A2555" i="19"/>
  <c r="M2555" i="19"/>
  <c r="M2556" i="19" s="1"/>
  <c r="J2555" i="19"/>
  <c r="J2556" i="19" s="1"/>
  <c r="H2555" i="19"/>
  <c r="H2556" i="19" s="1"/>
  <c r="E2555" i="19"/>
  <c r="E2556" i="19" s="1"/>
  <c r="B2555" i="19"/>
  <c r="S2538" i="19"/>
  <c r="P2538" i="19"/>
  <c r="S2537" i="19"/>
  <c r="P2537" i="19"/>
  <c r="O2538" i="19" s="1"/>
  <c r="M2535" i="19"/>
  <c r="M2536" i="19" s="1"/>
  <c r="G2535" i="19"/>
  <c r="G2536" i="19" s="1"/>
  <c r="E2535" i="19"/>
  <c r="E2536" i="19" s="1"/>
  <c r="C2535" i="19"/>
  <c r="L2535" i="19"/>
  <c r="L2536" i="19" s="1"/>
  <c r="J2535" i="19"/>
  <c r="J2536" i="19" s="1"/>
  <c r="F2535" i="19"/>
  <c r="F2536" i="19" s="1"/>
  <c r="B2535" i="19"/>
  <c r="A2535" i="19"/>
  <c r="O2517" i="19"/>
  <c r="P2516" i="19"/>
  <c r="M2514" i="19"/>
  <c r="L2514" i="19"/>
  <c r="L2515" i="19" s="1"/>
  <c r="F2514" i="19"/>
  <c r="F2515" i="19" s="1"/>
  <c r="J2514" i="19"/>
  <c r="J2515" i="19" s="1"/>
  <c r="H2514" i="19"/>
  <c r="H2515" i="19" s="1"/>
  <c r="E2514" i="19"/>
  <c r="E2515" i="19" s="1"/>
  <c r="C2514" i="19"/>
  <c r="B2514" i="19"/>
  <c r="A2514" i="19"/>
  <c r="O2496" i="19"/>
  <c r="S2495" i="19"/>
  <c r="P2495" i="19"/>
  <c r="P2496" i="19" s="1"/>
  <c r="M2494" i="19"/>
  <c r="L2494" i="19"/>
  <c r="C2493" i="19"/>
  <c r="A2493" i="19"/>
  <c r="M2493" i="19"/>
  <c r="L2493" i="19"/>
  <c r="J2493" i="19"/>
  <c r="G2493" i="19"/>
  <c r="E2493" i="19"/>
  <c r="D2493" i="19"/>
  <c r="B2493" i="19"/>
  <c r="P2474" i="19"/>
  <c r="S2474" i="19" s="1"/>
  <c r="O2474" i="19"/>
  <c r="P2473" i="19"/>
  <c r="K2468" i="19"/>
  <c r="G2467" i="19"/>
  <c r="J2466" i="19"/>
  <c r="J2467" i="19" s="1"/>
  <c r="G2466" i="19"/>
  <c r="E2466" i="19"/>
  <c r="E2467" i="19" s="1"/>
  <c r="B2466" i="19"/>
  <c r="A2466" i="19"/>
  <c r="M2466" i="19"/>
  <c r="M2467" i="19" s="1"/>
  <c r="L2466" i="19"/>
  <c r="L2467" i="19" s="1"/>
  <c r="H2466" i="19"/>
  <c r="H2467" i="19" s="1"/>
  <c r="D2466" i="19"/>
  <c r="C2466" i="19"/>
  <c r="P2450" i="19"/>
  <c r="O2450" i="19"/>
  <c r="P2449" i="19"/>
  <c r="S2449" i="19" s="1"/>
  <c r="S2448" i="19"/>
  <c r="P2448" i="19"/>
  <c r="O2449" i="19" s="1"/>
  <c r="O2448" i="19"/>
  <c r="S2447" i="19"/>
  <c r="P2447" i="19"/>
  <c r="J2445" i="19"/>
  <c r="J2446" i="19" s="1"/>
  <c r="G2445" i="19"/>
  <c r="G2446" i="19" s="1"/>
  <c r="E2445" i="19"/>
  <c r="E2446" i="19" s="1"/>
  <c r="B2445" i="19"/>
  <c r="M2445" i="19"/>
  <c r="M2446" i="19" s="1"/>
  <c r="L2445" i="19"/>
  <c r="L2446" i="19" s="1"/>
  <c r="H2445" i="19"/>
  <c r="H2446" i="19" s="1"/>
  <c r="D2445" i="19"/>
  <c r="C2445" i="19"/>
  <c r="A2445" i="19"/>
  <c r="P2429" i="19"/>
  <c r="P2428" i="19"/>
  <c r="S2427" i="19"/>
  <c r="P2427" i="19"/>
  <c r="O2428" i="19" s="1"/>
  <c r="O2427" i="19"/>
  <c r="S2426" i="19"/>
  <c r="P2426" i="19"/>
  <c r="M2424" i="19"/>
  <c r="M2425" i="19" s="1"/>
  <c r="I2424" i="19"/>
  <c r="I2425" i="19" s="1"/>
  <c r="D2424" i="19"/>
  <c r="A2424" i="19"/>
  <c r="L2424" i="19"/>
  <c r="L2425" i="19" s="1"/>
  <c r="J2424" i="19"/>
  <c r="J2425" i="19" s="1"/>
  <c r="E2424" i="19"/>
  <c r="E2425" i="19" s="1"/>
  <c r="C2424" i="19"/>
  <c r="B2424" i="19"/>
  <c r="P2406" i="19"/>
  <c r="O2406" i="19"/>
  <c r="S2405" i="19"/>
  <c r="P2405" i="19"/>
  <c r="M2403" i="19"/>
  <c r="M2404" i="19" s="1"/>
  <c r="L2403" i="19"/>
  <c r="L2404" i="19" s="1"/>
  <c r="G2403" i="19"/>
  <c r="G2404" i="19" s="1"/>
  <c r="E2403" i="19"/>
  <c r="E2404" i="19" s="1"/>
  <c r="C2403" i="19"/>
  <c r="J2403" i="19"/>
  <c r="B2403" i="19"/>
  <c r="A2403" i="19"/>
  <c r="P2385" i="19"/>
  <c r="J2383" i="19"/>
  <c r="J2384" i="19" s="1"/>
  <c r="E2383" i="19"/>
  <c r="A2383" i="19"/>
  <c r="M2383" i="19"/>
  <c r="L2383" i="19"/>
  <c r="I2383" i="19"/>
  <c r="C2383" i="19"/>
  <c r="O2364" i="19"/>
  <c r="P2363" i="19"/>
  <c r="P2364" i="19" s="1"/>
  <c r="K2358" i="19"/>
  <c r="L2357" i="19"/>
  <c r="F2356" i="19"/>
  <c r="F2357" i="19" s="1"/>
  <c r="E2356" i="19"/>
  <c r="E2357" i="19" s="1"/>
  <c r="C2356" i="19"/>
  <c r="A2356" i="19"/>
  <c r="M2356" i="19"/>
  <c r="M2357" i="19" s="1"/>
  <c r="L2356" i="19"/>
  <c r="J2356" i="19"/>
  <c r="J2357" i="19" s="1"/>
  <c r="H2356" i="19"/>
  <c r="H2357" i="19" s="1"/>
  <c r="B2356" i="19"/>
  <c r="O2341" i="19"/>
  <c r="P2340" i="19"/>
  <c r="S2340" i="19" s="1"/>
  <c r="L2338" i="19"/>
  <c r="L2339" i="19" s="1"/>
  <c r="J2338" i="19"/>
  <c r="J2339" i="19" s="1"/>
  <c r="B2338" i="19"/>
  <c r="M2338" i="19"/>
  <c r="M2339" i="19" s="1"/>
  <c r="F2338" i="19"/>
  <c r="F2339" i="19" s="1"/>
  <c r="E2338" i="19"/>
  <c r="E2339" i="19" s="1"/>
  <c r="C2338" i="19"/>
  <c r="A2338" i="19"/>
  <c r="P2319" i="19"/>
  <c r="L2317" i="19"/>
  <c r="L2318" i="19" s="1"/>
  <c r="M2317" i="19"/>
  <c r="M2318" i="19" s="1"/>
  <c r="J2317" i="19"/>
  <c r="J2318" i="19" s="1"/>
  <c r="H2317" i="19"/>
  <c r="H2318" i="19" s="1"/>
  <c r="F2317" i="19"/>
  <c r="F2318" i="19" s="1"/>
  <c r="E2317" i="19"/>
  <c r="E2318" i="19" s="1"/>
  <c r="C2317" i="19"/>
  <c r="B2317" i="19"/>
  <c r="A2317" i="19"/>
  <c r="O2301" i="19"/>
  <c r="P2300" i="19"/>
  <c r="S2300" i="19" s="1"/>
  <c r="O2300" i="19"/>
  <c r="S2299" i="19"/>
  <c r="P2299" i="19"/>
  <c r="M2297" i="19"/>
  <c r="M2298" i="19" s="1"/>
  <c r="E2297" i="19"/>
  <c r="E2298" i="19" s="1"/>
  <c r="D2297" i="19"/>
  <c r="C2297" i="19"/>
  <c r="L2297" i="19"/>
  <c r="L2298" i="19" s="1"/>
  <c r="J2297" i="19"/>
  <c r="J2298" i="19" s="1"/>
  <c r="B2297" i="19"/>
  <c r="A2297" i="19"/>
  <c r="P2279" i="19"/>
  <c r="P2278" i="19"/>
  <c r="P2277" i="19"/>
  <c r="O2278" i="19" s="1"/>
  <c r="O2277" i="19"/>
  <c r="S2277" i="19" s="1"/>
  <c r="S2276" i="19"/>
  <c r="P2276" i="19"/>
  <c r="F2274" i="19"/>
  <c r="F2275" i="19" s="1"/>
  <c r="E2274" i="19"/>
  <c r="A2274" i="19"/>
  <c r="M2274" i="19"/>
  <c r="L2274" i="19"/>
  <c r="J2274" i="19"/>
  <c r="J2275" i="19" s="1"/>
  <c r="D2274" i="19"/>
  <c r="C2274" i="19"/>
  <c r="B2274" i="19"/>
  <c r="P2254" i="19"/>
  <c r="P2255" i="19" s="1"/>
  <c r="O2256" i="19" s="1"/>
  <c r="K2249" i="19"/>
  <c r="M2247" i="19"/>
  <c r="M2248" i="19" s="1"/>
  <c r="J2247" i="19"/>
  <c r="J2248" i="19" s="1"/>
  <c r="H2247" i="19"/>
  <c r="H2248" i="19" s="1"/>
  <c r="E2247" i="19"/>
  <c r="E2248" i="19" s="1"/>
  <c r="B2247" i="19"/>
  <c r="A2247" i="19"/>
  <c r="M2246" i="19"/>
  <c r="L2246" i="19"/>
  <c r="L2247" i="19" s="1"/>
  <c r="L2248" i="19" s="1"/>
  <c r="K2246" i="19"/>
  <c r="J2246" i="19"/>
  <c r="H2246" i="19"/>
  <c r="E2246" i="19"/>
  <c r="C2246" i="19"/>
  <c r="C2247" i="19" s="1"/>
  <c r="B2246" i="19"/>
  <c r="A2246" i="19"/>
  <c r="P2231" i="19"/>
  <c r="F2230" i="19"/>
  <c r="L2229" i="19"/>
  <c r="L2230" i="19" s="1"/>
  <c r="I2229" i="19"/>
  <c r="I2230" i="19" s="1"/>
  <c r="F2229" i="19"/>
  <c r="E2229" i="19"/>
  <c r="E2230" i="19" s="1"/>
  <c r="C2229" i="19"/>
  <c r="B2229" i="19"/>
  <c r="M2228" i="19"/>
  <c r="M2229" i="19" s="1"/>
  <c r="M2230" i="19" s="1"/>
  <c r="L2228" i="19"/>
  <c r="K2228" i="19"/>
  <c r="J2228" i="19"/>
  <c r="J2229" i="19" s="1"/>
  <c r="J2230" i="19" s="1"/>
  <c r="I2228" i="19"/>
  <c r="F2228" i="19"/>
  <c r="E2228" i="19"/>
  <c r="D2228" i="19"/>
  <c r="D2229" i="19" s="1"/>
  <c r="C2228" i="19"/>
  <c r="B2228" i="19"/>
  <c r="A2228" i="19"/>
  <c r="A2229" i="19" s="1"/>
  <c r="O2212" i="19"/>
  <c r="P2211" i="19"/>
  <c r="O2211" i="19"/>
  <c r="S2210" i="19"/>
  <c r="P2210" i="19"/>
  <c r="M2209" i="19"/>
  <c r="J2209" i="19"/>
  <c r="I2209" i="19"/>
  <c r="D2209" i="19"/>
  <c r="M2208" i="19"/>
  <c r="I2208" i="19"/>
  <c r="D2208" i="19"/>
  <c r="A2208" i="19"/>
  <c r="M2207" i="19"/>
  <c r="L2207" i="19"/>
  <c r="L2208" i="19" s="1"/>
  <c r="L2209" i="19" s="1"/>
  <c r="K2207" i="19"/>
  <c r="J2207" i="19"/>
  <c r="J2208" i="19" s="1"/>
  <c r="I2207" i="19"/>
  <c r="F2207" i="19"/>
  <c r="F2208" i="19" s="1"/>
  <c r="F2209" i="19" s="1"/>
  <c r="E2207" i="19"/>
  <c r="E2208" i="19" s="1"/>
  <c r="E2209" i="19" s="1"/>
  <c r="D2207" i="19"/>
  <c r="C2207" i="19"/>
  <c r="C2208" i="19" s="1"/>
  <c r="B2207" i="19"/>
  <c r="B2208" i="19" s="1"/>
  <c r="A2207" i="19"/>
  <c r="P2189" i="19"/>
  <c r="P2188" i="19"/>
  <c r="O2189" i="19" s="1"/>
  <c r="E2187" i="19"/>
  <c r="J2186" i="19"/>
  <c r="J2187" i="19" s="1"/>
  <c r="I2186" i="19"/>
  <c r="I2187" i="19" s="1"/>
  <c r="E2186" i="19"/>
  <c r="C2186" i="19"/>
  <c r="M2185" i="19"/>
  <c r="M2186" i="19" s="1"/>
  <c r="M2187" i="19" s="1"/>
  <c r="L2185" i="19"/>
  <c r="L2186" i="19" s="1"/>
  <c r="L2187" i="19" s="1"/>
  <c r="K2185" i="19"/>
  <c r="J2185" i="19"/>
  <c r="I2185" i="19"/>
  <c r="E2185" i="19"/>
  <c r="C2185" i="19"/>
  <c r="B2185" i="19"/>
  <c r="B2186" i="19" s="1"/>
  <c r="A2185" i="19"/>
  <c r="A2186" i="19" s="1"/>
  <c r="P2167" i="19"/>
  <c r="O2167" i="19"/>
  <c r="P2166" i="19"/>
  <c r="S2166" i="19" s="1"/>
  <c r="F2165" i="19"/>
  <c r="L2164" i="19"/>
  <c r="F2164" i="19"/>
  <c r="C2164" i="19"/>
  <c r="C2249" i="19" s="1"/>
  <c r="A2164" i="19"/>
  <c r="M2163" i="19"/>
  <c r="M2164" i="19" s="1"/>
  <c r="L2163" i="19"/>
  <c r="K2163" i="19"/>
  <c r="J2163" i="19"/>
  <c r="J2164" i="19" s="1"/>
  <c r="F2163" i="19"/>
  <c r="E2163" i="19"/>
  <c r="E2164" i="19" s="1"/>
  <c r="C2163" i="19"/>
  <c r="B2163" i="19"/>
  <c r="B2164" i="19" s="1"/>
  <c r="A2163" i="19"/>
  <c r="O2146" i="19"/>
  <c r="P2145" i="19"/>
  <c r="P2144" i="19"/>
  <c r="O2145" i="19" s="1"/>
  <c r="K2139" i="19"/>
  <c r="L2138" i="19"/>
  <c r="M2137" i="19"/>
  <c r="M2138" i="19" s="1"/>
  <c r="L2137" i="19"/>
  <c r="G2137" i="19"/>
  <c r="G2138" i="19" s="1"/>
  <c r="E2137" i="19"/>
  <c r="E2138" i="19" s="1"/>
  <c r="D2137" i="19"/>
  <c r="M2136" i="19"/>
  <c r="L2136" i="19"/>
  <c r="K2136" i="19"/>
  <c r="J2136" i="19"/>
  <c r="J2137" i="19" s="1"/>
  <c r="J2138" i="19" s="1"/>
  <c r="G2136" i="19"/>
  <c r="E2136" i="19"/>
  <c r="D2136" i="19"/>
  <c r="C2136" i="19"/>
  <c r="C2137" i="19" s="1"/>
  <c r="B2136" i="19"/>
  <c r="B2137" i="19" s="1"/>
  <c r="A2136" i="19"/>
  <c r="A2137" i="19" s="1"/>
  <c r="O2120" i="19"/>
  <c r="O2119" i="19"/>
  <c r="S2118" i="19"/>
  <c r="P2118" i="19"/>
  <c r="P2119" i="19" s="1"/>
  <c r="O2118" i="19"/>
  <c r="S2117" i="19"/>
  <c r="P2117" i="19"/>
  <c r="E2116" i="19"/>
  <c r="M2115" i="19"/>
  <c r="M2116" i="19" s="1"/>
  <c r="L2115" i="19"/>
  <c r="L2116" i="19" s="1"/>
  <c r="E2115" i="19"/>
  <c r="D2115" i="19"/>
  <c r="A2115" i="19"/>
  <c r="M2114" i="19"/>
  <c r="L2114" i="19"/>
  <c r="K2114" i="19"/>
  <c r="J2114" i="19"/>
  <c r="J2115" i="19" s="1"/>
  <c r="J2116" i="19" s="1"/>
  <c r="G2114" i="19"/>
  <c r="G2115" i="19" s="1"/>
  <c r="G2116" i="19" s="1"/>
  <c r="E2114" i="19"/>
  <c r="D2114" i="19"/>
  <c r="C2114" i="19"/>
  <c r="C2115" i="19" s="1"/>
  <c r="A2114" i="19"/>
  <c r="P2097" i="19"/>
  <c r="O2097" i="19"/>
  <c r="S2096" i="19"/>
  <c r="P2096" i="19"/>
  <c r="E2095" i="19"/>
  <c r="L2094" i="19"/>
  <c r="L2095" i="19" s="1"/>
  <c r="C2094" i="19"/>
  <c r="M2093" i="19"/>
  <c r="M2094" i="19" s="1"/>
  <c r="M2095" i="19" s="1"/>
  <c r="L2093" i="19"/>
  <c r="K2093" i="19"/>
  <c r="J2093" i="19"/>
  <c r="J2094" i="19" s="1"/>
  <c r="J2095" i="19" s="1"/>
  <c r="I2093" i="19"/>
  <c r="I2094" i="19" s="1"/>
  <c r="I2095" i="19" s="1"/>
  <c r="F2093" i="19"/>
  <c r="F2094" i="19" s="1"/>
  <c r="F2095" i="19" s="1"/>
  <c r="E2093" i="19"/>
  <c r="E2094" i="19" s="1"/>
  <c r="C2093" i="19"/>
  <c r="B2093" i="19"/>
  <c r="B2094" i="19" s="1"/>
  <c r="A2093" i="19"/>
  <c r="A2094" i="19" s="1"/>
  <c r="P2075" i="19"/>
  <c r="S2074" i="19"/>
  <c r="P2074" i="19"/>
  <c r="O2075" i="19" s="1"/>
  <c r="E2073" i="19"/>
  <c r="M2072" i="19"/>
  <c r="M2073" i="19" s="1"/>
  <c r="L2072" i="19"/>
  <c r="L2073" i="19" s="1"/>
  <c r="G2072" i="19"/>
  <c r="G2073" i="19" s="1"/>
  <c r="D2072" i="19"/>
  <c r="B2072" i="19"/>
  <c r="M2071" i="19"/>
  <c r="L2071" i="19"/>
  <c r="K2071" i="19"/>
  <c r="J2071" i="19"/>
  <c r="J2072" i="19" s="1"/>
  <c r="J2073" i="19" s="1"/>
  <c r="G2071" i="19"/>
  <c r="F2071" i="19"/>
  <c r="F2072" i="19" s="1"/>
  <c r="F2073" i="19" s="1"/>
  <c r="E2071" i="19"/>
  <c r="E2072" i="19" s="1"/>
  <c r="D2071" i="19"/>
  <c r="C2071" i="19"/>
  <c r="C2072" i="19" s="1"/>
  <c r="B2071" i="19"/>
  <c r="A2071" i="19"/>
  <c r="A2072" i="19" s="1"/>
  <c r="O2055" i="19"/>
  <c r="O2054" i="19"/>
  <c r="S2053" i="19"/>
  <c r="H2053" i="19" s="1"/>
  <c r="P2053" i="19"/>
  <c r="P2054" i="19" s="1"/>
  <c r="O2053" i="19"/>
  <c r="S2052" i="19"/>
  <c r="P2052" i="19"/>
  <c r="S2051" i="19"/>
  <c r="P2051" i="19"/>
  <c r="O2052" i="19" s="1"/>
  <c r="J2050" i="19"/>
  <c r="M2049" i="19"/>
  <c r="M2050" i="19" s="1"/>
  <c r="E2049" i="19"/>
  <c r="C2049" i="19"/>
  <c r="A2049" i="19"/>
  <c r="M2048" i="19"/>
  <c r="L2048" i="19"/>
  <c r="L2049" i="19" s="1"/>
  <c r="L2139" i="19" s="1"/>
  <c r="L2140" i="19" s="1"/>
  <c r="K2048" i="19"/>
  <c r="J2048" i="19"/>
  <c r="J2049" i="19" s="1"/>
  <c r="J2139" i="19" s="1"/>
  <c r="J2140" i="19" s="1"/>
  <c r="E2048" i="19"/>
  <c r="C2048" i="19"/>
  <c r="B2048" i="19"/>
  <c r="B2049" i="19" s="1"/>
  <c r="A2048" i="19"/>
  <c r="P2030" i="19"/>
  <c r="P2029" i="19"/>
  <c r="O2030" i="19" s="1"/>
  <c r="M2025" i="19"/>
  <c r="M2024" i="19"/>
  <c r="K2024" i="19"/>
  <c r="B2024" i="19"/>
  <c r="E2023" i="19"/>
  <c r="M2022" i="19"/>
  <c r="M2023" i="19" s="1"/>
  <c r="L2022" i="19"/>
  <c r="L2023" i="19" s="1"/>
  <c r="G2022" i="19"/>
  <c r="G2023" i="19" s="1"/>
  <c r="E2022" i="19"/>
  <c r="D2022" i="19"/>
  <c r="A2022" i="19"/>
  <c r="M2021" i="19"/>
  <c r="L2021" i="19"/>
  <c r="K2021" i="19"/>
  <c r="J2021" i="19"/>
  <c r="J2022" i="19" s="1"/>
  <c r="J2023" i="19" s="1"/>
  <c r="G2021" i="19"/>
  <c r="E2021" i="19"/>
  <c r="D2021" i="19"/>
  <c r="C2021" i="19"/>
  <c r="C2022" i="19" s="1"/>
  <c r="B2021" i="19"/>
  <c r="B2022" i="19" s="1"/>
  <c r="A2021" i="19"/>
  <c r="P2008" i="19"/>
  <c r="P2007" i="19"/>
  <c r="O2008" i="19" s="1"/>
  <c r="S2006" i="19"/>
  <c r="P2006" i="19"/>
  <c r="O2007" i="19" s="1"/>
  <c r="G2005" i="19"/>
  <c r="F2005" i="19"/>
  <c r="M2004" i="19"/>
  <c r="M2005" i="19" s="1"/>
  <c r="F2004" i="19"/>
  <c r="E2004" i="19"/>
  <c r="E2005" i="19" s="1"/>
  <c r="B2004" i="19"/>
  <c r="A2004" i="19"/>
  <c r="M2003" i="19"/>
  <c r="L2003" i="19"/>
  <c r="L2004" i="19" s="1"/>
  <c r="L2005" i="19" s="1"/>
  <c r="K2003" i="19"/>
  <c r="I2003" i="19"/>
  <c r="I2004" i="19" s="1"/>
  <c r="I2005" i="19" s="1"/>
  <c r="H2003" i="19"/>
  <c r="H2004" i="19" s="1"/>
  <c r="H2005" i="19" s="1"/>
  <c r="G2003" i="19"/>
  <c r="G2004" i="19" s="1"/>
  <c r="F2003" i="19"/>
  <c r="E2003" i="19"/>
  <c r="D2003" i="19"/>
  <c r="D2004" i="19" s="1"/>
  <c r="C2003" i="19"/>
  <c r="C2004" i="19" s="1"/>
  <c r="B2003" i="19"/>
  <c r="A2003" i="19"/>
  <c r="P1988" i="19"/>
  <c r="O1988" i="19"/>
  <c r="P1987" i="19"/>
  <c r="S1987" i="19" s="1"/>
  <c r="J1987" i="19"/>
  <c r="P1986" i="19"/>
  <c r="O1987" i="19" s="1"/>
  <c r="S1985" i="19"/>
  <c r="P1985" i="19"/>
  <c r="O1986" i="19" s="1"/>
  <c r="S1986" i="19" s="1"/>
  <c r="J1986" i="19" s="1"/>
  <c r="F1984" i="19"/>
  <c r="M1983" i="19"/>
  <c r="M1984" i="19" s="1"/>
  <c r="L1983" i="19"/>
  <c r="L1984" i="19" s="1"/>
  <c r="D1983" i="19"/>
  <c r="A1983" i="19"/>
  <c r="M1982" i="19"/>
  <c r="L1982" i="19"/>
  <c r="K1982" i="19"/>
  <c r="F1982" i="19"/>
  <c r="F1983" i="19" s="1"/>
  <c r="D1982" i="19"/>
  <c r="C1982" i="19"/>
  <c r="C1983" i="19" s="1"/>
  <c r="B1982" i="19"/>
  <c r="B1983" i="19" s="1"/>
  <c r="A1982" i="19"/>
  <c r="P1964" i="19"/>
  <c r="F1963" i="19"/>
  <c r="L1962" i="19"/>
  <c r="L1963" i="19" s="1"/>
  <c r="F1962" i="19"/>
  <c r="D1962" i="19"/>
  <c r="C1962" i="19"/>
  <c r="B1962" i="19"/>
  <c r="D1963" i="19" s="1"/>
  <c r="M1961" i="19"/>
  <c r="M1962" i="19" s="1"/>
  <c r="M1963" i="19" s="1"/>
  <c r="L1961" i="19"/>
  <c r="K1961" i="19"/>
  <c r="F1961" i="19"/>
  <c r="D1961" i="19"/>
  <c r="C1961" i="19"/>
  <c r="B1961" i="19"/>
  <c r="A1961" i="19"/>
  <c r="A1962" i="19" s="1"/>
  <c r="P1943" i="19"/>
  <c r="P1942" i="19"/>
  <c r="O1943" i="19" s="1"/>
  <c r="O1942" i="19"/>
  <c r="S1941" i="19"/>
  <c r="P1941" i="19"/>
  <c r="J1940" i="19"/>
  <c r="E1940" i="19"/>
  <c r="M1939" i="19"/>
  <c r="M1940" i="19" s="1"/>
  <c r="L1939" i="19"/>
  <c r="I1939" i="19"/>
  <c r="E1939" i="19"/>
  <c r="C1939" i="19"/>
  <c r="A1939" i="19"/>
  <c r="M1938" i="19"/>
  <c r="L1938" i="19"/>
  <c r="K1938" i="19"/>
  <c r="J1938" i="19"/>
  <c r="J1939" i="19" s="1"/>
  <c r="I1938" i="19"/>
  <c r="G1938" i="19"/>
  <c r="G1939" i="19" s="1"/>
  <c r="F1938" i="19"/>
  <c r="F1939" i="19" s="1"/>
  <c r="E1938" i="19"/>
  <c r="C1938" i="19"/>
  <c r="B1938" i="19"/>
  <c r="B1939" i="19" s="1"/>
  <c r="A1938" i="19"/>
  <c r="O1922" i="19"/>
  <c r="P1921" i="19"/>
  <c r="P1922" i="19" s="1"/>
  <c r="O1921" i="19"/>
  <c r="S1921" i="19" s="1"/>
  <c r="H1921" i="19" s="1"/>
  <c r="P1920" i="19"/>
  <c r="S1920" i="19" s="1"/>
  <c r="H1920" i="19" s="1"/>
  <c r="P1919" i="19"/>
  <c r="O1920" i="19" s="1"/>
  <c r="K1914" i="19"/>
  <c r="J1913" i="19"/>
  <c r="I1913" i="19"/>
  <c r="F1913" i="19"/>
  <c r="M1912" i="19"/>
  <c r="M1913" i="19" s="1"/>
  <c r="I1912" i="19"/>
  <c r="H1912" i="19"/>
  <c r="H1913" i="19" s="1"/>
  <c r="E1912" i="19"/>
  <c r="E1913" i="19" s="1"/>
  <c r="A1912" i="19"/>
  <c r="M1911" i="19"/>
  <c r="L1911" i="19"/>
  <c r="L1912" i="19" s="1"/>
  <c r="L1913" i="19" s="1"/>
  <c r="K1911" i="19"/>
  <c r="J1911" i="19"/>
  <c r="J1912" i="19" s="1"/>
  <c r="I1911" i="19"/>
  <c r="H1911" i="19"/>
  <c r="F1911" i="19"/>
  <c r="F1912" i="19" s="1"/>
  <c r="E1911" i="19"/>
  <c r="D1911" i="19"/>
  <c r="D1912" i="19" s="1"/>
  <c r="C1911" i="19"/>
  <c r="C1912" i="19" s="1"/>
  <c r="A1911" i="19"/>
  <c r="O1898" i="19"/>
  <c r="S1897" i="19"/>
  <c r="P1897" i="19"/>
  <c r="P1898" i="19" s="1"/>
  <c r="S1896" i="19"/>
  <c r="P1896" i="19"/>
  <c r="O1897" i="19" s="1"/>
  <c r="J1895" i="19"/>
  <c r="I1895" i="19"/>
  <c r="G1895" i="19"/>
  <c r="J1894" i="19"/>
  <c r="I1894" i="19"/>
  <c r="F1894" i="19"/>
  <c r="F1895" i="19" s="1"/>
  <c r="M1893" i="19"/>
  <c r="M1894" i="19" s="1"/>
  <c r="M1895" i="19" s="1"/>
  <c r="L1893" i="19"/>
  <c r="L1894" i="19" s="1"/>
  <c r="L1895" i="19" s="1"/>
  <c r="K1893" i="19"/>
  <c r="J1893" i="19"/>
  <c r="I1893" i="19"/>
  <c r="G1893" i="19"/>
  <c r="G1894" i="19" s="1"/>
  <c r="F1893" i="19"/>
  <c r="E1893" i="19"/>
  <c r="E1894" i="19" s="1"/>
  <c r="E1895" i="19" s="1"/>
  <c r="C1893" i="19"/>
  <c r="C1894" i="19" s="1"/>
  <c r="A1893" i="19"/>
  <c r="A1894" i="19" s="1"/>
  <c r="P1877" i="19"/>
  <c r="P1876" i="19"/>
  <c r="O1877" i="19" s="1"/>
  <c r="S1875" i="19"/>
  <c r="P1875" i="19"/>
  <c r="O1876" i="19" s="1"/>
  <c r="L1874" i="19"/>
  <c r="I1874" i="19"/>
  <c r="F1874" i="19"/>
  <c r="M1873" i="19"/>
  <c r="M1874" i="19" s="1"/>
  <c r="L1873" i="19"/>
  <c r="I1873" i="19"/>
  <c r="E1873" i="19"/>
  <c r="E1874" i="19" s="1"/>
  <c r="C1873" i="19"/>
  <c r="A1873" i="19"/>
  <c r="M1872" i="19"/>
  <c r="L1872" i="19"/>
  <c r="K1872" i="19"/>
  <c r="J1872" i="19"/>
  <c r="J1873" i="19" s="1"/>
  <c r="J1874" i="19" s="1"/>
  <c r="I1872" i="19"/>
  <c r="H1872" i="19"/>
  <c r="H1873" i="19" s="1"/>
  <c r="H1874" i="19" s="1"/>
  <c r="F1872" i="19"/>
  <c r="F1873" i="19" s="1"/>
  <c r="E1872" i="19"/>
  <c r="D1872" i="19"/>
  <c r="D1873" i="19" s="1"/>
  <c r="C1872" i="19"/>
  <c r="B1872" i="19"/>
  <c r="B1873" i="19" s="1"/>
  <c r="A1872" i="19"/>
  <c r="P1855" i="19"/>
  <c r="S1854" i="19"/>
  <c r="P1854" i="19"/>
  <c r="O1855" i="19" s="1"/>
  <c r="O1854" i="19"/>
  <c r="S1853" i="19"/>
  <c r="P1853" i="19"/>
  <c r="F1852" i="19"/>
  <c r="E1852" i="19"/>
  <c r="M1851" i="19"/>
  <c r="M1852" i="19" s="1"/>
  <c r="E1851" i="19"/>
  <c r="D1851" i="19"/>
  <c r="C1851" i="19"/>
  <c r="A1851" i="19"/>
  <c r="M1850" i="19"/>
  <c r="L1850" i="19"/>
  <c r="L1851" i="19" s="1"/>
  <c r="L1852" i="19" s="1"/>
  <c r="K1850" i="19"/>
  <c r="J1850" i="19"/>
  <c r="J1851" i="19" s="1"/>
  <c r="J1852" i="19" s="1"/>
  <c r="H1850" i="19"/>
  <c r="H1851" i="19" s="1"/>
  <c r="H1852" i="19" s="1"/>
  <c r="F1850" i="19"/>
  <c r="F1851" i="19" s="1"/>
  <c r="E1850" i="19"/>
  <c r="D1850" i="19"/>
  <c r="C1850" i="19"/>
  <c r="B1850" i="19"/>
  <c r="B1851" i="19" s="1"/>
  <c r="A1850" i="19"/>
  <c r="O1831" i="19"/>
  <c r="P1830" i="19"/>
  <c r="L1829" i="19"/>
  <c r="J1829" i="19"/>
  <c r="J1828" i="19"/>
  <c r="H1828" i="19"/>
  <c r="H1829" i="19" s="1"/>
  <c r="E1828" i="19"/>
  <c r="B1828" i="19"/>
  <c r="M1827" i="19"/>
  <c r="M1828" i="19" s="1"/>
  <c r="L1827" i="19"/>
  <c r="L1828" i="19" s="1"/>
  <c r="K1827" i="19"/>
  <c r="J1827" i="19"/>
  <c r="I1827" i="19"/>
  <c r="I1828" i="19" s="1"/>
  <c r="H1827" i="19"/>
  <c r="E1827" i="19"/>
  <c r="C1827" i="19"/>
  <c r="C1828" i="19" s="1"/>
  <c r="B1827" i="19"/>
  <c r="A1827" i="19"/>
  <c r="A1828" i="19" s="1"/>
  <c r="P1808" i="19"/>
  <c r="K1803" i="19"/>
  <c r="H1802" i="19"/>
  <c r="E1801" i="19"/>
  <c r="E1802" i="19" s="1"/>
  <c r="C1801" i="19"/>
  <c r="B1801" i="19"/>
  <c r="M1800" i="19"/>
  <c r="M1801" i="19" s="1"/>
  <c r="M1802" i="19" s="1"/>
  <c r="L1800" i="19"/>
  <c r="L1801" i="19" s="1"/>
  <c r="L1802" i="19" s="1"/>
  <c r="K1800" i="19"/>
  <c r="J1800" i="19"/>
  <c r="J1801" i="19" s="1"/>
  <c r="J1802" i="19" s="1"/>
  <c r="I1800" i="19"/>
  <c r="I1801" i="19" s="1"/>
  <c r="I1802" i="19" s="1"/>
  <c r="H1800" i="19"/>
  <c r="H1801" i="19" s="1"/>
  <c r="E1800" i="19"/>
  <c r="C1800" i="19"/>
  <c r="B1800" i="19"/>
  <c r="A1800" i="19"/>
  <c r="A1801" i="19" s="1"/>
  <c r="P1785" i="19"/>
  <c r="L1784" i="19"/>
  <c r="H1784" i="19"/>
  <c r="L1783" i="19"/>
  <c r="H1783" i="19"/>
  <c r="C1783" i="19"/>
  <c r="B1783" i="19"/>
  <c r="M1782" i="19"/>
  <c r="M1783" i="19" s="1"/>
  <c r="M1784" i="19" s="1"/>
  <c r="L1782" i="19"/>
  <c r="K1782" i="19"/>
  <c r="J1782" i="19"/>
  <c r="J1783" i="19" s="1"/>
  <c r="J1784" i="19" s="1"/>
  <c r="I1782" i="19"/>
  <c r="I1783" i="19" s="1"/>
  <c r="I1784" i="19" s="1"/>
  <c r="H1782" i="19"/>
  <c r="E1782" i="19"/>
  <c r="E1783" i="19" s="1"/>
  <c r="E1784" i="19" s="1"/>
  <c r="C1782" i="19"/>
  <c r="B1782" i="19"/>
  <c r="A1782" i="19"/>
  <c r="A1783" i="19" s="1"/>
  <c r="P1765" i="19"/>
  <c r="O1765" i="19"/>
  <c r="P1764" i="19"/>
  <c r="S1764" i="19" s="1"/>
  <c r="M1763" i="19"/>
  <c r="E1762" i="19"/>
  <c r="E1763" i="19" s="1"/>
  <c r="C1762" i="19"/>
  <c r="A1762" i="19"/>
  <c r="M1761" i="19"/>
  <c r="M1762" i="19" s="1"/>
  <c r="L1761" i="19"/>
  <c r="L1762" i="19" s="1"/>
  <c r="L1763" i="19" s="1"/>
  <c r="K1761" i="19"/>
  <c r="J1761" i="19"/>
  <c r="J1762" i="19" s="1"/>
  <c r="J1763" i="19" s="1"/>
  <c r="H1761" i="19"/>
  <c r="H1762" i="19" s="1"/>
  <c r="H1763" i="19" s="1"/>
  <c r="F1761" i="19"/>
  <c r="F1762" i="19" s="1"/>
  <c r="F1763" i="19" s="1"/>
  <c r="E1761" i="19"/>
  <c r="C1761" i="19"/>
  <c r="B1761" i="19"/>
  <c r="B1762" i="19" s="1"/>
  <c r="A1761" i="19"/>
  <c r="P1743" i="19"/>
  <c r="O1743" i="19"/>
  <c r="P1742" i="19"/>
  <c r="S1742" i="19" s="1"/>
  <c r="L1741" i="19"/>
  <c r="C1740" i="19"/>
  <c r="A1740" i="19"/>
  <c r="M1739" i="19"/>
  <c r="M1740" i="19" s="1"/>
  <c r="M1741" i="19" s="1"/>
  <c r="L1739" i="19"/>
  <c r="L1740" i="19" s="1"/>
  <c r="K1739" i="19"/>
  <c r="J1739" i="19"/>
  <c r="J1740" i="19" s="1"/>
  <c r="J1741" i="19" s="1"/>
  <c r="H1739" i="19"/>
  <c r="H1740" i="19" s="1"/>
  <c r="H1741" i="19" s="1"/>
  <c r="F1739" i="19"/>
  <c r="F1740" i="19" s="1"/>
  <c r="F1741" i="19" s="1"/>
  <c r="E1739" i="19"/>
  <c r="E1740" i="19" s="1"/>
  <c r="E1741" i="19" s="1"/>
  <c r="C1739" i="19"/>
  <c r="B1739" i="19"/>
  <c r="B1740" i="19" s="1"/>
  <c r="A1739" i="19"/>
  <c r="P1720" i="19"/>
  <c r="O1720" i="19"/>
  <c r="P1719" i="19"/>
  <c r="S1719" i="19" s="1"/>
  <c r="M1718" i="19"/>
  <c r="E1718" i="19"/>
  <c r="L1717" i="19"/>
  <c r="L1718" i="19" s="1"/>
  <c r="J1717" i="19"/>
  <c r="H1717" i="19"/>
  <c r="M1716" i="19"/>
  <c r="M1717" i="19" s="1"/>
  <c r="L1716" i="19"/>
  <c r="K1716" i="19"/>
  <c r="J1716" i="19"/>
  <c r="H1716" i="19"/>
  <c r="F1716" i="19"/>
  <c r="F1717" i="19" s="1"/>
  <c r="F1718" i="19" s="1"/>
  <c r="E1716" i="19"/>
  <c r="E1717" i="19" s="1"/>
  <c r="C1716" i="19"/>
  <c r="C1717" i="19" s="1"/>
  <c r="A1716" i="19"/>
  <c r="A1717" i="19" s="1"/>
  <c r="P1699" i="19"/>
  <c r="S1698" i="19"/>
  <c r="O1698" i="19"/>
  <c r="D1698" i="19"/>
  <c r="D1716" i="19" s="1"/>
  <c r="D1717" i="19" s="1"/>
  <c r="P1697" i="19"/>
  <c r="P1698" i="19" s="1"/>
  <c r="O1699" i="19" s="1"/>
  <c r="K1692" i="19"/>
  <c r="A1692" i="19"/>
  <c r="F1691" i="19"/>
  <c r="M1690" i="19"/>
  <c r="M1691" i="19" s="1"/>
  <c r="J1690" i="19"/>
  <c r="J1691" i="19" s="1"/>
  <c r="H1690" i="19"/>
  <c r="H1691" i="19" s="1"/>
  <c r="F1690" i="19"/>
  <c r="B1690" i="19"/>
  <c r="A1690" i="19"/>
  <c r="M1689" i="19"/>
  <c r="L1689" i="19"/>
  <c r="L1690" i="19" s="1"/>
  <c r="L1691" i="19" s="1"/>
  <c r="K1689" i="19"/>
  <c r="J1689" i="19"/>
  <c r="H1689" i="19"/>
  <c r="F1689" i="19"/>
  <c r="E1689" i="19"/>
  <c r="E1690" i="19" s="1"/>
  <c r="E1691" i="19" s="1"/>
  <c r="C1689" i="19"/>
  <c r="C1690" i="19" s="1"/>
  <c r="B1689" i="19"/>
  <c r="A1689" i="19"/>
  <c r="P1669" i="19"/>
  <c r="L1668" i="19"/>
  <c r="L1667" i="19"/>
  <c r="D1667" i="19"/>
  <c r="M1666" i="19"/>
  <c r="M1667" i="19" s="1"/>
  <c r="M1668" i="19" s="1"/>
  <c r="L1666" i="19"/>
  <c r="K1666" i="19"/>
  <c r="J1666" i="19"/>
  <c r="J1667" i="19" s="1"/>
  <c r="J1668" i="19" s="1"/>
  <c r="E1666" i="19"/>
  <c r="E1667" i="19" s="1"/>
  <c r="E1668" i="19" s="1"/>
  <c r="D1666" i="19"/>
  <c r="C1666" i="19"/>
  <c r="C1667" i="19" s="1"/>
  <c r="A1666" i="19"/>
  <c r="A1667" i="19" s="1"/>
  <c r="P1649" i="19"/>
  <c r="O1649" i="19"/>
  <c r="P1648" i="19"/>
  <c r="S1648" i="19" s="1"/>
  <c r="L1647" i="19"/>
  <c r="C1646" i="19"/>
  <c r="A1646" i="19"/>
  <c r="M1645" i="19"/>
  <c r="M1646" i="19" s="1"/>
  <c r="M1647" i="19" s="1"/>
  <c r="L1645" i="19"/>
  <c r="L1646" i="19" s="1"/>
  <c r="K1645" i="19"/>
  <c r="J1645" i="19"/>
  <c r="J1646" i="19" s="1"/>
  <c r="J1647" i="19" s="1"/>
  <c r="E1645" i="19"/>
  <c r="E1646" i="19" s="1"/>
  <c r="E1647" i="19" s="1"/>
  <c r="D1645" i="19"/>
  <c r="D1646" i="19" s="1"/>
  <c r="C1645" i="19"/>
  <c r="A1645" i="19"/>
  <c r="P1627" i="19"/>
  <c r="O1627" i="19"/>
  <c r="P1626" i="19"/>
  <c r="S1626" i="19" s="1"/>
  <c r="L1625" i="19"/>
  <c r="I1624" i="19"/>
  <c r="I1625" i="19" s="1"/>
  <c r="G1624" i="19"/>
  <c r="G1625" i="19" s="1"/>
  <c r="C1624" i="19"/>
  <c r="A1624" i="19"/>
  <c r="M1623" i="19"/>
  <c r="M1624" i="19" s="1"/>
  <c r="M1625" i="19" s="1"/>
  <c r="L1623" i="19"/>
  <c r="L1624" i="19" s="1"/>
  <c r="K1623" i="19"/>
  <c r="J1623" i="19"/>
  <c r="J1624" i="19" s="1"/>
  <c r="J1625" i="19" s="1"/>
  <c r="I1623" i="19"/>
  <c r="G1623" i="19"/>
  <c r="E1623" i="19"/>
  <c r="E1624" i="19" s="1"/>
  <c r="E1625" i="19" s="1"/>
  <c r="C1623" i="19"/>
  <c r="B1623" i="19"/>
  <c r="B1624" i="19" s="1"/>
  <c r="A1623" i="19"/>
  <c r="P1603" i="19"/>
  <c r="M1601" i="19"/>
  <c r="M1692" i="19" s="1"/>
  <c r="M1693" i="19" s="1"/>
  <c r="L1601" i="19"/>
  <c r="F1601" i="19"/>
  <c r="M1600" i="19"/>
  <c r="L1600" i="19"/>
  <c r="K1600" i="19"/>
  <c r="J1600" i="19"/>
  <c r="J1601" i="19" s="1"/>
  <c r="J1692" i="19" s="1"/>
  <c r="J1693" i="19" s="1"/>
  <c r="F1600" i="19"/>
  <c r="E1600" i="19"/>
  <c r="E1601" i="19" s="1"/>
  <c r="C1600" i="19"/>
  <c r="C1601" i="19" s="1"/>
  <c r="C1692" i="19" s="1"/>
  <c r="A1600" i="19"/>
  <c r="A1601" i="19" s="1"/>
  <c r="P1585" i="19"/>
  <c r="S1584" i="19"/>
  <c r="O1584" i="19"/>
  <c r="P1583" i="19"/>
  <c r="P1584" i="19" s="1"/>
  <c r="O1585" i="19" s="1"/>
  <c r="K1578" i="19"/>
  <c r="F1578" i="19"/>
  <c r="F1579" i="19" s="1"/>
  <c r="A1578" i="19"/>
  <c r="F1577" i="19"/>
  <c r="I1576" i="19"/>
  <c r="I1577" i="19" s="1"/>
  <c r="H1576" i="19"/>
  <c r="H1577" i="19" s="1"/>
  <c r="F1576" i="19"/>
  <c r="B1576" i="19"/>
  <c r="M1575" i="19"/>
  <c r="M1576" i="19" s="1"/>
  <c r="M1577" i="19" s="1"/>
  <c r="L1575" i="19"/>
  <c r="L1576" i="19" s="1"/>
  <c r="L1577" i="19" s="1"/>
  <c r="K1575" i="19"/>
  <c r="I1575" i="19"/>
  <c r="H1575" i="19"/>
  <c r="G1575" i="19"/>
  <c r="G1576" i="19" s="1"/>
  <c r="G1577" i="19" s="1"/>
  <c r="F1575" i="19"/>
  <c r="E1575" i="19"/>
  <c r="E1576" i="19" s="1"/>
  <c r="E1577" i="19" s="1"/>
  <c r="D1575" i="19"/>
  <c r="D1576" i="19" s="1"/>
  <c r="C1575" i="19"/>
  <c r="C1576" i="19" s="1"/>
  <c r="B1575" i="19"/>
  <c r="A1575" i="19"/>
  <c r="A1576" i="19" s="1"/>
  <c r="O1557" i="19"/>
  <c r="P1556" i="19"/>
  <c r="O1556" i="19"/>
  <c r="S1555" i="19"/>
  <c r="P1555" i="19"/>
  <c r="M1554" i="19"/>
  <c r="I1554" i="19"/>
  <c r="E1554" i="19"/>
  <c r="M1553" i="19"/>
  <c r="L1553" i="19"/>
  <c r="L1554" i="19" s="1"/>
  <c r="H1553" i="19"/>
  <c r="H1554" i="19" s="1"/>
  <c r="D1553" i="19"/>
  <c r="M1552" i="19"/>
  <c r="L1552" i="19"/>
  <c r="K1552" i="19"/>
  <c r="I1552" i="19"/>
  <c r="I1553" i="19" s="1"/>
  <c r="H1552" i="19"/>
  <c r="G1552" i="19"/>
  <c r="G1553" i="19" s="1"/>
  <c r="G1554" i="19" s="1"/>
  <c r="F1552" i="19"/>
  <c r="F1553" i="19" s="1"/>
  <c r="F1554" i="19" s="1"/>
  <c r="E1552" i="19"/>
  <c r="E1553" i="19" s="1"/>
  <c r="D1552" i="19"/>
  <c r="C1552" i="19"/>
  <c r="C1553" i="19" s="1"/>
  <c r="B1552" i="19"/>
  <c r="B1553" i="19" s="1"/>
  <c r="A1552" i="19"/>
  <c r="A1553" i="19" s="1"/>
  <c r="P1534" i="19"/>
  <c r="E1533" i="19"/>
  <c r="G1532" i="19"/>
  <c r="G1533" i="19" s="1"/>
  <c r="E1532" i="19"/>
  <c r="C1532" i="19"/>
  <c r="M1531" i="19"/>
  <c r="M1532" i="19" s="1"/>
  <c r="M1533" i="19" s="1"/>
  <c r="L1531" i="19"/>
  <c r="L1532" i="19" s="1"/>
  <c r="L1533" i="19" s="1"/>
  <c r="K1531" i="19"/>
  <c r="I1531" i="19"/>
  <c r="I1532" i="19" s="1"/>
  <c r="I1533" i="19" s="1"/>
  <c r="H1531" i="19"/>
  <c r="H1532" i="19" s="1"/>
  <c r="H1533" i="19" s="1"/>
  <c r="G1531" i="19"/>
  <c r="F1531" i="19"/>
  <c r="F1532" i="19" s="1"/>
  <c r="F1533" i="19" s="1"/>
  <c r="E1531" i="19"/>
  <c r="D1531" i="19"/>
  <c r="D1532" i="19" s="1"/>
  <c r="C1531" i="19"/>
  <c r="B1531" i="19"/>
  <c r="B1532" i="19" s="1"/>
  <c r="A1531" i="19"/>
  <c r="A1532" i="19" s="1"/>
  <c r="P1513" i="19"/>
  <c r="P1512" i="19"/>
  <c r="M1511" i="19"/>
  <c r="L1510" i="19"/>
  <c r="L1511" i="19" s="1"/>
  <c r="G1510" i="19"/>
  <c r="G1511" i="19" s="1"/>
  <c r="E1510" i="19"/>
  <c r="E1511" i="19" s="1"/>
  <c r="C1510" i="19"/>
  <c r="B1510" i="19"/>
  <c r="A1510" i="19"/>
  <c r="M1509" i="19"/>
  <c r="M1510" i="19" s="1"/>
  <c r="L1509" i="19"/>
  <c r="K1509" i="19"/>
  <c r="I1509" i="19"/>
  <c r="I1510" i="19" s="1"/>
  <c r="I1511" i="19" s="1"/>
  <c r="H1509" i="19"/>
  <c r="H1510" i="19" s="1"/>
  <c r="H1511" i="19" s="1"/>
  <c r="G1509" i="19"/>
  <c r="F1509" i="19"/>
  <c r="F1510" i="19" s="1"/>
  <c r="F1511" i="19" s="1"/>
  <c r="E1509" i="19"/>
  <c r="D1509" i="19"/>
  <c r="D1510" i="19" s="1"/>
  <c r="C1509" i="19"/>
  <c r="B1509" i="19"/>
  <c r="A1509" i="19"/>
  <c r="P1489" i="19"/>
  <c r="H1488" i="19"/>
  <c r="E1488" i="19"/>
  <c r="H1487" i="19"/>
  <c r="G1487" i="19"/>
  <c r="D1487" i="19"/>
  <c r="M1486" i="19"/>
  <c r="M1487" i="19" s="1"/>
  <c r="L1486" i="19"/>
  <c r="L1487" i="19" s="1"/>
  <c r="K1486" i="19"/>
  <c r="I1486" i="19"/>
  <c r="I1487" i="19" s="1"/>
  <c r="I1488" i="19" s="1"/>
  <c r="H1486" i="19"/>
  <c r="G1486" i="19"/>
  <c r="F1486" i="19"/>
  <c r="F1487" i="19" s="1"/>
  <c r="F1488" i="19" s="1"/>
  <c r="E1486" i="19"/>
  <c r="E1487" i="19" s="1"/>
  <c r="E1578" i="19" s="1"/>
  <c r="E1579" i="19" s="1"/>
  <c r="D1486" i="19"/>
  <c r="C1486" i="19"/>
  <c r="C1487" i="19" s="1"/>
  <c r="B1486" i="19"/>
  <c r="B1487" i="19" s="1"/>
  <c r="A1486" i="19"/>
  <c r="A1487" i="19" s="1"/>
  <c r="P1468" i="19"/>
  <c r="O1468" i="19"/>
  <c r="S1468" i="19" s="1"/>
  <c r="P1467" i="19"/>
  <c r="K1462" i="19"/>
  <c r="L1460" i="19"/>
  <c r="L1461" i="19" s="1"/>
  <c r="H1460" i="19"/>
  <c r="H1461" i="19" s="1"/>
  <c r="F1460" i="19"/>
  <c r="F1461" i="19" s="1"/>
  <c r="D1460" i="19"/>
  <c r="B1460" i="19"/>
  <c r="M1459" i="19"/>
  <c r="M1460" i="19" s="1"/>
  <c r="M1461" i="19" s="1"/>
  <c r="L1459" i="19"/>
  <c r="K1459" i="19"/>
  <c r="I1459" i="19"/>
  <c r="I1460" i="19" s="1"/>
  <c r="I1461" i="19" s="1"/>
  <c r="H1459" i="19"/>
  <c r="G1459" i="19"/>
  <c r="G1460" i="19" s="1"/>
  <c r="G1461" i="19" s="1"/>
  <c r="F1459" i="19"/>
  <c r="E1459" i="19"/>
  <c r="E1460" i="19" s="1"/>
  <c r="E1461" i="19" s="1"/>
  <c r="D1459" i="19"/>
  <c r="C1459" i="19"/>
  <c r="C1460" i="19" s="1"/>
  <c r="B1459" i="19"/>
  <c r="A1459" i="19"/>
  <c r="A1460" i="19" s="1"/>
  <c r="D1461" i="19" s="1"/>
  <c r="P1442" i="19"/>
  <c r="O1442" i="19"/>
  <c r="O1441" i="19"/>
  <c r="S1440" i="19"/>
  <c r="P1440" i="19"/>
  <c r="P1441" i="19" s="1"/>
  <c r="S1439" i="19"/>
  <c r="P1439" i="19"/>
  <c r="O1440" i="19" s="1"/>
  <c r="G1438" i="19"/>
  <c r="F1438" i="19"/>
  <c r="E1438" i="19"/>
  <c r="M1437" i="19"/>
  <c r="M1438" i="19" s="1"/>
  <c r="F1437" i="19"/>
  <c r="D1437" i="19"/>
  <c r="B1437" i="19"/>
  <c r="M1436" i="19"/>
  <c r="L1436" i="19"/>
  <c r="L1437" i="19" s="1"/>
  <c r="L1438" i="19" s="1"/>
  <c r="K1436" i="19"/>
  <c r="I1436" i="19"/>
  <c r="I1437" i="19" s="1"/>
  <c r="I1438" i="19" s="1"/>
  <c r="H1436" i="19"/>
  <c r="H1437" i="19" s="1"/>
  <c r="H1438" i="19" s="1"/>
  <c r="G1436" i="19"/>
  <c r="G1437" i="19" s="1"/>
  <c r="F1436" i="19"/>
  <c r="E1436" i="19"/>
  <c r="E1437" i="19" s="1"/>
  <c r="D1436" i="19"/>
  <c r="C1436" i="19"/>
  <c r="C1437" i="19" s="1"/>
  <c r="B1436" i="19"/>
  <c r="A1436" i="19"/>
  <c r="A1437" i="19" s="1"/>
  <c r="A1462" i="19" s="1"/>
  <c r="P1421" i="19"/>
  <c r="O1421" i="19"/>
  <c r="O1420" i="19"/>
  <c r="S1419" i="19"/>
  <c r="P1419" i="19"/>
  <c r="P1420" i="19" s="1"/>
  <c r="S1418" i="19"/>
  <c r="P1418" i="19"/>
  <c r="O1419" i="19" s="1"/>
  <c r="I1417" i="19"/>
  <c r="E1417" i="19"/>
  <c r="M1416" i="19"/>
  <c r="M1417" i="19" s="1"/>
  <c r="L1416" i="19"/>
  <c r="L1417" i="19" s="1"/>
  <c r="I1416" i="19"/>
  <c r="H1416" i="19"/>
  <c r="H1417" i="19" s="1"/>
  <c r="G1416" i="19"/>
  <c r="G1417" i="19" s="1"/>
  <c r="E1416" i="19"/>
  <c r="C1416" i="19"/>
  <c r="A1416" i="19"/>
  <c r="M1415" i="19"/>
  <c r="L1415" i="19"/>
  <c r="K1415" i="19"/>
  <c r="I1415" i="19"/>
  <c r="H1415" i="19"/>
  <c r="G1415" i="19"/>
  <c r="F1415" i="19"/>
  <c r="F1416" i="19" s="1"/>
  <c r="F1417" i="19" s="1"/>
  <c r="E1415" i="19"/>
  <c r="D1415" i="19"/>
  <c r="D1416" i="19" s="1"/>
  <c r="C1415" i="19"/>
  <c r="B1415" i="19"/>
  <c r="B1416" i="19" s="1"/>
  <c r="A1415" i="19"/>
  <c r="P1398" i="19"/>
  <c r="O1398" i="19"/>
  <c r="S1398" i="19" s="1"/>
  <c r="P1397" i="19"/>
  <c r="S1397" i="19" s="1"/>
  <c r="O1397" i="19"/>
  <c r="J1397" i="19"/>
  <c r="S1396" i="19"/>
  <c r="P1396" i="19"/>
  <c r="L1395" i="19"/>
  <c r="I1395" i="19"/>
  <c r="E1395" i="19"/>
  <c r="M1394" i="19"/>
  <c r="M1395" i="19" s="1"/>
  <c r="L1394" i="19"/>
  <c r="I1394" i="19"/>
  <c r="G1394" i="19"/>
  <c r="G1395" i="19" s="1"/>
  <c r="E1394" i="19"/>
  <c r="D1394" i="19"/>
  <c r="C1394" i="19"/>
  <c r="A1394" i="19"/>
  <c r="D1395" i="19" s="1"/>
  <c r="M1393" i="19"/>
  <c r="L1393" i="19"/>
  <c r="K1393" i="19"/>
  <c r="I1393" i="19"/>
  <c r="H1393" i="19"/>
  <c r="H1394" i="19" s="1"/>
  <c r="H1395" i="19" s="1"/>
  <c r="G1393" i="19"/>
  <c r="F1393" i="19"/>
  <c r="F1394" i="19" s="1"/>
  <c r="F1395" i="19" s="1"/>
  <c r="E1393" i="19"/>
  <c r="D1393" i="19"/>
  <c r="C1393" i="19"/>
  <c r="B1393" i="19"/>
  <c r="B1394" i="19" s="1"/>
  <c r="A1393" i="19"/>
  <c r="O1374" i="19"/>
  <c r="P1373" i="19"/>
  <c r="S1373" i="19" s="1"/>
  <c r="F1372" i="19"/>
  <c r="H1371" i="19"/>
  <c r="H1372" i="19" s="1"/>
  <c r="F1371" i="19"/>
  <c r="E1371" i="19"/>
  <c r="B1371" i="19"/>
  <c r="M1370" i="19"/>
  <c r="M1371" i="19" s="1"/>
  <c r="L1370" i="19"/>
  <c r="L1371" i="19" s="1"/>
  <c r="K1370" i="19"/>
  <c r="I1370" i="19"/>
  <c r="I1371" i="19" s="1"/>
  <c r="I1372" i="19" s="1"/>
  <c r="H1370" i="19"/>
  <c r="G1370" i="19"/>
  <c r="G1371" i="19" s="1"/>
  <c r="G1372" i="19" s="1"/>
  <c r="F1370" i="19"/>
  <c r="E1370" i="19"/>
  <c r="D1370" i="19"/>
  <c r="D1371" i="19" s="1"/>
  <c r="C1370" i="19"/>
  <c r="C1371" i="19" s="1"/>
  <c r="C1462" i="19" s="1"/>
  <c r="B1370" i="19"/>
  <c r="A1370" i="19"/>
  <c r="A1371" i="19" s="1"/>
  <c r="O1352" i="19"/>
  <c r="P1351" i="19"/>
  <c r="P1352" i="19" s="1"/>
  <c r="K1346" i="19"/>
  <c r="J1346" i="19"/>
  <c r="J1347" i="19" s="1"/>
  <c r="J1345" i="19"/>
  <c r="G1345" i="19"/>
  <c r="M1344" i="19"/>
  <c r="M1345" i="19" s="1"/>
  <c r="J1344" i="19"/>
  <c r="H1344" i="19"/>
  <c r="H1345" i="19" s="1"/>
  <c r="B1344" i="19"/>
  <c r="A1344" i="19"/>
  <c r="M1343" i="19"/>
  <c r="L1343" i="19"/>
  <c r="L1344" i="19" s="1"/>
  <c r="L1345" i="19" s="1"/>
  <c r="K1343" i="19"/>
  <c r="J1343" i="19"/>
  <c r="H1343" i="19"/>
  <c r="G1343" i="19"/>
  <c r="G1344" i="19" s="1"/>
  <c r="E1343" i="19"/>
  <c r="E1344" i="19" s="1"/>
  <c r="E1345" i="19" s="1"/>
  <c r="C1343" i="19"/>
  <c r="C1344" i="19" s="1"/>
  <c r="B1343" i="19"/>
  <c r="A1343" i="19"/>
  <c r="O1325" i="19"/>
  <c r="P1324" i="19"/>
  <c r="S1324" i="19" s="1"/>
  <c r="M1323" i="19"/>
  <c r="L1323" i="19"/>
  <c r="C1322" i="19"/>
  <c r="A1322" i="19"/>
  <c r="M1321" i="19"/>
  <c r="M1322" i="19" s="1"/>
  <c r="L1321" i="19"/>
  <c r="L1322" i="19" s="1"/>
  <c r="K1321" i="19"/>
  <c r="J1321" i="19"/>
  <c r="J1322" i="19" s="1"/>
  <c r="J1323" i="19" s="1"/>
  <c r="F1321" i="19"/>
  <c r="F1322" i="19" s="1"/>
  <c r="F1323" i="19" s="1"/>
  <c r="E1321" i="19"/>
  <c r="E1322" i="19" s="1"/>
  <c r="E1323" i="19" s="1"/>
  <c r="D1321" i="19"/>
  <c r="D1322" i="19" s="1"/>
  <c r="C1321" i="19"/>
  <c r="A1321" i="19"/>
  <c r="O1304" i="19"/>
  <c r="P1303" i="19"/>
  <c r="S1303" i="19" s="1"/>
  <c r="J1302" i="19"/>
  <c r="F1302" i="19"/>
  <c r="M1301" i="19"/>
  <c r="M1302" i="19" s="1"/>
  <c r="J1301" i="19"/>
  <c r="F1301" i="19"/>
  <c r="D1301" i="19"/>
  <c r="M1300" i="19"/>
  <c r="L1300" i="19"/>
  <c r="L1301" i="19" s="1"/>
  <c r="L1302" i="19" s="1"/>
  <c r="K1300" i="19"/>
  <c r="J1300" i="19"/>
  <c r="F1300" i="19"/>
  <c r="E1300" i="19"/>
  <c r="E1301" i="19" s="1"/>
  <c r="E1302" i="19" s="1"/>
  <c r="D1300" i="19"/>
  <c r="C1300" i="19"/>
  <c r="C1301" i="19" s="1"/>
  <c r="A1300" i="19"/>
  <c r="A1301" i="19" s="1"/>
  <c r="P1281" i="19"/>
  <c r="J1280" i="19"/>
  <c r="M1279" i="19"/>
  <c r="M1280" i="19" s="1"/>
  <c r="J1279" i="19"/>
  <c r="D1279" i="19"/>
  <c r="A1279" i="19"/>
  <c r="M1278" i="19"/>
  <c r="L1278" i="19"/>
  <c r="L1279" i="19" s="1"/>
  <c r="L1280" i="19" s="1"/>
  <c r="K1278" i="19"/>
  <c r="J1278" i="19"/>
  <c r="D1278" i="19"/>
  <c r="C1278" i="19"/>
  <c r="C1279" i="19" s="1"/>
  <c r="A1278" i="19"/>
  <c r="P1258" i="19"/>
  <c r="O1258" i="19"/>
  <c r="P1257" i="19"/>
  <c r="S1256" i="19"/>
  <c r="P1256" i="19"/>
  <c r="O1257" i="19" s="1"/>
  <c r="L1255" i="19"/>
  <c r="I1255" i="19"/>
  <c r="M1254" i="19"/>
  <c r="M1255" i="19" s="1"/>
  <c r="L1254" i="19"/>
  <c r="L1346" i="19" s="1"/>
  <c r="L1347" i="19" s="1"/>
  <c r="I1254" i="19"/>
  <c r="E1254" i="19"/>
  <c r="E1255" i="19" s="1"/>
  <c r="A1254" i="19"/>
  <c r="M1253" i="19"/>
  <c r="L1253" i="19"/>
  <c r="K1253" i="19"/>
  <c r="J1253" i="19"/>
  <c r="J1254" i="19" s="1"/>
  <c r="J1255" i="19" s="1"/>
  <c r="I1253" i="19"/>
  <c r="F1253" i="19"/>
  <c r="F1254" i="19" s="1"/>
  <c r="E1253" i="19"/>
  <c r="C1253" i="19"/>
  <c r="C1254" i="19" s="1"/>
  <c r="B1253" i="19"/>
  <c r="B1254" i="19" s="1"/>
  <c r="A1253" i="19"/>
  <c r="P1234" i="19"/>
  <c r="O1235" i="19" s="1"/>
  <c r="K1229" i="19"/>
  <c r="A1229" i="19"/>
  <c r="I1228" i="19"/>
  <c r="F1228" i="19"/>
  <c r="E1228" i="19"/>
  <c r="M1227" i="19"/>
  <c r="M1228" i="19" s="1"/>
  <c r="L1227" i="19"/>
  <c r="L1228" i="19" s="1"/>
  <c r="I1227" i="19"/>
  <c r="E1227" i="19"/>
  <c r="C1227" i="19"/>
  <c r="A1227" i="19"/>
  <c r="M1226" i="19"/>
  <c r="L1226" i="19"/>
  <c r="K1226" i="19"/>
  <c r="J1226" i="19"/>
  <c r="J1227" i="19" s="1"/>
  <c r="J1228" i="19" s="1"/>
  <c r="I1226" i="19"/>
  <c r="F1226" i="19"/>
  <c r="F1227" i="19" s="1"/>
  <c r="E1226" i="19"/>
  <c r="C1226" i="19"/>
  <c r="B1226" i="19"/>
  <c r="B1227" i="19" s="1"/>
  <c r="A1226" i="19"/>
  <c r="P1206" i="19"/>
  <c r="G1205" i="19"/>
  <c r="J1204" i="19"/>
  <c r="J1205" i="19" s="1"/>
  <c r="G1204" i="19"/>
  <c r="C1204" i="19"/>
  <c r="B1204" i="19"/>
  <c r="M1203" i="19"/>
  <c r="M1204" i="19" s="1"/>
  <c r="M1205" i="19" s="1"/>
  <c r="L1203" i="19"/>
  <c r="L1204" i="19" s="1"/>
  <c r="L1205" i="19" s="1"/>
  <c r="K1203" i="19"/>
  <c r="J1203" i="19"/>
  <c r="G1203" i="19"/>
  <c r="C1203" i="19"/>
  <c r="B1203" i="19"/>
  <c r="A1203" i="19"/>
  <c r="A1204" i="19" s="1"/>
  <c r="P1185" i="19"/>
  <c r="F1184" i="19"/>
  <c r="M1183" i="19"/>
  <c r="M1184" i="19" s="1"/>
  <c r="J1183" i="19"/>
  <c r="J1184" i="19" s="1"/>
  <c r="F1183" i="19"/>
  <c r="D1183" i="19"/>
  <c r="M1182" i="19"/>
  <c r="L1182" i="19"/>
  <c r="L1183" i="19" s="1"/>
  <c r="L1184" i="19" s="1"/>
  <c r="K1182" i="19"/>
  <c r="J1182" i="19"/>
  <c r="F1182" i="19"/>
  <c r="E1182" i="19"/>
  <c r="E1183" i="19" s="1"/>
  <c r="E1184" i="19" s="1"/>
  <c r="D1182" i="19"/>
  <c r="C1182" i="19"/>
  <c r="C1183" i="19" s="1"/>
  <c r="A1182" i="19"/>
  <c r="A1183" i="19" s="1"/>
  <c r="O1164" i="19"/>
  <c r="P1163" i="19"/>
  <c r="S1163" i="19" s="1"/>
  <c r="L1162" i="19"/>
  <c r="J1162" i="19"/>
  <c r="F1162" i="19"/>
  <c r="J1161" i="19"/>
  <c r="F1161" i="19"/>
  <c r="D1161" i="19"/>
  <c r="M1160" i="19"/>
  <c r="M1161" i="19" s="1"/>
  <c r="M1162" i="19" s="1"/>
  <c r="L1160" i="19"/>
  <c r="L1161" i="19" s="1"/>
  <c r="K1160" i="19"/>
  <c r="J1160" i="19"/>
  <c r="F1160" i="19"/>
  <c r="E1160" i="19"/>
  <c r="E1161" i="19" s="1"/>
  <c r="E1162" i="19" s="1"/>
  <c r="D1160" i="19"/>
  <c r="C1160" i="19"/>
  <c r="C1161" i="19" s="1"/>
  <c r="A1160" i="19"/>
  <c r="A1161" i="19" s="1"/>
  <c r="P1141" i="19"/>
  <c r="G1140" i="19"/>
  <c r="F1140" i="19"/>
  <c r="M1139" i="19"/>
  <c r="J1139" i="19"/>
  <c r="F1139" i="19"/>
  <c r="B1139" i="19"/>
  <c r="M1138" i="19"/>
  <c r="L1138" i="19"/>
  <c r="L1139" i="19" s="1"/>
  <c r="L1140" i="19" s="1"/>
  <c r="K1138" i="19"/>
  <c r="J1138" i="19"/>
  <c r="G1138" i="19"/>
  <c r="G1139" i="19" s="1"/>
  <c r="F1138" i="19"/>
  <c r="E1138" i="19"/>
  <c r="E1139" i="19" s="1"/>
  <c r="C1138" i="19"/>
  <c r="C1139" i="19" s="1"/>
  <c r="C1229" i="19" s="1"/>
  <c r="B1138" i="19"/>
  <c r="A1138" i="19"/>
  <c r="A1139" i="19" s="1"/>
  <c r="P1121" i="19"/>
  <c r="P1120" i="19"/>
  <c r="O1121" i="19" s="1"/>
  <c r="K1115" i="19"/>
  <c r="E1114" i="19"/>
  <c r="M1113" i="19"/>
  <c r="M1114" i="19" s="1"/>
  <c r="L1113" i="19"/>
  <c r="L1114" i="19" s="1"/>
  <c r="I1113" i="19"/>
  <c r="I1114" i="19" s="1"/>
  <c r="E1113" i="19"/>
  <c r="C1113" i="19"/>
  <c r="A1113" i="19"/>
  <c r="M1112" i="19"/>
  <c r="L1112" i="19"/>
  <c r="K1112" i="19"/>
  <c r="J1112" i="19"/>
  <c r="J1113" i="19" s="1"/>
  <c r="J1114" i="19" s="1"/>
  <c r="I1112" i="19"/>
  <c r="E1112" i="19"/>
  <c r="D1112" i="19"/>
  <c r="D1113" i="19" s="1"/>
  <c r="C1112" i="19"/>
  <c r="B1112" i="19"/>
  <c r="B1113" i="19" s="1"/>
  <c r="A1112" i="19"/>
  <c r="P1095" i="19"/>
  <c r="O1095" i="19"/>
  <c r="P1094" i="19"/>
  <c r="S1094" i="19" s="1"/>
  <c r="G1094" i="19" s="1"/>
  <c r="O1094" i="19"/>
  <c r="S1093" i="19"/>
  <c r="P1093" i="19"/>
  <c r="J1092" i="19"/>
  <c r="J1091" i="19"/>
  <c r="F1091" i="19"/>
  <c r="F1092" i="19" s="1"/>
  <c r="B1091" i="19"/>
  <c r="M1090" i="19"/>
  <c r="M1091" i="19" s="1"/>
  <c r="M1092" i="19" s="1"/>
  <c r="L1090" i="19"/>
  <c r="L1091" i="19" s="1"/>
  <c r="L1092" i="19" s="1"/>
  <c r="K1090" i="19"/>
  <c r="J1090" i="19"/>
  <c r="I1090" i="19"/>
  <c r="I1091" i="19" s="1"/>
  <c r="I1092" i="19" s="1"/>
  <c r="G1090" i="19"/>
  <c r="G1091" i="19" s="1"/>
  <c r="G1092" i="19" s="1"/>
  <c r="F1090" i="19"/>
  <c r="E1090" i="19"/>
  <c r="E1091" i="19" s="1"/>
  <c r="E1092" i="19" s="1"/>
  <c r="C1090" i="19"/>
  <c r="C1091" i="19" s="1"/>
  <c r="B1090" i="19"/>
  <c r="A1090" i="19"/>
  <c r="A1091" i="19" s="1"/>
  <c r="P1074" i="19"/>
  <c r="O1074" i="19"/>
  <c r="P1073" i="19"/>
  <c r="S1073" i="19" s="1"/>
  <c r="O1073" i="19"/>
  <c r="H1073" i="19"/>
  <c r="S1072" i="19"/>
  <c r="P1072" i="19"/>
  <c r="I1071" i="19"/>
  <c r="M1070" i="19"/>
  <c r="M1071" i="19" s="1"/>
  <c r="L1070" i="19"/>
  <c r="L1071" i="19" s="1"/>
  <c r="I1070" i="19"/>
  <c r="C1070" i="19"/>
  <c r="A1070" i="19"/>
  <c r="M1069" i="19"/>
  <c r="L1069" i="19"/>
  <c r="K1069" i="19"/>
  <c r="J1069" i="19"/>
  <c r="J1070" i="19" s="1"/>
  <c r="J1071" i="19" s="1"/>
  <c r="I1069" i="19"/>
  <c r="F1069" i="19"/>
  <c r="F1070" i="19" s="1"/>
  <c r="F1071" i="19" s="1"/>
  <c r="C1069" i="19"/>
  <c r="B1069" i="19"/>
  <c r="B1070" i="19" s="1"/>
  <c r="B1115" i="19" s="1"/>
  <c r="A1069" i="19"/>
  <c r="O1053" i="19"/>
  <c r="O1052" i="19"/>
  <c r="P1051" i="19"/>
  <c r="P1052" i="19" s="1"/>
  <c r="P1053" i="19" s="1"/>
  <c r="S1050" i="19"/>
  <c r="P1050" i="19"/>
  <c r="O1051" i="19" s="1"/>
  <c r="M1048" i="19"/>
  <c r="M1049" i="19" s="1"/>
  <c r="L1048" i="19"/>
  <c r="L1049" i="19" s="1"/>
  <c r="C1048" i="19"/>
  <c r="A1048" i="19"/>
  <c r="M1047" i="19"/>
  <c r="L1047" i="19"/>
  <c r="K1047" i="19"/>
  <c r="J1047" i="19"/>
  <c r="J1048" i="19" s="1"/>
  <c r="J1049" i="19" s="1"/>
  <c r="G1047" i="19"/>
  <c r="G1048" i="19" s="1"/>
  <c r="G1049" i="19" s="1"/>
  <c r="F1047" i="19"/>
  <c r="F1048" i="19" s="1"/>
  <c r="F1049" i="19" s="1"/>
  <c r="D1047" i="19"/>
  <c r="D1048" i="19" s="1"/>
  <c r="C1047" i="19"/>
  <c r="B1047" i="19"/>
  <c r="B1048" i="19" s="1"/>
  <c r="A1047" i="19"/>
  <c r="P1027" i="19"/>
  <c r="J1026" i="19"/>
  <c r="M1025" i="19"/>
  <c r="J1025" i="19"/>
  <c r="D1025" i="19"/>
  <c r="B1025" i="19"/>
  <c r="A1025" i="19"/>
  <c r="M1024" i="19"/>
  <c r="L1024" i="19"/>
  <c r="L1025" i="19" s="1"/>
  <c r="L1026" i="19" s="1"/>
  <c r="K1024" i="19"/>
  <c r="J1024" i="19"/>
  <c r="I1024" i="19"/>
  <c r="I1025" i="19" s="1"/>
  <c r="I1026" i="19" s="1"/>
  <c r="G1024" i="19"/>
  <c r="G1025" i="19" s="1"/>
  <c r="G1026" i="19" s="1"/>
  <c r="E1024" i="19"/>
  <c r="E1025" i="19" s="1"/>
  <c r="D1024" i="19"/>
  <c r="C1024" i="19"/>
  <c r="C1025" i="19" s="1"/>
  <c r="B1024" i="19"/>
  <c r="A1024" i="19"/>
  <c r="O1006" i="19"/>
  <c r="S1006" i="19" s="1"/>
  <c r="P1005" i="19"/>
  <c r="P1006" i="19" s="1"/>
  <c r="O1007" i="19" s="1"/>
  <c r="K1000" i="19"/>
  <c r="J999" i="19"/>
  <c r="F999" i="19"/>
  <c r="J998" i="19"/>
  <c r="F998" i="19"/>
  <c r="D998" i="19"/>
  <c r="B998" i="19"/>
  <c r="M997" i="19"/>
  <c r="M998" i="19" s="1"/>
  <c r="M999" i="19" s="1"/>
  <c r="L997" i="19"/>
  <c r="L998" i="19" s="1"/>
  <c r="L999" i="19" s="1"/>
  <c r="K997" i="19"/>
  <c r="J997" i="19"/>
  <c r="I997" i="19"/>
  <c r="I998" i="19" s="1"/>
  <c r="I999" i="19" s="1"/>
  <c r="G997" i="19"/>
  <c r="G998" i="19" s="1"/>
  <c r="G999" i="19" s="1"/>
  <c r="F997" i="19"/>
  <c r="D997" i="19"/>
  <c r="C997" i="19"/>
  <c r="C998" i="19" s="1"/>
  <c r="B997" i="19"/>
  <c r="A997" i="19"/>
  <c r="A998" i="19" s="1"/>
  <c r="O981" i="19"/>
  <c r="P980" i="19"/>
  <c r="O980" i="19"/>
  <c r="S979" i="19"/>
  <c r="P979" i="19"/>
  <c r="L978" i="19"/>
  <c r="J978" i="19"/>
  <c r="M977" i="19"/>
  <c r="J977" i="19"/>
  <c r="E977" i="19"/>
  <c r="E978" i="19" s="1"/>
  <c r="B977" i="19"/>
  <c r="M976" i="19"/>
  <c r="L976" i="19"/>
  <c r="L977" i="19" s="1"/>
  <c r="K976" i="19"/>
  <c r="J976" i="19"/>
  <c r="E976" i="19"/>
  <c r="D976" i="19"/>
  <c r="D977" i="19" s="1"/>
  <c r="C976" i="19"/>
  <c r="C977" i="19" s="1"/>
  <c r="B976" i="19"/>
  <c r="A976" i="19"/>
  <c r="A977" i="19" s="1"/>
  <c r="P959" i="19"/>
  <c r="P960" i="19" s="1"/>
  <c r="O959" i="19"/>
  <c r="S958" i="19"/>
  <c r="P958" i="19"/>
  <c r="J957" i="19"/>
  <c r="E957" i="19"/>
  <c r="M956" i="19"/>
  <c r="M957" i="19" s="1"/>
  <c r="E956" i="19"/>
  <c r="C956" i="19"/>
  <c r="A956" i="19"/>
  <c r="M955" i="19"/>
  <c r="L955" i="19"/>
  <c r="L956" i="19" s="1"/>
  <c r="L957" i="19" s="1"/>
  <c r="K955" i="19"/>
  <c r="J955" i="19"/>
  <c r="J956" i="19" s="1"/>
  <c r="E955" i="19"/>
  <c r="C955" i="19"/>
  <c r="B955" i="19"/>
  <c r="B956" i="19" s="1"/>
  <c r="A955" i="19"/>
  <c r="P937" i="19"/>
  <c r="P938" i="19" s="1"/>
  <c r="S936" i="19"/>
  <c r="P936" i="19"/>
  <c r="O937" i="19" s="1"/>
  <c r="F935" i="19"/>
  <c r="M934" i="19"/>
  <c r="M935" i="19" s="1"/>
  <c r="L934" i="19"/>
  <c r="L935" i="19" s="1"/>
  <c r="C934" i="19"/>
  <c r="A934" i="19"/>
  <c r="M933" i="19"/>
  <c r="L933" i="19"/>
  <c r="K933" i="19"/>
  <c r="J933" i="19"/>
  <c r="J934" i="19" s="1"/>
  <c r="J935" i="19" s="1"/>
  <c r="F933" i="19"/>
  <c r="F934" i="19" s="1"/>
  <c r="C933" i="19"/>
  <c r="B933" i="19"/>
  <c r="B934" i="19" s="1"/>
  <c r="A933" i="19"/>
  <c r="P915" i="19"/>
  <c r="S914" i="19"/>
  <c r="P914" i="19"/>
  <c r="O915" i="19" s="1"/>
  <c r="G913" i="19"/>
  <c r="M912" i="19"/>
  <c r="M913" i="19" s="1"/>
  <c r="H912" i="19"/>
  <c r="G912" i="19"/>
  <c r="E912" i="19"/>
  <c r="A912" i="19"/>
  <c r="M911" i="19"/>
  <c r="L911" i="19"/>
  <c r="L912" i="19" s="1"/>
  <c r="K911" i="19"/>
  <c r="J911" i="19"/>
  <c r="J912" i="19" s="1"/>
  <c r="J1000" i="19" s="1"/>
  <c r="J1001" i="19" s="1"/>
  <c r="H911" i="19"/>
  <c r="G911" i="19"/>
  <c r="F911" i="19"/>
  <c r="F912" i="19" s="1"/>
  <c r="E911" i="19"/>
  <c r="C911" i="19"/>
  <c r="C912" i="19" s="1"/>
  <c r="C1000" i="19" s="1"/>
  <c r="B911" i="19"/>
  <c r="B912" i="19" s="1"/>
  <c r="B1000" i="19" s="1"/>
  <c r="A911" i="19"/>
  <c r="O896" i="19"/>
  <c r="P894" i="19"/>
  <c r="P895" i="19" s="1"/>
  <c r="O894" i="19"/>
  <c r="P893" i="19"/>
  <c r="K888" i="19"/>
  <c r="J887" i="19"/>
  <c r="D887" i="19"/>
  <c r="L886" i="19"/>
  <c r="L887" i="19" s="1"/>
  <c r="J886" i="19"/>
  <c r="G886" i="19"/>
  <c r="G887" i="19" s="1"/>
  <c r="D886" i="19"/>
  <c r="C886" i="19"/>
  <c r="M885" i="19"/>
  <c r="M886" i="19" s="1"/>
  <c r="M887" i="19" s="1"/>
  <c r="L885" i="19"/>
  <c r="K885" i="19"/>
  <c r="J885" i="19"/>
  <c r="G885" i="19"/>
  <c r="F885" i="19"/>
  <c r="F886" i="19" s="1"/>
  <c r="F887" i="19" s="1"/>
  <c r="E885" i="19"/>
  <c r="E886" i="19" s="1"/>
  <c r="E887" i="19" s="1"/>
  <c r="D885" i="19"/>
  <c r="C885" i="19"/>
  <c r="B885" i="19"/>
  <c r="B886" i="19" s="1"/>
  <c r="A885" i="19"/>
  <c r="A886" i="19" s="1"/>
  <c r="P867" i="19"/>
  <c r="P868" i="19" s="1"/>
  <c r="P866" i="19"/>
  <c r="O867" i="19" s="1"/>
  <c r="O866" i="19"/>
  <c r="S865" i="19"/>
  <c r="P865" i="19"/>
  <c r="G864" i="19"/>
  <c r="E864" i="19"/>
  <c r="J863" i="19"/>
  <c r="J864" i="19" s="1"/>
  <c r="F863" i="19"/>
  <c r="F864" i="19" s="1"/>
  <c r="E863" i="19"/>
  <c r="B863" i="19"/>
  <c r="M862" i="19"/>
  <c r="M863" i="19" s="1"/>
  <c r="M864" i="19" s="1"/>
  <c r="L862" i="19"/>
  <c r="L863" i="19" s="1"/>
  <c r="L864" i="19" s="1"/>
  <c r="K862" i="19"/>
  <c r="J862" i="19"/>
  <c r="G862" i="19"/>
  <c r="G863" i="19" s="1"/>
  <c r="F862" i="19"/>
  <c r="E862" i="19"/>
  <c r="C862" i="19"/>
  <c r="C863" i="19" s="1"/>
  <c r="B862" i="19"/>
  <c r="A862" i="19"/>
  <c r="A863" i="19" s="1"/>
  <c r="O847" i="19"/>
  <c r="S846" i="19"/>
  <c r="D846" i="19" s="1"/>
  <c r="P846" i="19"/>
  <c r="P847" i="19" s="1"/>
  <c r="O846" i="19"/>
  <c r="S845" i="19"/>
  <c r="P845" i="19"/>
  <c r="O845" i="19"/>
  <c r="D845" i="19"/>
  <c r="S844" i="19"/>
  <c r="P844" i="19"/>
  <c r="L843" i="19"/>
  <c r="J843" i="19"/>
  <c r="E843" i="19"/>
  <c r="M842" i="19"/>
  <c r="M843" i="19" s="1"/>
  <c r="L842" i="19"/>
  <c r="G842" i="19"/>
  <c r="G843" i="19" s="1"/>
  <c r="E842" i="19"/>
  <c r="C842" i="19"/>
  <c r="A842" i="19"/>
  <c r="M841" i="19"/>
  <c r="L841" i="19"/>
  <c r="K841" i="19"/>
  <c r="J841" i="19"/>
  <c r="J842" i="19" s="1"/>
  <c r="G841" i="19"/>
  <c r="E841" i="19"/>
  <c r="C841" i="19"/>
  <c r="B841" i="19"/>
  <c r="B842" i="19" s="1"/>
  <c r="A841" i="19"/>
  <c r="O825" i="19"/>
  <c r="S824" i="19"/>
  <c r="H824" i="19" s="1"/>
  <c r="P824" i="19"/>
  <c r="P825" i="19" s="1"/>
  <c r="O824" i="19"/>
  <c r="S823" i="19"/>
  <c r="P823" i="19"/>
  <c r="I823" i="19"/>
  <c r="S822" i="19"/>
  <c r="P822" i="19"/>
  <c r="O823" i="19" s="1"/>
  <c r="J821" i="19"/>
  <c r="E821" i="19"/>
  <c r="M820" i="19"/>
  <c r="M821" i="19" s="1"/>
  <c r="I820" i="19"/>
  <c r="I821" i="19" s="1"/>
  <c r="E820" i="19"/>
  <c r="C820" i="19"/>
  <c r="A820" i="19"/>
  <c r="M819" i="19"/>
  <c r="L819" i="19"/>
  <c r="L820" i="19" s="1"/>
  <c r="L821" i="19" s="1"/>
  <c r="K819" i="19"/>
  <c r="J819" i="19"/>
  <c r="J820" i="19" s="1"/>
  <c r="I819" i="19"/>
  <c r="F819" i="19"/>
  <c r="F820" i="19" s="1"/>
  <c r="F821" i="19" s="1"/>
  <c r="E819" i="19"/>
  <c r="C819" i="19"/>
  <c r="B819" i="19"/>
  <c r="B820" i="19" s="1"/>
  <c r="A819" i="19"/>
  <c r="O800" i="19"/>
  <c r="P799" i="19"/>
  <c r="J798" i="19"/>
  <c r="G798" i="19"/>
  <c r="J797" i="19"/>
  <c r="J888" i="19" s="1"/>
  <c r="J889" i="19" s="1"/>
  <c r="G797" i="19"/>
  <c r="E797" i="19"/>
  <c r="C797" i="19"/>
  <c r="C888" i="19" s="1"/>
  <c r="B797" i="19"/>
  <c r="B888" i="19" s="1"/>
  <c r="M796" i="19"/>
  <c r="M797" i="19" s="1"/>
  <c r="M798" i="19" s="1"/>
  <c r="L796" i="19"/>
  <c r="L797" i="19" s="1"/>
  <c r="K796" i="19"/>
  <c r="J796" i="19"/>
  <c r="G796" i="19"/>
  <c r="E796" i="19"/>
  <c r="D796" i="19"/>
  <c r="D797" i="19" s="1"/>
  <c r="C796" i="19"/>
  <c r="B796" i="19"/>
  <c r="A796" i="19"/>
  <c r="A797" i="19" s="1"/>
  <c r="P777" i="19"/>
  <c r="O778" i="19" s="1"/>
  <c r="K772" i="19"/>
  <c r="I771" i="19"/>
  <c r="E771" i="19"/>
  <c r="M770" i="19"/>
  <c r="M771" i="19" s="1"/>
  <c r="L770" i="19"/>
  <c r="L771" i="19" s="1"/>
  <c r="I770" i="19"/>
  <c r="E770" i="19"/>
  <c r="C770" i="19"/>
  <c r="A770" i="19"/>
  <c r="M769" i="19"/>
  <c r="L769" i="19"/>
  <c r="K769" i="19"/>
  <c r="J769" i="19"/>
  <c r="J770" i="19" s="1"/>
  <c r="J771" i="19" s="1"/>
  <c r="I769" i="19"/>
  <c r="E769" i="19"/>
  <c r="C769" i="19"/>
  <c r="B769" i="19"/>
  <c r="B770" i="19" s="1"/>
  <c r="A769" i="19"/>
  <c r="O754" i="19"/>
  <c r="P753" i="19"/>
  <c r="S753" i="19" s="1"/>
  <c r="M752" i="19"/>
  <c r="L752" i="19"/>
  <c r="S751" i="19"/>
  <c r="N772" i="19" s="1"/>
  <c r="I751" i="19"/>
  <c r="I752" i="19" s="1"/>
  <c r="F751" i="19"/>
  <c r="F752" i="19" s="1"/>
  <c r="C751" i="19"/>
  <c r="A751" i="19"/>
  <c r="D752" i="19" s="1"/>
  <c r="M750" i="19"/>
  <c r="M751" i="19" s="1"/>
  <c r="L750" i="19"/>
  <c r="L751" i="19" s="1"/>
  <c r="K750" i="19"/>
  <c r="J750" i="19"/>
  <c r="J751" i="19" s="1"/>
  <c r="J752" i="19" s="1"/>
  <c r="I750" i="19"/>
  <c r="F750" i="19"/>
  <c r="E750" i="19"/>
  <c r="E751" i="19" s="1"/>
  <c r="E752" i="19" s="1"/>
  <c r="D750" i="19"/>
  <c r="D751" i="19" s="1"/>
  <c r="C750" i="19"/>
  <c r="B750" i="19"/>
  <c r="B751" i="19" s="1"/>
  <c r="A750" i="19"/>
  <c r="P732" i="19"/>
  <c r="P733" i="19" s="1"/>
  <c r="O734" i="19" s="1"/>
  <c r="I731" i="19"/>
  <c r="M730" i="19"/>
  <c r="M731" i="19" s="1"/>
  <c r="L730" i="19"/>
  <c r="L731" i="19" s="1"/>
  <c r="F730" i="19"/>
  <c r="F731" i="19" s="1"/>
  <c r="D730" i="19"/>
  <c r="C730" i="19"/>
  <c r="B730" i="19"/>
  <c r="M729" i="19"/>
  <c r="L729" i="19"/>
  <c r="K729" i="19"/>
  <c r="J729" i="19"/>
  <c r="J730" i="19" s="1"/>
  <c r="J731" i="19" s="1"/>
  <c r="I729" i="19"/>
  <c r="I730" i="19" s="1"/>
  <c r="F729" i="19"/>
  <c r="E729" i="19"/>
  <c r="E730" i="19" s="1"/>
  <c r="E731" i="19" s="1"/>
  <c r="D729" i="19"/>
  <c r="C729" i="19"/>
  <c r="B729" i="19"/>
  <c r="A729" i="19"/>
  <c r="A730" i="19" s="1"/>
  <c r="P710" i="19"/>
  <c r="M709" i="19"/>
  <c r="L708" i="19"/>
  <c r="L709" i="19" s="1"/>
  <c r="J708" i="19"/>
  <c r="J709" i="19" s="1"/>
  <c r="D708" i="19"/>
  <c r="B708" i="19"/>
  <c r="M707" i="19"/>
  <c r="M708" i="19" s="1"/>
  <c r="L707" i="19"/>
  <c r="K707" i="19"/>
  <c r="J707" i="19"/>
  <c r="I707" i="19"/>
  <c r="I708" i="19" s="1"/>
  <c r="I709" i="19" s="1"/>
  <c r="E707" i="19"/>
  <c r="E708" i="19" s="1"/>
  <c r="E709" i="19" s="1"/>
  <c r="D707" i="19"/>
  <c r="C707" i="19"/>
  <c r="C708" i="19" s="1"/>
  <c r="B707" i="19"/>
  <c r="A707" i="19"/>
  <c r="A708" i="19" s="1"/>
  <c r="A772" i="19" s="1"/>
  <c r="O690" i="19"/>
  <c r="O689" i="19"/>
  <c r="P688" i="19"/>
  <c r="P689" i="19" s="1"/>
  <c r="P690" i="19" s="1"/>
  <c r="O688" i="19"/>
  <c r="S687" i="19"/>
  <c r="P687" i="19"/>
  <c r="G686" i="19"/>
  <c r="F686" i="19"/>
  <c r="E686" i="19"/>
  <c r="M685" i="19"/>
  <c r="M686" i="19" s="1"/>
  <c r="L685" i="19"/>
  <c r="L686" i="19" s="1"/>
  <c r="G685" i="19"/>
  <c r="E685" i="19"/>
  <c r="C685" i="19"/>
  <c r="C772" i="19" s="1"/>
  <c r="A685" i="19"/>
  <c r="M684" i="19"/>
  <c r="L684" i="19"/>
  <c r="K684" i="19"/>
  <c r="J684" i="19"/>
  <c r="J685" i="19" s="1"/>
  <c r="J686" i="19" s="1"/>
  <c r="G684" i="19"/>
  <c r="F684" i="19"/>
  <c r="F685" i="19" s="1"/>
  <c r="E684" i="19"/>
  <c r="C684" i="19"/>
  <c r="B684" i="19"/>
  <c r="B685" i="19" s="1"/>
  <c r="B772" i="19" s="1"/>
  <c r="A684" i="19"/>
  <c r="D666" i="19"/>
  <c r="D684" i="19" s="1"/>
  <c r="D685" i="19" s="1"/>
  <c r="P665" i="19"/>
  <c r="S664" i="19"/>
  <c r="K660" i="19"/>
  <c r="M658" i="19"/>
  <c r="M659" i="19" s="1"/>
  <c r="L658" i="19"/>
  <c r="L659" i="19" s="1"/>
  <c r="D658" i="19"/>
  <c r="C658" i="19"/>
  <c r="M657" i="19"/>
  <c r="L657" i="19"/>
  <c r="K657" i="19"/>
  <c r="J657" i="19"/>
  <c r="J658" i="19" s="1"/>
  <c r="J659" i="19" s="1"/>
  <c r="E657" i="19"/>
  <c r="E658" i="19" s="1"/>
  <c r="E659" i="19" s="1"/>
  <c r="D657" i="19"/>
  <c r="C657" i="19"/>
  <c r="A657" i="19"/>
  <c r="A658" i="19" s="1"/>
  <c r="P639" i="19"/>
  <c r="L638" i="19"/>
  <c r="L637" i="19"/>
  <c r="D637" i="19"/>
  <c r="M636" i="19"/>
  <c r="M637" i="19" s="1"/>
  <c r="M638" i="19" s="1"/>
  <c r="L636" i="19"/>
  <c r="K636" i="19"/>
  <c r="J636" i="19"/>
  <c r="J637" i="19" s="1"/>
  <c r="J638" i="19" s="1"/>
  <c r="E636" i="19"/>
  <c r="E637" i="19" s="1"/>
  <c r="E638" i="19" s="1"/>
  <c r="D636" i="19"/>
  <c r="C636" i="19"/>
  <c r="C637" i="19" s="1"/>
  <c r="B636" i="19"/>
  <c r="B637" i="19" s="1"/>
  <c r="A636" i="19"/>
  <c r="A637" i="19" s="1"/>
  <c r="P619" i="19"/>
  <c r="O619" i="19"/>
  <c r="O618" i="19"/>
  <c r="S617" i="19"/>
  <c r="P617" i="19"/>
  <c r="P618" i="19" s="1"/>
  <c r="I616" i="19"/>
  <c r="H616" i="19"/>
  <c r="L615" i="19"/>
  <c r="L616" i="19" s="1"/>
  <c r="H615" i="19"/>
  <c r="M614" i="19"/>
  <c r="M615" i="19" s="1"/>
  <c r="M616" i="19" s="1"/>
  <c r="L614" i="19"/>
  <c r="K614" i="19"/>
  <c r="J614" i="19"/>
  <c r="J615" i="19" s="1"/>
  <c r="J616" i="19" s="1"/>
  <c r="I614" i="19"/>
  <c r="I615" i="19" s="1"/>
  <c r="H614" i="19"/>
  <c r="E614" i="19"/>
  <c r="E615" i="19" s="1"/>
  <c r="E616" i="19" s="1"/>
  <c r="C614" i="19"/>
  <c r="C615" i="19" s="1"/>
  <c r="B614" i="19"/>
  <c r="B615" i="19" s="1"/>
  <c r="A614" i="19"/>
  <c r="A615" i="19" s="1"/>
  <c r="P598" i="19"/>
  <c r="O598" i="19"/>
  <c r="P597" i="19"/>
  <c r="S596" i="19"/>
  <c r="P596" i="19"/>
  <c r="O597" i="19" s="1"/>
  <c r="J595" i="19"/>
  <c r="M594" i="19"/>
  <c r="M595" i="19" s="1"/>
  <c r="E594" i="19"/>
  <c r="E595" i="19" s="1"/>
  <c r="A594" i="19"/>
  <c r="M593" i="19"/>
  <c r="L593" i="19"/>
  <c r="L594" i="19" s="1"/>
  <c r="K593" i="19"/>
  <c r="J593" i="19"/>
  <c r="J594" i="19" s="1"/>
  <c r="H593" i="19"/>
  <c r="H594" i="19" s="1"/>
  <c r="H595" i="19" s="1"/>
  <c r="E593" i="19"/>
  <c r="C593" i="19"/>
  <c r="C594" i="19" s="1"/>
  <c r="B593" i="19"/>
  <c r="B594" i="19" s="1"/>
  <c r="A593" i="19"/>
  <c r="P577" i="19"/>
  <c r="O576" i="19"/>
  <c r="P575" i="19"/>
  <c r="P576" i="19" s="1"/>
  <c r="O577" i="19" s="1"/>
  <c r="O575" i="19"/>
  <c r="S574" i="19"/>
  <c r="P574" i="19"/>
  <c r="E573" i="19"/>
  <c r="M572" i="19"/>
  <c r="M573" i="19" s="1"/>
  <c r="L572" i="19"/>
  <c r="L573" i="19" s="1"/>
  <c r="H572" i="19"/>
  <c r="E572" i="19"/>
  <c r="C572" i="19"/>
  <c r="A572" i="19"/>
  <c r="M571" i="19"/>
  <c r="L571" i="19"/>
  <c r="K571" i="19"/>
  <c r="J571" i="19"/>
  <c r="J572" i="19" s="1"/>
  <c r="H571" i="19"/>
  <c r="E571" i="19"/>
  <c r="C571" i="19"/>
  <c r="B571" i="19"/>
  <c r="B572" i="19" s="1"/>
  <c r="A571" i="19"/>
  <c r="P554" i="19"/>
  <c r="O554" i="19"/>
  <c r="P553" i="19"/>
  <c r="S553" i="19" s="1"/>
  <c r="D553" i="19"/>
  <c r="S552" i="19"/>
  <c r="P552" i="19"/>
  <c r="O553" i="19" s="1"/>
  <c r="S551" i="19"/>
  <c r="N547" i="19"/>
  <c r="K547" i="19"/>
  <c r="I545" i="19"/>
  <c r="I546" i="19" s="1"/>
  <c r="F545" i="19"/>
  <c r="F546" i="19" s="1"/>
  <c r="E545" i="19"/>
  <c r="E546" i="19" s="1"/>
  <c r="C545" i="19"/>
  <c r="A545" i="19"/>
  <c r="M544" i="19"/>
  <c r="M545" i="19" s="1"/>
  <c r="M546" i="19" s="1"/>
  <c r="L544" i="19"/>
  <c r="L545" i="19" s="1"/>
  <c r="L546" i="19" s="1"/>
  <c r="K544" i="19"/>
  <c r="J544" i="19"/>
  <c r="J545" i="19" s="1"/>
  <c r="J546" i="19" s="1"/>
  <c r="I544" i="19"/>
  <c r="F544" i="19"/>
  <c r="E544" i="19"/>
  <c r="C544" i="19"/>
  <c r="B544" i="19"/>
  <c r="B545" i="19" s="1"/>
  <c r="A544" i="19"/>
  <c r="O527" i="19"/>
  <c r="P526" i="19"/>
  <c r="S526" i="19" s="1"/>
  <c r="J525" i="19"/>
  <c r="M524" i="19"/>
  <c r="M525" i="19" s="1"/>
  <c r="J524" i="19"/>
  <c r="D524" i="19"/>
  <c r="M523" i="19"/>
  <c r="L523" i="19"/>
  <c r="L524" i="19" s="1"/>
  <c r="L525" i="19" s="1"/>
  <c r="K523" i="19"/>
  <c r="J523" i="19"/>
  <c r="I523" i="19"/>
  <c r="I524" i="19" s="1"/>
  <c r="I525" i="19" s="1"/>
  <c r="E523" i="19"/>
  <c r="E524" i="19" s="1"/>
  <c r="E525" i="19" s="1"/>
  <c r="D523" i="19"/>
  <c r="C523" i="19"/>
  <c r="C524" i="19" s="1"/>
  <c r="A523" i="19"/>
  <c r="A524" i="19" s="1"/>
  <c r="O505" i="19"/>
  <c r="P504" i="19"/>
  <c r="J503" i="19"/>
  <c r="M502" i="19"/>
  <c r="M503" i="19" s="1"/>
  <c r="J502" i="19"/>
  <c r="E502" i="19"/>
  <c r="E503" i="19" s="1"/>
  <c r="B502" i="19"/>
  <c r="A502" i="19"/>
  <c r="M501" i="19"/>
  <c r="L501" i="19"/>
  <c r="L502" i="19" s="1"/>
  <c r="L503" i="19" s="1"/>
  <c r="K501" i="19"/>
  <c r="J501" i="19"/>
  <c r="E501" i="19"/>
  <c r="C501" i="19"/>
  <c r="C502" i="19" s="1"/>
  <c r="B501" i="19"/>
  <c r="A501" i="19"/>
  <c r="O486" i="19"/>
  <c r="P485" i="19"/>
  <c r="P486" i="19" s="1"/>
  <c r="O485" i="19"/>
  <c r="P484" i="19"/>
  <c r="S484" i="19" s="1"/>
  <c r="S483" i="19"/>
  <c r="P483" i="19"/>
  <c r="O484" i="19" s="1"/>
  <c r="M481" i="19"/>
  <c r="M482" i="19" s="1"/>
  <c r="L481" i="19"/>
  <c r="L482" i="19" s="1"/>
  <c r="A481" i="19"/>
  <c r="M480" i="19"/>
  <c r="L480" i="19"/>
  <c r="K480" i="19"/>
  <c r="J480" i="19"/>
  <c r="J481" i="19" s="1"/>
  <c r="J482" i="19" s="1"/>
  <c r="C480" i="19"/>
  <c r="C481" i="19" s="1"/>
  <c r="A480" i="19"/>
  <c r="O464" i="19"/>
  <c r="S463" i="19"/>
  <c r="I463" i="19" s="1"/>
  <c r="I480" i="19" s="1"/>
  <c r="I481" i="19" s="1"/>
  <c r="I482" i="19" s="1"/>
  <c r="P463" i="19"/>
  <c r="P464" i="19" s="1"/>
  <c r="O463" i="19"/>
  <c r="S462" i="19"/>
  <c r="P462" i="19"/>
  <c r="S461" i="19"/>
  <c r="P461" i="19"/>
  <c r="O462" i="19" s="1"/>
  <c r="J460" i="19"/>
  <c r="M459" i="19"/>
  <c r="I459" i="19"/>
  <c r="I460" i="19" s="1"/>
  <c r="G459" i="19"/>
  <c r="G460" i="19" s="1"/>
  <c r="A459" i="19"/>
  <c r="M458" i="19"/>
  <c r="L458" i="19"/>
  <c r="L459" i="19" s="1"/>
  <c r="K458" i="19"/>
  <c r="J458" i="19"/>
  <c r="J459" i="19" s="1"/>
  <c r="I458" i="19"/>
  <c r="G458" i="19"/>
  <c r="F458" i="19"/>
  <c r="F459" i="19" s="1"/>
  <c r="C458" i="19"/>
  <c r="C459" i="19" s="1"/>
  <c r="C547" i="19" s="1"/>
  <c r="A458" i="19"/>
  <c r="P442" i="19"/>
  <c r="P441" i="19"/>
  <c r="O442" i="19" s="1"/>
  <c r="O441" i="19"/>
  <c r="P440" i="19"/>
  <c r="O440" i="19"/>
  <c r="P439" i="19"/>
  <c r="N434" i="19"/>
  <c r="K434" i="19"/>
  <c r="F434" i="19"/>
  <c r="F435" i="19" s="1"/>
  <c r="H433" i="19"/>
  <c r="I432" i="19"/>
  <c r="I433" i="19" s="1"/>
  <c r="G432" i="19"/>
  <c r="G433" i="19" s="1"/>
  <c r="C432" i="19"/>
  <c r="B432" i="19"/>
  <c r="M431" i="19"/>
  <c r="M432" i="19" s="1"/>
  <c r="M433" i="19" s="1"/>
  <c r="L431" i="19"/>
  <c r="L432" i="19" s="1"/>
  <c r="L433" i="19" s="1"/>
  <c r="K431" i="19"/>
  <c r="I431" i="19"/>
  <c r="H431" i="19"/>
  <c r="H432" i="19" s="1"/>
  <c r="G431" i="19"/>
  <c r="F431" i="19"/>
  <c r="F432" i="19" s="1"/>
  <c r="F433" i="19" s="1"/>
  <c r="E431" i="19"/>
  <c r="E432" i="19" s="1"/>
  <c r="E433" i="19" s="1"/>
  <c r="D431" i="19"/>
  <c r="D432" i="19" s="1"/>
  <c r="C431" i="19"/>
  <c r="B431" i="19"/>
  <c r="A431" i="19"/>
  <c r="A432" i="19" s="1"/>
  <c r="P413" i="19"/>
  <c r="L412" i="19"/>
  <c r="G412" i="19"/>
  <c r="F412" i="19"/>
  <c r="M411" i="19"/>
  <c r="M412" i="19" s="1"/>
  <c r="H411" i="19"/>
  <c r="H412" i="19" s="1"/>
  <c r="F411" i="19"/>
  <c r="D411" i="19"/>
  <c r="B411" i="19"/>
  <c r="M410" i="19"/>
  <c r="L410" i="19"/>
  <c r="L411" i="19" s="1"/>
  <c r="K410" i="19"/>
  <c r="I410" i="19"/>
  <c r="I411" i="19" s="1"/>
  <c r="I412" i="19" s="1"/>
  <c r="H410" i="19"/>
  <c r="G410" i="19"/>
  <c r="G411" i="19" s="1"/>
  <c r="F410" i="19"/>
  <c r="E410" i="19"/>
  <c r="E411" i="19" s="1"/>
  <c r="E412" i="19" s="1"/>
  <c r="D410" i="19"/>
  <c r="C410" i="19"/>
  <c r="C411" i="19" s="1"/>
  <c r="B410" i="19"/>
  <c r="A410" i="19"/>
  <c r="A411" i="19" s="1"/>
  <c r="O394" i="19"/>
  <c r="P393" i="19"/>
  <c r="S393" i="19" s="1"/>
  <c r="J393" i="19" s="1"/>
  <c r="S392" i="19"/>
  <c r="P392" i="19"/>
  <c r="O393" i="19" s="1"/>
  <c r="I391" i="19"/>
  <c r="E391" i="19"/>
  <c r="M390" i="19"/>
  <c r="M391" i="19" s="1"/>
  <c r="L390" i="19"/>
  <c r="L391" i="19" s="1"/>
  <c r="I390" i="19"/>
  <c r="H390" i="19"/>
  <c r="H391" i="19" s="1"/>
  <c r="E390" i="19"/>
  <c r="D390" i="19"/>
  <c r="C390" i="19"/>
  <c r="A390" i="19"/>
  <c r="M389" i="19"/>
  <c r="L389" i="19"/>
  <c r="K389" i="19"/>
  <c r="I389" i="19"/>
  <c r="H389" i="19"/>
  <c r="G389" i="19"/>
  <c r="G390" i="19" s="1"/>
  <c r="G391" i="19" s="1"/>
  <c r="F389" i="19"/>
  <c r="F390" i="19" s="1"/>
  <c r="F391" i="19" s="1"/>
  <c r="E389" i="19"/>
  <c r="D389" i="19"/>
  <c r="C389" i="19"/>
  <c r="B389" i="19"/>
  <c r="B390" i="19" s="1"/>
  <c r="A389" i="19"/>
  <c r="O372" i="19"/>
  <c r="P371" i="19"/>
  <c r="S371" i="19" s="1"/>
  <c r="I370" i="19"/>
  <c r="H370" i="19"/>
  <c r="M369" i="19"/>
  <c r="M370" i="19" s="1"/>
  <c r="L369" i="19"/>
  <c r="L370" i="19" s="1"/>
  <c r="H369" i="19"/>
  <c r="G369" i="19"/>
  <c r="D369" i="19"/>
  <c r="C369" i="19"/>
  <c r="B369" i="19"/>
  <c r="M368" i="19"/>
  <c r="L368" i="19"/>
  <c r="K368" i="19"/>
  <c r="I368" i="19"/>
  <c r="I369" i="19" s="1"/>
  <c r="H368" i="19"/>
  <c r="G368" i="19"/>
  <c r="F368" i="19"/>
  <c r="F369" i="19" s="1"/>
  <c r="F370" i="19" s="1"/>
  <c r="E368" i="19"/>
  <c r="E369" i="19" s="1"/>
  <c r="E370" i="19" s="1"/>
  <c r="D368" i="19"/>
  <c r="C368" i="19"/>
  <c r="B368" i="19"/>
  <c r="A368" i="19"/>
  <c r="A369" i="19" s="1"/>
  <c r="P351" i="19"/>
  <c r="P350" i="19"/>
  <c r="O351" i="19" s="1"/>
  <c r="M349" i="19"/>
  <c r="L349" i="19"/>
  <c r="H349" i="19"/>
  <c r="G349" i="19"/>
  <c r="L348" i="19"/>
  <c r="L434" i="19" s="1"/>
  <c r="L435" i="19" s="1"/>
  <c r="G348" i="19"/>
  <c r="E348" i="19"/>
  <c r="C348" i="19"/>
  <c r="A348" i="19"/>
  <c r="M347" i="19"/>
  <c r="M348" i="19" s="1"/>
  <c r="L347" i="19"/>
  <c r="K347" i="19"/>
  <c r="I347" i="19"/>
  <c r="I348" i="19" s="1"/>
  <c r="H347" i="19"/>
  <c r="H348" i="19" s="1"/>
  <c r="H434" i="19" s="1"/>
  <c r="H435" i="19" s="1"/>
  <c r="G347" i="19"/>
  <c r="F347" i="19"/>
  <c r="F348" i="19" s="1"/>
  <c r="F349" i="19" s="1"/>
  <c r="E347" i="19"/>
  <c r="D347" i="19"/>
  <c r="D348" i="19" s="1"/>
  <c r="D434" i="19" s="1"/>
  <c r="C347" i="19"/>
  <c r="B347" i="19"/>
  <c r="B348" i="19" s="1"/>
  <c r="B434" i="19" s="1"/>
  <c r="A347" i="19"/>
  <c r="O330" i="19"/>
  <c r="P329" i="19"/>
  <c r="S328" i="19"/>
  <c r="K324" i="19"/>
  <c r="J323" i="19"/>
  <c r="F323" i="19"/>
  <c r="M322" i="19"/>
  <c r="M323" i="19" s="1"/>
  <c r="J322" i="19"/>
  <c r="I322" i="19"/>
  <c r="I323" i="19" s="1"/>
  <c r="H322" i="19"/>
  <c r="H323" i="19" s="1"/>
  <c r="F322" i="19"/>
  <c r="D322" i="19"/>
  <c r="B322" i="19"/>
  <c r="A322" i="19"/>
  <c r="M321" i="19"/>
  <c r="L321" i="19"/>
  <c r="L322" i="19" s="1"/>
  <c r="L323" i="19" s="1"/>
  <c r="K321" i="19"/>
  <c r="J321" i="19"/>
  <c r="I321" i="19"/>
  <c r="H321" i="19"/>
  <c r="F321" i="19"/>
  <c r="E321" i="19"/>
  <c r="E322" i="19" s="1"/>
  <c r="E323" i="19" s="1"/>
  <c r="D321" i="19"/>
  <c r="C321" i="19"/>
  <c r="C322" i="19" s="1"/>
  <c r="B321" i="19"/>
  <c r="A321" i="19"/>
  <c r="P309" i="19"/>
  <c r="P310" i="19" s="1"/>
  <c r="L307" i="19"/>
  <c r="L308" i="19" s="1"/>
  <c r="J307" i="19"/>
  <c r="J308" i="19" s="1"/>
  <c r="F307" i="19"/>
  <c r="F308" i="19" s="1"/>
  <c r="D307" i="19"/>
  <c r="C307" i="19"/>
  <c r="M306" i="19"/>
  <c r="M307" i="19" s="1"/>
  <c r="M308" i="19" s="1"/>
  <c r="L306" i="19"/>
  <c r="K306" i="19"/>
  <c r="J306" i="19"/>
  <c r="I306" i="19"/>
  <c r="I307" i="19" s="1"/>
  <c r="I308" i="19" s="1"/>
  <c r="F306" i="19"/>
  <c r="E306" i="19"/>
  <c r="E307" i="19" s="1"/>
  <c r="E308" i="19" s="1"/>
  <c r="D306" i="19"/>
  <c r="C306" i="19"/>
  <c r="A306" i="19"/>
  <c r="A307" i="19" s="1"/>
  <c r="P288" i="19"/>
  <c r="P289" i="19" s="1"/>
  <c r="O288" i="19"/>
  <c r="P287" i="19"/>
  <c r="S287" i="19" s="1"/>
  <c r="H286" i="19"/>
  <c r="L285" i="19"/>
  <c r="L286" i="19" s="1"/>
  <c r="J285" i="19"/>
  <c r="J286" i="19" s="1"/>
  <c r="H285" i="19"/>
  <c r="G285" i="19"/>
  <c r="G286" i="19" s="1"/>
  <c r="F285" i="19"/>
  <c r="F286" i="19" s="1"/>
  <c r="D285" i="19"/>
  <c r="B285" i="19"/>
  <c r="M284" i="19"/>
  <c r="M285" i="19" s="1"/>
  <c r="M286" i="19" s="1"/>
  <c r="L284" i="19"/>
  <c r="K284" i="19"/>
  <c r="J284" i="19"/>
  <c r="H284" i="19"/>
  <c r="G284" i="19"/>
  <c r="F284" i="19"/>
  <c r="E284" i="19"/>
  <c r="E285" i="19" s="1"/>
  <c r="E286" i="19" s="1"/>
  <c r="D284" i="19"/>
  <c r="C284" i="19"/>
  <c r="C285" i="19" s="1"/>
  <c r="B284" i="19"/>
  <c r="A284" i="19"/>
  <c r="A285" i="19" s="1"/>
  <c r="D286" i="19" s="1"/>
  <c r="P266" i="19"/>
  <c r="P267" i="19" s="1"/>
  <c r="O266" i="19"/>
  <c r="P265" i="19"/>
  <c r="S265" i="19" s="1"/>
  <c r="L263" i="19"/>
  <c r="L264" i="19" s="1"/>
  <c r="J263" i="19"/>
  <c r="J264" i="19" s="1"/>
  <c r="G263" i="19"/>
  <c r="G264" i="19" s="1"/>
  <c r="F263" i="19"/>
  <c r="F264" i="19" s="1"/>
  <c r="D263" i="19"/>
  <c r="B263" i="19"/>
  <c r="M262" i="19"/>
  <c r="M263" i="19" s="1"/>
  <c r="M264" i="19" s="1"/>
  <c r="L262" i="19"/>
  <c r="K262" i="19"/>
  <c r="J262" i="19"/>
  <c r="I262" i="19"/>
  <c r="I263" i="19" s="1"/>
  <c r="I264" i="19" s="1"/>
  <c r="G262" i="19"/>
  <c r="F262" i="19"/>
  <c r="E262" i="19"/>
  <c r="E263" i="19" s="1"/>
  <c r="E264" i="19" s="1"/>
  <c r="D262" i="19"/>
  <c r="C262" i="19"/>
  <c r="C263" i="19" s="1"/>
  <c r="B262" i="19"/>
  <c r="A262" i="19"/>
  <c r="A263" i="19" s="1"/>
  <c r="S242" i="19"/>
  <c r="O242" i="19"/>
  <c r="P241" i="19"/>
  <c r="P242" i="19" s="1"/>
  <c r="J240" i="19"/>
  <c r="F240" i="19"/>
  <c r="M239" i="19"/>
  <c r="J239" i="19"/>
  <c r="I239" i="19"/>
  <c r="I240" i="19" s="1"/>
  <c r="F239" i="19"/>
  <c r="B239" i="19"/>
  <c r="A239" i="19"/>
  <c r="M238" i="19"/>
  <c r="L238" i="19"/>
  <c r="L239" i="19" s="1"/>
  <c r="K238" i="19"/>
  <c r="J238" i="19"/>
  <c r="I238" i="19"/>
  <c r="G238" i="19"/>
  <c r="G239" i="19" s="1"/>
  <c r="F238" i="19"/>
  <c r="E238" i="19"/>
  <c r="E239" i="19" s="1"/>
  <c r="C238" i="19"/>
  <c r="C239" i="19" s="1"/>
  <c r="B238" i="19"/>
  <c r="A238" i="19"/>
  <c r="P219" i="19"/>
  <c r="P220" i="19" s="1"/>
  <c r="O221" i="19" s="1"/>
  <c r="N214" i="19"/>
  <c r="K214" i="19"/>
  <c r="I213" i="19"/>
  <c r="H213" i="19"/>
  <c r="L212" i="19"/>
  <c r="L213" i="19" s="1"/>
  <c r="H212" i="19"/>
  <c r="C212" i="19"/>
  <c r="B212" i="19"/>
  <c r="M211" i="19"/>
  <c r="M212" i="19" s="1"/>
  <c r="M213" i="19" s="1"/>
  <c r="L211" i="19"/>
  <c r="K211" i="19"/>
  <c r="J211" i="19"/>
  <c r="J212" i="19" s="1"/>
  <c r="J213" i="19" s="1"/>
  <c r="I211" i="19"/>
  <c r="I212" i="19" s="1"/>
  <c r="H211" i="19"/>
  <c r="G211" i="19"/>
  <c r="G212" i="19" s="1"/>
  <c r="G213" i="19" s="1"/>
  <c r="E211" i="19"/>
  <c r="E212" i="19" s="1"/>
  <c r="E213" i="19" s="1"/>
  <c r="C211" i="19"/>
  <c r="B211" i="19"/>
  <c r="A211" i="19"/>
  <c r="A212" i="19" s="1"/>
  <c r="O200" i="19"/>
  <c r="P199" i="19"/>
  <c r="S199" i="19" s="1"/>
  <c r="M198" i="19"/>
  <c r="L198" i="19"/>
  <c r="I197" i="19"/>
  <c r="I198" i="19" s="1"/>
  <c r="C197" i="19"/>
  <c r="A197" i="19"/>
  <c r="M196" i="19"/>
  <c r="M197" i="19" s="1"/>
  <c r="L196" i="19"/>
  <c r="L197" i="19" s="1"/>
  <c r="K196" i="19"/>
  <c r="J196" i="19"/>
  <c r="J197" i="19" s="1"/>
  <c r="J198" i="19" s="1"/>
  <c r="I196" i="19"/>
  <c r="E196" i="19"/>
  <c r="E197" i="19" s="1"/>
  <c r="E198" i="19" s="1"/>
  <c r="C196" i="19"/>
  <c r="A196" i="19"/>
  <c r="P177" i="19"/>
  <c r="L176" i="19"/>
  <c r="G176" i="19"/>
  <c r="J175" i="19"/>
  <c r="J176" i="19" s="1"/>
  <c r="G175" i="19"/>
  <c r="E175" i="19"/>
  <c r="E176" i="19" s="1"/>
  <c r="C175" i="19"/>
  <c r="A175" i="19"/>
  <c r="M174" i="19"/>
  <c r="M175" i="19" s="1"/>
  <c r="M176" i="19" s="1"/>
  <c r="L174" i="19"/>
  <c r="L175" i="19" s="1"/>
  <c r="K174" i="19"/>
  <c r="J174" i="19"/>
  <c r="I174" i="19"/>
  <c r="I175" i="19" s="1"/>
  <c r="I176" i="19" s="1"/>
  <c r="G174" i="19"/>
  <c r="F174" i="19"/>
  <c r="F175" i="19" s="1"/>
  <c r="F176" i="19" s="1"/>
  <c r="E174" i="19"/>
  <c r="D174" i="19"/>
  <c r="D175" i="19" s="1"/>
  <c r="C174" i="19"/>
  <c r="A174" i="19"/>
  <c r="O157" i="19"/>
  <c r="P156" i="19"/>
  <c r="P157" i="19" s="1"/>
  <c r="O158" i="19" s="1"/>
  <c r="J155" i="19"/>
  <c r="F155" i="19"/>
  <c r="M154" i="19"/>
  <c r="M155" i="19" s="1"/>
  <c r="J154" i="19"/>
  <c r="I154" i="19"/>
  <c r="I155" i="19" s="1"/>
  <c r="F154" i="19"/>
  <c r="D154" i="19"/>
  <c r="A154" i="19"/>
  <c r="M153" i="19"/>
  <c r="L153" i="19"/>
  <c r="L154" i="19" s="1"/>
  <c r="L155" i="19" s="1"/>
  <c r="K153" i="19"/>
  <c r="J153" i="19"/>
  <c r="I153" i="19"/>
  <c r="G153" i="19"/>
  <c r="G154" i="19" s="1"/>
  <c r="G155" i="19" s="1"/>
  <c r="F153" i="19"/>
  <c r="D153" i="19"/>
  <c r="C153" i="19"/>
  <c r="C154" i="19" s="1"/>
  <c r="C214" i="19" s="1"/>
  <c r="A153" i="19"/>
  <c r="P132" i="19"/>
  <c r="S132" i="19" s="1"/>
  <c r="M131" i="19"/>
  <c r="E131" i="19"/>
  <c r="L130" i="19"/>
  <c r="L131" i="19" s="1"/>
  <c r="J130" i="19"/>
  <c r="C130" i="19"/>
  <c r="B130" i="19"/>
  <c r="M129" i="19"/>
  <c r="M130" i="19" s="1"/>
  <c r="L129" i="19"/>
  <c r="K129" i="19"/>
  <c r="J129" i="19"/>
  <c r="E129" i="19"/>
  <c r="E130" i="19" s="1"/>
  <c r="C129" i="19"/>
  <c r="B129" i="19"/>
  <c r="A129" i="19"/>
  <c r="A130" i="19" s="1"/>
  <c r="O111" i="19"/>
  <c r="P110" i="19"/>
  <c r="P111" i="19" s="1"/>
  <c r="S111" i="19" s="1"/>
  <c r="S109" i="19"/>
  <c r="K105" i="19"/>
  <c r="M104" i="19"/>
  <c r="H104" i="19"/>
  <c r="L103" i="19"/>
  <c r="L104" i="19" s="1"/>
  <c r="H103" i="19"/>
  <c r="F103" i="19"/>
  <c r="F104" i="19" s="1"/>
  <c r="D103" i="19"/>
  <c r="C103" i="19"/>
  <c r="M102" i="19"/>
  <c r="M103" i="19" s="1"/>
  <c r="L102" i="19"/>
  <c r="K102" i="19"/>
  <c r="J102" i="19"/>
  <c r="J103" i="19" s="1"/>
  <c r="J104" i="19" s="1"/>
  <c r="H102" i="19"/>
  <c r="F102" i="19"/>
  <c r="E102" i="19"/>
  <c r="E103" i="19" s="1"/>
  <c r="E104" i="19" s="1"/>
  <c r="D102" i="19"/>
  <c r="C102" i="19"/>
  <c r="A102" i="19"/>
  <c r="A103" i="19" s="1"/>
  <c r="P91" i="19"/>
  <c r="S91" i="19" s="1"/>
  <c r="I91" i="19"/>
  <c r="S90" i="19"/>
  <c r="P90" i="19"/>
  <c r="O91" i="19" s="1"/>
  <c r="J89" i="19"/>
  <c r="M88" i="19"/>
  <c r="M89" i="19" s="1"/>
  <c r="J88" i="19"/>
  <c r="H88" i="19"/>
  <c r="H89" i="19" s="1"/>
  <c r="B88" i="19"/>
  <c r="A88" i="19"/>
  <c r="M87" i="19"/>
  <c r="L87" i="19"/>
  <c r="L88" i="19" s="1"/>
  <c r="L89" i="19" s="1"/>
  <c r="K87" i="19"/>
  <c r="J87" i="19"/>
  <c r="H87" i="19"/>
  <c r="D87" i="19"/>
  <c r="D88" i="19" s="1"/>
  <c r="C87" i="19"/>
  <c r="C88" i="19" s="1"/>
  <c r="B87" i="19"/>
  <c r="A87" i="19"/>
  <c r="P70" i="19"/>
  <c r="S70" i="19" s="1"/>
  <c r="G70" i="19" s="1"/>
  <c r="S69" i="19"/>
  <c r="G69" i="19" s="1"/>
  <c r="O69" i="19"/>
  <c r="P68" i="19"/>
  <c r="P69" i="19" s="1"/>
  <c r="O70" i="19" s="1"/>
  <c r="J67" i="19"/>
  <c r="M66" i="19"/>
  <c r="M67" i="19" s="1"/>
  <c r="J66" i="19"/>
  <c r="I66" i="19"/>
  <c r="I67" i="19" s="1"/>
  <c r="H66" i="19"/>
  <c r="H67" i="19" s="1"/>
  <c r="E66" i="19"/>
  <c r="E67" i="19" s="1"/>
  <c r="D66" i="19"/>
  <c r="B66" i="19"/>
  <c r="A66" i="19"/>
  <c r="M65" i="19"/>
  <c r="L65" i="19"/>
  <c r="L66" i="19" s="1"/>
  <c r="L67" i="19" s="1"/>
  <c r="K65" i="19"/>
  <c r="J65" i="19"/>
  <c r="I65" i="19"/>
  <c r="H65" i="19"/>
  <c r="E65" i="19"/>
  <c r="D65" i="19"/>
  <c r="C65" i="19"/>
  <c r="C66" i="19" s="1"/>
  <c r="B65" i="19"/>
  <c r="A65" i="19"/>
  <c r="P48" i="19"/>
  <c r="P49" i="19" s="1"/>
  <c r="O50" i="19" s="1"/>
  <c r="O48" i="19"/>
  <c r="S47" i="19"/>
  <c r="P47" i="19"/>
  <c r="I46" i="19"/>
  <c r="M45" i="19"/>
  <c r="M46" i="19" s="1"/>
  <c r="L45" i="19"/>
  <c r="L46" i="19" s="1"/>
  <c r="I45" i="19"/>
  <c r="C45" i="19"/>
  <c r="A45" i="19"/>
  <c r="M44" i="19"/>
  <c r="L44" i="19"/>
  <c r="K44" i="19"/>
  <c r="J44" i="19"/>
  <c r="J45" i="19" s="1"/>
  <c r="J46" i="19" s="1"/>
  <c r="I44" i="19"/>
  <c r="E44" i="19"/>
  <c r="E45" i="19" s="1"/>
  <c r="E46" i="19" s="1"/>
  <c r="D44" i="19"/>
  <c r="D45" i="19" s="1"/>
  <c r="C44" i="19"/>
  <c r="B44" i="19"/>
  <c r="B45" i="19" s="1"/>
  <c r="A44" i="19"/>
  <c r="N41" i="19"/>
  <c r="N40" i="19"/>
  <c r="N37" i="19"/>
  <c r="N36" i="19"/>
  <c r="N33" i="19"/>
  <c r="N32" i="19"/>
  <c r="N29" i="19"/>
  <c r="N28" i="19"/>
  <c r="P27" i="19"/>
  <c r="O27" i="19"/>
  <c r="P26" i="19"/>
  <c r="S26" i="19" s="1"/>
  <c r="O26" i="19"/>
  <c r="S25" i="19"/>
  <c r="P25" i="19"/>
  <c r="N25" i="19"/>
  <c r="N43" i="19" s="1"/>
  <c r="M23" i="19"/>
  <c r="L23" i="19"/>
  <c r="L24" i="19" s="1"/>
  <c r="J23" i="19"/>
  <c r="J24" i="19" s="1"/>
  <c r="I23" i="19"/>
  <c r="I24" i="19" s="1"/>
  <c r="G23" i="19"/>
  <c r="G24" i="19" s="1"/>
  <c r="E23" i="19"/>
  <c r="E24" i="19" s="1"/>
  <c r="C23" i="19"/>
  <c r="C105" i="19" s="1"/>
  <c r="B23" i="19"/>
  <c r="A23" i="19"/>
  <c r="A105" i="19" s="1"/>
  <c r="O6" i="19"/>
  <c r="P5" i="19"/>
  <c r="P6" i="19" s="1"/>
  <c r="O5" i="19"/>
  <c r="P4" i="19"/>
  <c r="S4" i="19" s="1"/>
  <c r="O4" i="19"/>
  <c r="S2" i="19"/>
  <c r="M4295" i="19" l="1"/>
  <c r="M4296" i="19" s="1"/>
  <c r="C3535" i="19"/>
  <c r="B3796" i="19"/>
  <c r="B3795" i="19"/>
  <c r="B2682" i="19"/>
  <c r="J4078" i="19"/>
  <c r="J4079" i="19" s="1"/>
  <c r="C2682" i="19"/>
  <c r="D2643" i="19"/>
  <c r="D3002" i="19"/>
  <c r="G3323" i="19"/>
  <c r="G3324" i="19" s="1"/>
  <c r="J3535" i="19"/>
  <c r="J3536" i="19" s="1"/>
  <c r="C3751" i="19"/>
  <c r="L2787" i="19"/>
  <c r="L2788" i="19" s="1"/>
  <c r="B3817" i="19"/>
  <c r="B3818" i="19" s="1"/>
  <c r="B3860" i="19" s="1"/>
  <c r="E3346" i="19"/>
  <c r="E3347" i="19" s="1"/>
  <c r="E3348" i="19" s="1"/>
  <c r="L2895" i="19"/>
  <c r="L2896" i="19" s="1"/>
  <c r="D2963" i="19"/>
  <c r="J3643" i="19"/>
  <c r="J3644" i="19" s="1"/>
  <c r="B3838" i="19"/>
  <c r="B3839" i="19" s="1"/>
  <c r="D3840" i="19" s="1"/>
  <c r="B2358" i="19"/>
  <c r="C2358" i="19"/>
  <c r="S314" i="21"/>
  <c r="P315" i="21"/>
  <c r="O315" i="21"/>
  <c r="O224" i="21"/>
  <c r="S223" i="21"/>
  <c r="P224" i="21"/>
  <c r="O246" i="21"/>
  <c r="P246" i="21"/>
  <c r="S245" i="21"/>
  <c r="P444" i="21"/>
  <c r="S443" i="21"/>
  <c r="O444" i="21"/>
  <c r="S397" i="21"/>
  <c r="P398" i="21"/>
  <c r="O398" i="21"/>
  <c r="P418" i="21"/>
  <c r="O418" i="21"/>
  <c r="S417" i="21"/>
  <c r="N329" i="21"/>
  <c r="P534" i="21"/>
  <c r="S533" i="21"/>
  <c r="O534" i="21"/>
  <c r="S376" i="21"/>
  <c r="O377" i="21"/>
  <c r="P377" i="21"/>
  <c r="S355" i="21"/>
  <c r="P356" i="21"/>
  <c r="O356" i="21"/>
  <c r="S291" i="21"/>
  <c r="P292" i="21"/>
  <c r="O292" i="21"/>
  <c r="F503" i="21"/>
  <c r="P335" i="21"/>
  <c r="O335" i="21"/>
  <c r="S334" i="21"/>
  <c r="P470" i="21"/>
  <c r="O470" i="21"/>
  <c r="S469" i="21"/>
  <c r="P270" i="21"/>
  <c r="S269" i="21"/>
  <c r="O270" i="21"/>
  <c r="S509" i="21"/>
  <c r="O510" i="21"/>
  <c r="P510" i="21"/>
  <c r="S488" i="21"/>
  <c r="O489" i="21"/>
  <c r="P489" i="21"/>
  <c r="S114" i="21"/>
  <c r="P115" i="21"/>
  <c r="O115" i="21"/>
  <c r="S7" i="21"/>
  <c r="P8" i="21"/>
  <c r="O8" i="21"/>
  <c r="N132" i="21"/>
  <c r="C108" i="21"/>
  <c r="G108" i="21" s="1"/>
  <c r="A108" i="21" s="1"/>
  <c r="P204" i="21"/>
  <c r="O204" i="21"/>
  <c r="P161" i="21"/>
  <c r="S160" i="21"/>
  <c r="O161" i="21"/>
  <c r="O95" i="21"/>
  <c r="P95" i="21"/>
  <c r="S94" i="21"/>
  <c r="S29" i="21"/>
  <c r="P30" i="21"/>
  <c r="O30" i="21"/>
  <c r="P51" i="21"/>
  <c r="S50" i="21"/>
  <c r="O51" i="21"/>
  <c r="O136" i="21"/>
  <c r="P136" i="21"/>
  <c r="S135" i="21"/>
  <c r="P182" i="21"/>
  <c r="S181" i="21"/>
  <c r="O182" i="21"/>
  <c r="P74" i="21"/>
  <c r="O74" i="21"/>
  <c r="S73" i="21"/>
  <c r="D46" i="19"/>
  <c r="D111" i="19"/>
  <c r="D129" i="19" s="1"/>
  <c r="D130" i="19" s="1"/>
  <c r="H573" i="19"/>
  <c r="O71" i="19"/>
  <c r="S289" i="19"/>
  <c r="B289" i="19" s="1"/>
  <c r="P290" i="19"/>
  <c r="O290" i="19"/>
  <c r="M547" i="19"/>
  <c r="M548" i="19" s="1"/>
  <c r="M460" i="19"/>
  <c r="S48" i="19"/>
  <c r="D484" i="19"/>
  <c r="D501" i="19" s="1"/>
  <c r="D502" i="19" s="1"/>
  <c r="O49" i="19"/>
  <c r="P92" i="19"/>
  <c r="J214" i="19"/>
  <c r="J215" i="19" s="1"/>
  <c r="J131" i="19"/>
  <c r="O133" i="19"/>
  <c r="P178" i="19"/>
  <c r="O178" i="19"/>
  <c r="S177" i="19"/>
  <c r="F324" i="19"/>
  <c r="F325" i="19" s="1"/>
  <c r="C434" i="19"/>
  <c r="S598" i="19"/>
  <c r="G598" i="19" s="1"/>
  <c r="P961" i="19"/>
  <c r="O961" i="19"/>
  <c r="M978" i="19"/>
  <c r="M1000" i="19"/>
  <c r="M1001" i="19" s="1"/>
  <c r="B1578" i="19"/>
  <c r="D433" i="19"/>
  <c r="L660" i="19"/>
  <c r="L661" i="19" s="1"/>
  <c r="L595" i="19"/>
  <c r="D798" i="19"/>
  <c r="A888" i="19"/>
  <c r="P7" i="19"/>
  <c r="O7" i="19"/>
  <c r="S6" i="19"/>
  <c r="O220" i="19"/>
  <c r="S220" i="19" s="1"/>
  <c r="A214" i="19"/>
  <c r="P133" i="19"/>
  <c r="S157" i="19"/>
  <c r="P221" i="19"/>
  <c r="D323" i="19"/>
  <c r="S442" i="19"/>
  <c r="D442" i="19" s="1"/>
  <c r="P443" i="19"/>
  <c r="O443" i="19"/>
  <c r="L547" i="19"/>
  <c r="L548" i="19" s="1"/>
  <c r="L460" i="19"/>
  <c r="S486" i="19"/>
  <c r="F486" i="19" s="1"/>
  <c r="P487" i="19"/>
  <c r="J547" i="19"/>
  <c r="J548" i="19" s="1"/>
  <c r="P691" i="19"/>
  <c r="O691" i="19"/>
  <c r="S690" i="19"/>
  <c r="H690" i="19" s="1"/>
  <c r="S710" i="19"/>
  <c r="O711" i="19"/>
  <c r="P711" i="19"/>
  <c r="P869" i="19"/>
  <c r="O869" i="19"/>
  <c r="D1554" i="19"/>
  <c r="P112" i="19"/>
  <c r="O112" i="19"/>
  <c r="G240" i="19"/>
  <c r="P71" i="19"/>
  <c r="O92" i="19"/>
  <c r="M24" i="19"/>
  <c r="M105" i="19"/>
  <c r="M106" i="19" s="1"/>
  <c r="M214" i="19"/>
  <c r="M215" i="19" s="1"/>
  <c r="D131" i="19"/>
  <c r="C324" i="19"/>
  <c r="L240" i="19"/>
  <c r="L324" i="19"/>
  <c r="L325" i="19" s="1"/>
  <c r="P243" i="19"/>
  <c r="O243" i="19"/>
  <c r="G370" i="19"/>
  <c r="G434" i="19"/>
  <c r="G435" i="19" s="1"/>
  <c r="L798" i="19"/>
  <c r="L888" i="19"/>
  <c r="L889" i="19" s="1"/>
  <c r="J105" i="19"/>
  <c r="J106" i="19" s="1"/>
  <c r="D412" i="19"/>
  <c r="P465" i="19"/>
  <c r="S464" i="19"/>
  <c r="E464" i="19" s="1"/>
  <c r="O465" i="19"/>
  <c r="F1006" i="19"/>
  <c r="F1024" i="19" s="1"/>
  <c r="F1025" i="19" s="1"/>
  <c r="A1115" i="19"/>
  <c r="D89" i="19"/>
  <c r="D264" i="19"/>
  <c r="M1462" i="19"/>
  <c r="M1463" i="19" s="1"/>
  <c r="M1372" i="19"/>
  <c r="D67" i="19"/>
  <c r="P158" i="19"/>
  <c r="E240" i="19"/>
  <c r="E324" i="19"/>
  <c r="E325" i="19" s="1"/>
  <c r="H242" i="19"/>
  <c r="P268" i="19"/>
  <c r="O268" i="19"/>
  <c r="P311" i="19"/>
  <c r="O311" i="19"/>
  <c r="A324" i="19"/>
  <c r="I434" i="19"/>
  <c r="I435" i="19" s="1"/>
  <c r="I349" i="19"/>
  <c r="P352" i="19"/>
  <c r="S351" i="19"/>
  <c r="O352" i="19"/>
  <c r="A547" i="19"/>
  <c r="O487" i="19"/>
  <c r="D503" i="19"/>
  <c r="C660" i="19"/>
  <c r="L1000" i="19"/>
  <c r="L1001" i="19" s="1"/>
  <c r="L913" i="19"/>
  <c r="M1488" i="19"/>
  <c r="M1578" i="19"/>
  <c r="M1579" i="19" s="1"/>
  <c r="P28" i="19"/>
  <c r="O28" i="19"/>
  <c r="S27" i="19"/>
  <c r="S49" i="19"/>
  <c r="F49" i="19" s="1"/>
  <c r="P50" i="19"/>
  <c r="L105" i="19"/>
  <c r="L106" i="19" s="1"/>
  <c r="L214" i="19"/>
  <c r="L215" i="19" s="1"/>
  <c r="M324" i="19"/>
  <c r="M325" i="19" s="1"/>
  <c r="M240" i="19"/>
  <c r="E462" i="19"/>
  <c r="A434" i="19"/>
  <c r="P666" i="19"/>
  <c r="O666" i="19"/>
  <c r="S665" i="19"/>
  <c r="D709" i="19"/>
  <c r="M1026" i="19"/>
  <c r="M1115" i="19"/>
  <c r="M1116" i="19" s="1"/>
  <c r="P1122" i="19"/>
  <c r="O1122" i="19"/>
  <c r="S1121" i="19"/>
  <c r="P1186" i="19"/>
  <c r="O1186" i="19"/>
  <c r="S1185" i="19"/>
  <c r="J1468" i="19"/>
  <c r="P1535" i="19"/>
  <c r="O1535" i="19"/>
  <c r="S1534" i="19"/>
  <c r="N47" i="19"/>
  <c r="P200" i="19"/>
  <c r="S266" i="19"/>
  <c r="S288" i="19"/>
  <c r="S309" i="19"/>
  <c r="S329" i="19"/>
  <c r="P330" i="19"/>
  <c r="P372" i="19"/>
  <c r="P394" i="19"/>
  <c r="S440" i="19"/>
  <c r="S485" i="19"/>
  <c r="F485" i="19" s="1"/>
  <c r="F501" i="19" s="1"/>
  <c r="F502" i="19" s="1"/>
  <c r="F503" i="19" s="1"/>
  <c r="P734" i="19"/>
  <c r="P778" i="19"/>
  <c r="E888" i="19"/>
  <c r="E889" i="19" s="1"/>
  <c r="E798" i="19"/>
  <c r="S866" i="19"/>
  <c r="E913" i="19"/>
  <c r="P1142" i="19"/>
  <c r="O1142" i="19"/>
  <c r="S1141" i="19"/>
  <c r="M1346" i="19"/>
  <c r="M1347" i="19" s="1"/>
  <c r="D1462" i="19"/>
  <c r="D1463" i="19" s="1"/>
  <c r="J1398" i="19"/>
  <c r="P1490" i="19"/>
  <c r="O1490" i="19"/>
  <c r="S1489" i="19"/>
  <c r="C1803" i="19"/>
  <c r="G1897" i="19"/>
  <c r="F1940" i="19"/>
  <c r="J2622" i="19"/>
  <c r="J324" i="19"/>
  <c r="J325" i="19" s="1"/>
  <c r="P599" i="19"/>
  <c r="O599" i="19"/>
  <c r="P620" i="19"/>
  <c r="O620" i="19"/>
  <c r="S619" i="19"/>
  <c r="F619" i="19" s="1"/>
  <c r="E660" i="19"/>
  <c r="E661" i="19" s="1"/>
  <c r="P826" i="19"/>
  <c r="S825" i="19"/>
  <c r="H825" i="19" s="1"/>
  <c r="O826" i="19"/>
  <c r="P1096" i="19"/>
  <c r="O1096" i="19"/>
  <c r="S1095" i="19"/>
  <c r="E1140" i="19"/>
  <c r="L1462" i="19"/>
  <c r="L1463" i="19" s="1"/>
  <c r="L1372" i="19"/>
  <c r="C1578" i="19"/>
  <c r="D1579" i="19"/>
  <c r="N26" i="19"/>
  <c r="N34" i="19"/>
  <c r="N42" i="19"/>
  <c r="N31" i="19"/>
  <c r="N39" i="19"/>
  <c r="S68" i="19"/>
  <c r="S110" i="19"/>
  <c r="S156" i="19"/>
  <c r="S241" i="19"/>
  <c r="D349" i="19"/>
  <c r="F460" i="19"/>
  <c r="S504" i="19"/>
  <c r="P505" i="19"/>
  <c r="S618" i="19"/>
  <c r="D686" i="19"/>
  <c r="J772" i="19"/>
  <c r="J773" i="19" s="1"/>
  <c r="S1257" i="19"/>
  <c r="B1462" i="19"/>
  <c r="I1578" i="19"/>
  <c r="I1579" i="19" s="1"/>
  <c r="D1584" i="19"/>
  <c r="J1602" i="19"/>
  <c r="H1803" i="19"/>
  <c r="H1804" i="19" s="1"/>
  <c r="H1718" i="19"/>
  <c r="P1766" i="19"/>
  <c r="O1766" i="19"/>
  <c r="S1765" i="19"/>
  <c r="E2575" i="19"/>
  <c r="E2576" i="19" s="1"/>
  <c r="E2494" i="19"/>
  <c r="H913" i="19"/>
  <c r="O267" i="19"/>
  <c r="S267" i="19" s="1"/>
  <c r="I267" i="19" s="1"/>
  <c r="O289" i="19"/>
  <c r="O310" i="19"/>
  <c r="S310" i="19" s="1"/>
  <c r="S350" i="19"/>
  <c r="D370" i="19"/>
  <c r="P555" i="19"/>
  <c r="O555" i="19"/>
  <c r="M660" i="19"/>
  <c r="M661" i="19" s="1"/>
  <c r="E772" i="19"/>
  <c r="E773" i="19" s="1"/>
  <c r="S689" i="19"/>
  <c r="H689" i="19" s="1"/>
  <c r="S732" i="19"/>
  <c r="L772" i="19"/>
  <c r="L773" i="19" s="1"/>
  <c r="P896" i="19"/>
  <c r="S938" i="19"/>
  <c r="G938" i="19" s="1"/>
  <c r="P939" i="19"/>
  <c r="O939" i="19"/>
  <c r="E1026" i="19"/>
  <c r="D1026" i="19"/>
  <c r="P1054" i="19"/>
  <c r="O1054" i="19"/>
  <c r="S1053" i="19"/>
  <c r="D1053" i="19" s="1"/>
  <c r="P1075" i="19"/>
  <c r="O1075" i="19"/>
  <c r="J1229" i="19"/>
  <c r="J1230" i="19" s="1"/>
  <c r="J1140" i="19"/>
  <c r="P1259" i="19"/>
  <c r="O1259" i="19"/>
  <c r="S1258" i="19"/>
  <c r="I1258" i="19" s="1"/>
  <c r="G1488" i="19"/>
  <c r="G1578" i="19"/>
  <c r="G1579" i="19" s="1"/>
  <c r="E434" i="19"/>
  <c r="E435" i="19" s="1"/>
  <c r="S959" i="19"/>
  <c r="O960" i="19"/>
  <c r="S960" i="19" s="1"/>
  <c r="I960" i="19" s="1"/>
  <c r="D999" i="19"/>
  <c r="J1718" i="19"/>
  <c r="J1803" i="19"/>
  <c r="J1804" i="19" s="1"/>
  <c r="I1829" i="19"/>
  <c r="N30" i="19"/>
  <c r="S554" i="19"/>
  <c r="G554" i="19" s="1"/>
  <c r="J660" i="19"/>
  <c r="J661" i="19" s="1"/>
  <c r="J573" i="19"/>
  <c r="S576" i="19"/>
  <c r="G576" i="19" s="1"/>
  <c r="P640" i="19"/>
  <c r="O640" i="19"/>
  <c r="S688" i="19"/>
  <c r="M888" i="19"/>
  <c r="M889" i="19" s="1"/>
  <c r="S847" i="19"/>
  <c r="H847" i="19" s="1"/>
  <c r="P848" i="19"/>
  <c r="O848" i="19"/>
  <c r="S894" i="19"/>
  <c r="O916" i="19"/>
  <c r="S915" i="19"/>
  <c r="S937" i="19"/>
  <c r="S1074" i="19"/>
  <c r="M1140" i="19"/>
  <c r="M1229" i="19"/>
  <c r="M1230" i="19" s="1"/>
  <c r="A1346" i="19"/>
  <c r="J1419" i="19"/>
  <c r="P1514" i="19"/>
  <c r="O1514" i="19"/>
  <c r="D1577" i="19"/>
  <c r="O1878" i="19"/>
  <c r="S1877" i="19"/>
  <c r="H1877" i="19" s="1"/>
  <c r="P1878" i="19"/>
  <c r="P2098" i="19"/>
  <c r="S2097" i="19"/>
  <c r="O2098" i="19"/>
  <c r="F2118" i="19"/>
  <c r="A2787" i="19"/>
  <c r="E349" i="19"/>
  <c r="P414" i="19"/>
  <c r="S413" i="19"/>
  <c r="A660" i="19"/>
  <c r="P578" i="19"/>
  <c r="O578" i="19"/>
  <c r="S577" i="19"/>
  <c r="G577" i="19" s="1"/>
  <c r="O868" i="19"/>
  <c r="S868" i="19" s="1"/>
  <c r="H868" i="19" s="1"/>
  <c r="S867" i="19"/>
  <c r="H867" i="19" s="1"/>
  <c r="D1438" i="19"/>
  <c r="P1586" i="19"/>
  <c r="O1586" i="19"/>
  <c r="S1585" i="19"/>
  <c r="B1585" i="19" s="1"/>
  <c r="N38" i="19"/>
  <c r="N27" i="19"/>
  <c r="N35" i="19"/>
  <c r="M434" i="19"/>
  <c r="M435" i="19" s="1"/>
  <c r="D391" i="19"/>
  <c r="O414" i="19"/>
  <c r="S575" i="19"/>
  <c r="S597" i="19"/>
  <c r="D638" i="19"/>
  <c r="S639" i="19"/>
  <c r="D731" i="19"/>
  <c r="O733" i="19"/>
  <c r="S733" i="19" s="1"/>
  <c r="O895" i="19"/>
  <c r="S895" i="19" s="1"/>
  <c r="D895" i="19" s="1"/>
  <c r="F913" i="19"/>
  <c r="P916" i="19"/>
  <c r="O938" i="19"/>
  <c r="S980" i="19"/>
  <c r="P981" i="19"/>
  <c r="A1000" i="19"/>
  <c r="L1229" i="19"/>
  <c r="L1230" i="19" s="1"/>
  <c r="C1346" i="19"/>
  <c r="O1353" i="19"/>
  <c r="P1353" i="19"/>
  <c r="S1352" i="19"/>
  <c r="D1372" i="19"/>
  <c r="J1440" i="19"/>
  <c r="H1462" i="19"/>
  <c r="H1463" i="19" s="1"/>
  <c r="D1488" i="19"/>
  <c r="D1533" i="19"/>
  <c r="S1699" i="19"/>
  <c r="I1699" i="19" s="1"/>
  <c r="P1700" i="19"/>
  <c r="O1700" i="19"/>
  <c r="O1856" i="19"/>
  <c r="S1855" i="19"/>
  <c r="G1855" i="19" s="1"/>
  <c r="P1856" i="19"/>
  <c r="S1943" i="19"/>
  <c r="I1943" i="19" s="1"/>
  <c r="P1944" i="19"/>
  <c r="O1944" i="19"/>
  <c r="O2031" i="19"/>
  <c r="P2031" i="19"/>
  <c r="S2030" i="19"/>
  <c r="E2165" i="19"/>
  <c r="E2249" i="19"/>
  <c r="E2250" i="19" s="1"/>
  <c r="J2165" i="19"/>
  <c r="J2249" i="19"/>
  <c r="J2250" i="19" s="1"/>
  <c r="D2446" i="19"/>
  <c r="G2494" i="19"/>
  <c r="P527" i="19"/>
  <c r="P754" i="19"/>
  <c r="J913" i="19"/>
  <c r="D978" i="19"/>
  <c r="P1007" i="19"/>
  <c r="D1114" i="19"/>
  <c r="P1282" i="19"/>
  <c r="O1282" i="19"/>
  <c r="S1281" i="19"/>
  <c r="G1462" i="19"/>
  <c r="G1463" i="19" s="1"/>
  <c r="L1578" i="19"/>
  <c r="L1579" i="19" s="1"/>
  <c r="L1488" i="19"/>
  <c r="D1511" i="19"/>
  <c r="L1803" i="19"/>
  <c r="L1804" i="19" s="1"/>
  <c r="C2024" i="19"/>
  <c r="L2050" i="19"/>
  <c r="D2574" i="19"/>
  <c r="M772" i="19"/>
  <c r="M773" i="19" s="1"/>
  <c r="D1049" i="19"/>
  <c r="S1052" i="19"/>
  <c r="H1052" i="19" s="1"/>
  <c r="J1115" i="19"/>
  <c r="J1116" i="19" s="1"/>
  <c r="P1399" i="19"/>
  <c r="O1399" i="19"/>
  <c r="P1422" i="19"/>
  <c r="O1422" i="19"/>
  <c r="S1421" i="19"/>
  <c r="J1421" i="19" s="1"/>
  <c r="P1443" i="19"/>
  <c r="O1443" i="19"/>
  <c r="S1442" i="19"/>
  <c r="J1442" i="19" s="1"/>
  <c r="I1462" i="19"/>
  <c r="I1463" i="19" s="1"/>
  <c r="P1469" i="19"/>
  <c r="O1469" i="19"/>
  <c r="E1602" i="19"/>
  <c r="E1692" i="19"/>
  <c r="E1693" i="19" s="1"/>
  <c r="P1604" i="19"/>
  <c r="O1604" i="19"/>
  <c r="S1603" i="19"/>
  <c r="M1829" i="19"/>
  <c r="M1914" i="19"/>
  <c r="M1915" i="19" s="1"/>
  <c r="S1051" i="19"/>
  <c r="P1207" i="19"/>
  <c r="O1207" i="19"/>
  <c r="S1206" i="19"/>
  <c r="P1235" i="19"/>
  <c r="E1462" i="19"/>
  <c r="E1463" i="19" s="1"/>
  <c r="E1372" i="19"/>
  <c r="D1417" i="19"/>
  <c r="A1803" i="19"/>
  <c r="L1940" i="19"/>
  <c r="L2024" i="19"/>
  <c r="L2025" i="19" s="1"/>
  <c r="P1965" i="19"/>
  <c r="O1965" i="19"/>
  <c r="S1964" i="19"/>
  <c r="S2008" i="19"/>
  <c r="F2008" i="19" s="1"/>
  <c r="P2009" i="19"/>
  <c r="A2249" i="19"/>
  <c r="I2384" i="19"/>
  <c r="S799" i="19"/>
  <c r="P800" i="19"/>
  <c r="C1115" i="19"/>
  <c r="P1028" i="19"/>
  <c r="O1028" i="19"/>
  <c r="S1027" i="19"/>
  <c r="L1115" i="19"/>
  <c r="L1116" i="19" s="1"/>
  <c r="F1255" i="19"/>
  <c r="F1462" i="19"/>
  <c r="F1463" i="19" s="1"/>
  <c r="S1420" i="19"/>
  <c r="J1420" i="19" s="1"/>
  <c r="S1441" i="19"/>
  <c r="J1441" i="19" s="1"/>
  <c r="D1578" i="19"/>
  <c r="O1513" i="19"/>
  <c r="S1513" i="19" s="1"/>
  <c r="S1512" i="19"/>
  <c r="P1557" i="19"/>
  <c r="S1556" i="19"/>
  <c r="P1650" i="19"/>
  <c r="O1650" i="19"/>
  <c r="S1649" i="19"/>
  <c r="P1744" i="19"/>
  <c r="O1744" i="19"/>
  <c r="S1743" i="19"/>
  <c r="G1854" i="19"/>
  <c r="P1899" i="19"/>
  <c r="O1899" i="19"/>
  <c r="S1898" i="19"/>
  <c r="G1898" i="19" s="1"/>
  <c r="S1942" i="19"/>
  <c r="O2009" i="19"/>
  <c r="P2168" i="19"/>
  <c r="O2168" i="19"/>
  <c r="S2167" i="19"/>
  <c r="P2280" i="19"/>
  <c r="O2280" i="19"/>
  <c r="P1164" i="19"/>
  <c r="P1304" i="19"/>
  <c r="P1325" i="19"/>
  <c r="P1374" i="19"/>
  <c r="F1602" i="19"/>
  <c r="M1602" i="19"/>
  <c r="P1628" i="19"/>
  <c r="O1628" i="19"/>
  <c r="S1627" i="19"/>
  <c r="E1803" i="19"/>
  <c r="E1804" i="19" s="1"/>
  <c r="M1803" i="19"/>
  <c r="M1804" i="19" s="1"/>
  <c r="P1809" i="19"/>
  <c r="O1809" i="19"/>
  <c r="E1829" i="19"/>
  <c r="E1914" i="19"/>
  <c r="E1915" i="19" s="1"/>
  <c r="S1922" i="19"/>
  <c r="H1922" i="19" s="1"/>
  <c r="P1923" i="19"/>
  <c r="O1923" i="19"/>
  <c r="G1940" i="19"/>
  <c r="D1984" i="19"/>
  <c r="P1989" i="19"/>
  <c r="O1989" i="19"/>
  <c r="S1988" i="19"/>
  <c r="J1988" i="19" s="1"/>
  <c r="D2005" i="19"/>
  <c r="C2139" i="19"/>
  <c r="S2145" i="19"/>
  <c r="P2146" i="19"/>
  <c r="L2249" i="19"/>
  <c r="L2250" i="19" s="1"/>
  <c r="S2231" i="19"/>
  <c r="P2232" i="19"/>
  <c r="O2232" i="19"/>
  <c r="H1578" i="19"/>
  <c r="H1579" i="19" s="1"/>
  <c r="L1692" i="19"/>
  <c r="L1693" i="19" s="1"/>
  <c r="L1602" i="19"/>
  <c r="P1721" i="19"/>
  <c r="O1721" i="19"/>
  <c r="E2139" i="19"/>
  <c r="E2140" i="19" s="1"/>
  <c r="E2050" i="19"/>
  <c r="M2515" i="19"/>
  <c r="M2575" i="19"/>
  <c r="M2576" i="19" s="1"/>
  <c r="S2604" i="19"/>
  <c r="O2605" i="19"/>
  <c r="P2605" i="19"/>
  <c r="P1670" i="19"/>
  <c r="O1670" i="19"/>
  <c r="S1720" i="19"/>
  <c r="P1786" i="19"/>
  <c r="O1786" i="19"/>
  <c r="A1914" i="19"/>
  <c r="P1831" i="19"/>
  <c r="S1830" i="19"/>
  <c r="S1876" i="19"/>
  <c r="H2052" i="19"/>
  <c r="S2075" i="19"/>
  <c r="P2076" i="19"/>
  <c r="D2138" i="19"/>
  <c r="L2165" i="19"/>
  <c r="P2190" i="19"/>
  <c r="O2190" i="19"/>
  <c r="S2189" i="19"/>
  <c r="M2358" i="19"/>
  <c r="M2359" i="19" s="1"/>
  <c r="M2275" i="19"/>
  <c r="J2404" i="19"/>
  <c r="J2468" i="19"/>
  <c r="J2469" i="19" s="1"/>
  <c r="S1669" i="19"/>
  <c r="S1785" i="19"/>
  <c r="D1852" i="19"/>
  <c r="D1874" i="19"/>
  <c r="L1914" i="19"/>
  <c r="L1915" i="19" s="1"/>
  <c r="I1940" i="19"/>
  <c r="O2076" i="19"/>
  <c r="B2249" i="19"/>
  <c r="M2249" i="19"/>
  <c r="M2250" i="19" s="1"/>
  <c r="M2165" i="19"/>
  <c r="A2358" i="19"/>
  <c r="D2275" i="19"/>
  <c r="C1914" i="19"/>
  <c r="A2024" i="19"/>
  <c r="S2054" i="19"/>
  <c r="H2054" i="19" s="1"/>
  <c r="P2055" i="19"/>
  <c r="S2119" i="19"/>
  <c r="F2119" i="19" s="1"/>
  <c r="P2120" i="19"/>
  <c r="S2211" i="19"/>
  <c r="P2212" i="19"/>
  <c r="P2451" i="19"/>
  <c r="O2451" i="19"/>
  <c r="S2450" i="19"/>
  <c r="D2467" i="19"/>
  <c r="J1914" i="19"/>
  <c r="J1915" i="19" s="1"/>
  <c r="M2139" i="19"/>
  <c r="M2140" i="19" s="1"/>
  <c r="J2358" i="19"/>
  <c r="J2359" i="19" s="1"/>
  <c r="A2468" i="19"/>
  <c r="P2430" i="19"/>
  <c r="O2430" i="19"/>
  <c r="S2007" i="19"/>
  <c r="D2023" i="19"/>
  <c r="D2073" i="19"/>
  <c r="D2230" i="19"/>
  <c r="C2468" i="19"/>
  <c r="S2838" i="19"/>
  <c r="P2839" i="19"/>
  <c r="O2839" i="19"/>
  <c r="L2358" i="19"/>
  <c r="L2359" i="19" s="1"/>
  <c r="L2275" i="19"/>
  <c r="S2278" i="19"/>
  <c r="H2297" i="19" s="1"/>
  <c r="H2298" i="19" s="1"/>
  <c r="O2279" i="19"/>
  <c r="S2279" i="19" s="1"/>
  <c r="D2894" i="19"/>
  <c r="E2358" i="19"/>
  <c r="E2359" i="19" s="1"/>
  <c r="E2275" i="19"/>
  <c r="L2468" i="19"/>
  <c r="L2469" i="19" s="1"/>
  <c r="L2384" i="19"/>
  <c r="P2407" i="19"/>
  <c r="S2406" i="19"/>
  <c r="O2407" i="19"/>
  <c r="P2558" i="19"/>
  <c r="O2558" i="19"/>
  <c r="S2557" i="19"/>
  <c r="J2895" i="19"/>
  <c r="J2896" i="19" s="1"/>
  <c r="J2813" i="19"/>
  <c r="M2384" i="19"/>
  <c r="M2468" i="19"/>
  <c r="M2469" i="19" s="1"/>
  <c r="E3003" i="19"/>
  <c r="E3004" i="19" s="1"/>
  <c r="E2921" i="19"/>
  <c r="P2645" i="19"/>
  <c r="S2644" i="19"/>
  <c r="P2902" i="19"/>
  <c r="O2902" i="19"/>
  <c r="S2901" i="19"/>
  <c r="A2139" i="19"/>
  <c r="P2301" i="19"/>
  <c r="P2320" i="19"/>
  <c r="O2320" i="19"/>
  <c r="O2645" i="19"/>
  <c r="P2749" i="19"/>
  <c r="O2749" i="19"/>
  <c r="S2748" i="19"/>
  <c r="P2879" i="19"/>
  <c r="O2879" i="19"/>
  <c r="S2188" i="19"/>
  <c r="S2319" i="19"/>
  <c r="P2365" i="19"/>
  <c r="O2365" i="19"/>
  <c r="S2364" i="19"/>
  <c r="D2425" i="19"/>
  <c r="A2575" i="19"/>
  <c r="D2494" i="19"/>
  <c r="S2878" i="19"/>
  <c r="D3112" i="19"/>
  <c r="G3138" i="19"/>
  <c r="S2428" i="19"/>
  <c r="P2497" i="19"/>
  <c r="O2497" i="19"/>
  <c r="S2496" i="19"/>
  <c r="S2666" i="19"/>
  <c r="P2667" i="19"/>
  <c r="O2667" i="19"/>
  <c r="D2681" i="19"/>
  <c r="A2682" i="19"/>
  <c r="P2256" i="19"/>
  <c r="D2298" i="19"/>
  <c r="E2384" i="19"/>
  <c r="E2468" i="19"/>
  <c r="E2469" i="19" s="1"/>
  <c r="P2386" i="19"/>
  <c r="O2386" i="19"/>
  <c r="S2385" i="19"/>
  <c r="O2429" i="19"/>
  <c r="S2429" i="19" s="1"/>
  <c r="J2575" i="19"/>
  <c r="J2576" i="19" s="1"/>
  <c r="J2494" i="19"/>
  <c r="P2517" i="19"/>
  <c r="S2516" i="19"/>
  <c r="P2583" i="19"/>
  <c r="O2583" i="19"/>
  <c r="F2601" i="19"/>
  <c r="P2712" i="19"/>
  <c r="O2712" i="19"/>
  <c r="E3002" i="19"/>
  <c r="J3244" i="19"/>
  <c r="I2708" i="19"/>
  <c r="P3059" i="19"/>
  <c r="O3059" i="19"/>
  <c r="S3058" i="19"/>
  <c r="B2575" i="19"/>
  <c r="L2575" i="19"/>
  <c r="L2576" i="19" s="1"/>
  <c r="P2539" i="19"/>
  <c r="O2539" i="19"/>
  <c r="M2601" i="19"/>
  <c r="M2682" i="19"/>
  <c r="M2683" i="19" s="1"/>
  <c r="M3219" i="19"/>
  <c r="M3220" i="19" s="1"/>
  <c r="A3428" i="19"/>
  <c r="D3368" i="19"/>
  <c r="O2255" i="19"/>
  <c r="S2255" i="19" s="1"/>
  <c r="P2341" i="19"/>
  <c r="O2475" i="19"/>
  <c r="O2793" i="19"/>
  <c r="P2793" i="19"/>
  <c r="E2895" i="19"/>
  <c r="E2896" i="19" s="1"/>
  <c r="E2813" i="19"/>
  <c r="C3003" i="19"/>
  <c r="P3031" i="19"/>
  <c r="O3031" i="19"/>
  <c r="S3030" i="19"/>
  <c r="P2475" i="19"/>
  <c r="D2663" i="19"/>
  <c r="F2708" i="19"/>
  <c r="E2787" i="19"/>
  <c r="E2788" i="19" s="1"/>
  <c r="E2708" i="19"/>
  <c r="P2732" i="19"/>
  <c r="O2732" i="19"/>
  <c r="P2771" i="19"/>
  <c r="O2771" i="19"/>
  <c r="S2770" i="19"/>
  <c r="A3323" i="19"/>
  <c r="P2689" i="19"/>
  <c r="O2689" i="19"/>
  <c r="M2787" i="19"/>
  <c r="M2788" i="19" s="1"/>
  <c r="M2708" i="19"/>
  <c r="F2921" i="19"/>
  <c r="F3003" i="19"/>
  <c r="F3004" i="19" s="1"/>
  <c r="C2575" i="19"/>
  <c r="S2581" i="19"/>
  <c r="P2624" i="19"/>
  <c r="O2624" i="19"/>
  <c r="S2623" i="19"/>
  <c r="S2665" i="19"/>
  <c r="S2688" i="19"/>
  <c r="L2813" i="19"/>
  <c r="E2682" i="19"/>
  <c r="E2683" i="19" s="1"/>
  <c r="L2601" i="19"/>
  <c r="L2682" i="19"/>
  <c r="L2683" i="19" s="1"/>
  <c r="A2895" i="19"/>
  <c r="M3003" i="19"/>
  <c r="M3004" i="19" s="1"/>
  <c r="M2921" i="19"/>
  <c r="A3113" i="19"/>
  <c r="L3219" i="19"/>
  <c r="L3220" i="19" s="1"/>
  <c r="L3139" i="19"/>
  <c r="M3428" i="19"/>
  <c r="M3429" i="19" s="1"/>
  <c r="M3348" i="19"/>
  <c r="M2895" i="19"/>
  <c r="M2896" i="19" s="1"/>
  <c r="P2946" i="19"/>
  <c r="O2946" i="19"/>
  <c r="P2967" i="19"/>
  <c r="O2967" i="19"/>
  <c r="P2987" i="19"/>
  <c r="O2987" i="19"/>
  <c r="S2986" i="19"/>
  <c r="P3010" i="19"/>
  <c r="O3010" i="19"/>
  <c r="S3009" i="19"/>
  <c r="S3142" i="19"/>
  <c r="P3143" i="19"/>
  <c r="O3143" i="19"/>
  <c r="S3184" i="19"/>
  <c r="P3185" i="19"/>
  <c r="O3371" i="19"/>
  <c r="S3370" i="19"/>
  <c r="P3371" i="19"/>
  <c r="P3869" i="19"/>
  <c r="S3868" i="19"/>
  <c r="O3869" i="19"/>
  <c r="P2816" i="19"/>
  <c r="I3003" i="19"/>
  <c r="I3004" i="19" s="1"/>
  <c r="D3003" i="19"/>
  <c r="P3099" i="19"/>
  <c r="O3099" i="19"/>
  <c r="P3225" i="19"/>
  <c r="O3225" i="19"/>
  <c r="J3428" i="19"/>
  <c r="J3429" i="19" s="1"/>
  <c r="S2814" i="19"/>
  <c r="D2921" i="19"/>
  <c r="A3003" i="19"/>
  <c r="P2923" i="19"/>
  <c r="O2923" i="19"/>
  <c r="L3029" i="19"/>
  <c r="L3113" i="19"/>
  <c r="L3114" i="19" s="1"/>
  <c r="P3078" i="19"/>
  <c r="O3078" i="19"/>
  <c r="S3077" i="19"/>
  <c r="C3219" i="19"/>
  <c r="P3163" i="19"/>
  <c r="O3163" i="19"/>
  <c r="O3185" i="19"/>
  <c r="D3285" i="19"/>
  <c r="P3672" i="19"/>
  <c r="O3672" i="19"/>
  <c r="S3671" i="19"/>
  <c r="C2895" i="19"/>
  <c r="P2857" i="19"/>
  <c r="S2877" i="19"/>
  <c r="S2922" i="19"/>
  <c r="D2942" i="19"/>
  <c r="O2966" i="19"/>
  <c r="S2966" i="19" s="1"/>
  <c r="S2965" i="19"/>
  <c r="M3029" i="19"/>
  <c r="M3113" i="19"/>
  <c r="M3114" i="19" s="1"/>
  <c r="S3162" i="19"/>
  <c r="L3323" i="19"/>
  <c r="L3324" i="19" s="1"/>
  <c r="L3244" i="19"/>
  <c r="D3322" i="19"/>
  <c r="O2815" i="19"/>
  <c r="S2815" i="19" s="1"/>
  <c r="L3003" i="19"/>
  <c r="L3004" i="19" s="1"/>
  <c r="L2921" i="19"/>
  <c r="E3029" i="19"/>
  <c r="E3113" i="19"/>
  <c r="E3114" i="19" s="1"/>
  <c r="D3029" i="19"/>
  <c r="P3122" i="19"/>
  <c r="O3122" i="19"/>
  <c r="E3139" i="19"/>
  <c r="J3139" i="19"/>
  <c r="J3219" i="19"/>
  <c r="J3220" i="19" s="1"/>
  <c r="P3269" i="19"/>
  <c r="O3269" i="19"/>
  <c r="S3268" i="19"/>
  <c r="P3288" i="19"/>
  <c r="O3288" i="19"/>
  <c r="S3287" i="19"/>
  <c r="L3428" i="19"/>
  <c r="L3429" i="19" s="1"/>
  <c r="L3348" i="19"/>
  <c r="C3323" i="19"/>
  <c r="G3244" i="19"/>
  <c r="P3353" i="19"/>
  <c r="O3353" i="19"/>
  <c r="G3453" i="19"/>
  <c r="S3497" i="19"/>
  <c r="P3498" i="19"/>
  <c r="O3498" i="19"/>
  <c r="A3643" i="19"/>
  <c r="D3667" i="19"/>
  <c r="D3668" i="19" s="1"/>
  <c r="S3183" i="19"/>
  <c r="P3309" i="19"/>
  <c r="O3309" i="19"/>
  <c r="P3330" i="19"/>
  <c r="O3330" i="19"/>
  <c r="S3329" i="19"/>
  <c r="K3369" i="19"/>
  <c r="S3392" i="19"/>
  <c r="P3393" i="19"/>
  <c r="O3393" i="19"/>
  <c r="A3219" i="19"/>
  <c r="O3141" i="19"/>
  <c r="S3141" i="19" s="1"/>
  <c r="K3323" i="19"/>
  <c r="K3324" i="19" s="1"/>
  <c r="S3308" i="19"/>
  <c r="O3543" i="19"/>
  <c r="P3543" i="19"/>
  <c r="P3204" i="19"/>
  <c r="O3204" i="19"/>
  <c r="S3203" i="19"/>
  <c r="P3246" i="19"/>
  <c r="O3246" i="19"/>
  <c r="S3245" i="19"/>
  <c r="I3323" i="19"/>
  <c r="I3324" i="19" s="1"/>
  <c r="P3435" i="19"/>
  <c r="O3435" i="19"/>
  <c r="S3434" i="19"/>
  <c r="S3583" i="19"/>
  <c r="P3584" i="19"/>
  <c r="I3886" i="19"/>
  <c r="L3535" i="19"/>
  <c r="L3536" i="19" s="1"/>
  <c r="L3453" i="19"/>
  <c r="G3560" i="19"/>
  <c r="K3643" i="19"/>
  <c r="K3644" i="19" s="1"/>
  <c r="C3428" i="19"/>
  <c r="S3413" i="19"/>
  <c r="K3797" i="19"/>
  <c r="K3860" i="19"/>
  <c r="K3861" i="19" s="1"/>
  <c r="P3909" i="19"/>
  <c r="S3908" i="19"/>
  <c r="O3909" i="19"/>
  <c r="M3244" i="19"/>
  <c r="O3414" i="19"/>
  <c r="S3414" i="19" s="1"/>
  <c r="S3457" i="19"/>
  <c r="P3458" i="19"/>
  <c r="O3458" i="19"/>
  <c r="P3477" i="19"/>
  <c r="O3477" i="19"/>
  <c r="S3476" i="19"/>
  <c r="D3689" i="19"/>
  <c r="P3952" i="19"/>
  <c r="S3951" i="19"/>
  <c r="O3952" i="19"/>
  <c r="F3428" i="19"/>
  <c r="F3429" i="19" s="1"/>
  <c r="P3415" i="19"/>
  <c r="O3415" i="19"/>
  <c r="F3535" i="19"/>
  <c r="F3536" i="19" s="1"/>
  <c r="K3474" i="19"/>
  <c r="J3668" i="19"/>
  <c r="J3751" i="19"/>
  <c r="J3752" i="19" s="1"/>
  <c r="A3535" i="19"/>
  <c r="M3535" i="19"/>
  <c r="M3536" i="19" s="1"/>
  <c r="M3539" i="19" s="1"/>
  <c r="M3453" i="19"/>
  <c r="E3643" i="19"/>
  <c r="E3644" i="19" s="1"/>
  <c r="M3560" i="19"/>
  <c r="S3561" i="19"/>
  <c r="L3751" i="19"/>
  <c r="L3752" i="19" s="1"/>
  <c r="L3668" i="19"/>
  <c r="P3713" i="19"/>
  <c r="O3713" i="19"/>
  <c r="S3712" i="19"/>
  <c r="C3860" i="19"/>
  <c r="D3839" i="19"/>
  <c r="S3844" i="19"/>
  <c r="O3845" i="19"/>
  <c r="P3845" i="19"/>
  <c r="F3996" i="19"/>
  <c r="S3496" i="19"/>
  <c r="O3518" i="19"/>
  <c r="P3518" i="19"/>
  <c r="E3560" i="19"/>
  <c r="P3692" i="19"/>
  <c r="O3692" i="19"/>
  <c r="A3971" i="19"/>
  <c r="H3996" i="19"/>
  <c r="L4186" i="19"/>
  <c r="L4187" i="19" s="1"/>
  <c r="L4103" i="19"/>
  <c r="S3563" i="19"/>
  <c r="C3580" i="19" s="1"/>
  <c r="C3643" i="19" s="1"/>
  <c r="P3564" i="19"/>
  <c r="P3650" i="19"/>
  <c r="O3650" i="19"/>
  <c r="B3751" i="19"/>
  <c r="E3971" i="19"/>
  <c r="E3972" i="19" s="1"/>
  <c r="E3886" i="19"/>
  <c r="S3626" i="19"/>
  <c r="J3860" i="19"/>
  <c r="J3861" i="19" s="1"/>
  <c r="J3776" i="19"/>
  <c r="L3776" i="19"/>
  <c r="L3860" i="19"/>
  <c r="L3861" i="19" s="1"/>
  <c r="O3799" i="19"/>
  <c r="S3798" i="19"/>
  <c r="P3628" i="19"/>
  <c r="O3628" i="19"/>
  <c r="S3627" i="19"/>
  <c r="A3751" i="19"/>
  <c r="P3799" i="19"/>
  <c r="O4126" i="19"/>
  <c r="S4125" i="19"/>
  <c r="P4126" i="19"/>
  <c r="L3560" i="19"/>
  <c r="L3643" i="19"/>
  <c r="L3644" i="19" s="1"/>
  <c r="K3751" i="19"/>
  <c r="K3752" i="19" s="1"/>
  <c r="K3689" i="19"/>
  <c r="P4022" i="19"/>
  <c r="O4022" i="19"/>
  <c r="S4021" i="19"/>
  <c r="K4145" i="19"/>
  <c r="K4186" i="19"/>
  <c r="K4187" i="19" s="1"/>
  <c r="S3711" i="19"/>
  <c r="O3712" i="19"/>
  <c r="A3860" i="19"/>
  <c r="O3778" i="19"/>
  <c r="P3778" i="19"/>
  <c r="P3604" i="19"/>
  <c r="P3758" i="19"/>
  <c r="O3758" i="19"/>
  <c r="S3757" i="19"/>
  <c r="P3977" i="19"/>
  <c r="O3977" i="19"/>
  <c r="E4078" i="19"/>
  <c r="E4079" i="19" s="1"/>
  <c r="E3996" i="19"/>
  <c r="S3734" i="19"/>
  <c r="P3735" i="19"/>
  <c r="O3867" i="19"/>
  <c r="S3867" i="19" s="1"/>
  <c r="S3866" i="19"/>
  <c r="C3971" i="19"/>
  <c r="J3971" i="19"/>
  <c r="J3972" i="19" s="1"/>
  <c r="O3888" i="19"/>
  <c r="S3887" i="19"/>
  <c r="H4103" i="19"/>
  <c r="S3733" i="19"/>
  <c r="M3886" i="19"/>
  <c r="P3888" i="19"/>
  <c r="K3971" i="19"/>
  <c r="K3972" i="19" s="1"/>
  <c r="L4078" i="19"/>
  <c r="L4079" i="19" s="1"/>
  <c r="S3822" i="19"/>
  <c r="S3843" i="19"/>
  <c r="P4042" i="19"/>
  <c r="O4042" i="19"/>
  <c r="S4041" i="19"/>
  <c r="O3823" i="19"/>
  <c r="O3842" i="19"/>
  <c r="S3842" i="19" s="1"/>
  <c r="L3971" i="19"/>
  <c r="L3972" i="19" s="1"/>
  <c r="P3932" i="19"/>
  <c r="O3932" i="19"/>
  <c r="P3823" i="19"/>
  <c r="S3931" i="19"/>
  <c r="K4078" i="19"/>
  <c r="K4079" i="19" s="1"/>
  <c r="K4018" i="19"/>
  <c r="A4186" i="19"/>
  <c r="P4084" i="19"/>
  <c r="O4084" i="19"/>
  <c r="O4106" i="19"/>
  <c r="P4106" i="19"/>
  <c r="P4149" i="19"/>
  <c r="O4149" i="19"/>
  <c r="S4148" i="19"/>
  <c r="M3996" i="19"/>
  <c r="J4186" i="19"/>
  <c r="J4187" i="19" s="1"/>
  <c r="J4103" i="19"/>
  <c r="S4105" i="19"/>
  <c r="G4211" i="19"/>
  <c r="A4078" i="19"/>
  <c r="C4295" i="19"/>
  <c r="A4295" i="19"/>
  <c r="S4255" i="19"/>
  <c r="P4256" i="19"/>
  <c r="O4256" i="19"/>
  <c r="S4063" i="19"/>
  <c r="P4064" i="19"/>
  <c r="M4186" i="19"/>
  <c r="M4187" i="19" s="1"/>
  <c r="M4103" i="19"/>
  <c r="H4211" i="19"/>
  <c r="P3998" i="19"/>
  <c r="F4211" i="19"/>
  <c r="B4295" i="19"/>
  <c r="S4147" i="19"/>
  <c r="K4405" i="19"/>
  <c r="K4406" i="19" s="1"/>
  <c r="K4343" i="19"/>
  <c r="S4146" i="19"/>
  <c r="P4171" i="19"/>
  <c r="O4171" i="19"/>
  <c r="B4405" i="19"/>
  <c r="J3996" i="19"/>
  <c r="C4186" i="19"/>
  <c r="E4186" i="19"/>
  <c r="E4187" i="19" s="1"/>
  <c r="S4104" i="19"/>
  <c r="O4105" i="19"/>
  <c r="D4386" i="19"/>
  <c r="N4385" i="19"/>
  <c r="P4192" i="19"/>
  <c r="O4192" i="19"/>
  <c r="M4211" i="19"/>
  <c r="S4235" i="19"/>
  <c r="P4236" i="19"/>
  <c r="L4295" i="19"/>
  <c r="L4296" i="19" s="1"/>
  <c r="L4211" i="19"/>
  <c r="J4295" i="19"/>
  <c r="J4296" i="19" s="1"/>
  <c r="J4211" i="19"/>
  <c r="P4279" i="19"/>
  <c r="O4279" i="19"/>
  <c r="S4278" i="19"/>
  <c r="O4213" i="19"/>
  <c r="N4403" i="19"/>
  <c r="P4214" i="19"/>
  <c r="O4214" i="19"/>
  <c r="S4213" i="19"/>
  <c r="J4405" i="19"/>
  <c r="J4406" i="19" s="1"/>
  <c r="K4295" i="19"/>
  <c r="K4296" i="19" s="1"/>
  <c r="L4405" i="19"/>
  <c r="L4406" i="19" s="1"/>
  <c r="L4321" i="19"/>
  <c r="D4343" i="19"/>
  <c r="D4364" i="19"/>
  <c r="P4301" i="19"/>
  <c r="N4363" i="19"/>
  <c r="D4404" i="19"/>
  <c r="C4405" i="19"/>
  <c r="P4324" i="19"/>
  <c r="S4323" i="19"/>
  <c r="P4346" i="19"/>
  <c r="P4367" i="19"/>
  <c r="P4388" i="19"/>
  <c r="O535" i="21" l="1"/>
  <c r="P535" i="21"/>
  <c r="S534" i="21"/>
  <c r="S470" i="21"/>
  <c r="O471" i="21"/>
  <c r="P471" i="21"/>
  <c r="S224" i="21"/>
  <c r="P225" i="21"/>
  <c r="O225" i="21"/>
  <c r="O490" i="21"/>
  <c r="S489" i="21"/>
  <c r="P490" i="21"/>
  <c r="O271" i="21"/>
  <c r="S270" i="21"/>
  <c r="P271" i="21"/>
  <c r="S356" i="21"/>
  <c r="O357" i="21"/>
  <c r="P357" i="21"/>
  <c r="O399" i="21"/>
  <c r="P399" i="21"/>
  <c r="S398" i="21"/>
  <c r="S418" i="21"/>
  <c r="O419" i="21"/>
  <c r="P419" i="21"/>
  <c r="S444" i="21"/>
  <c r="P445" i="21"/>
  <c r="O445" i="21"/>
  <c r="S315" i="21"/>
  <c r="O316" i="21"/>
  <c r="P316" i="21"/>
  <c r="P293" i="21"/>
  <c r="O293" i="21"/>
  <c r="S292" i="21"/>
  <c r="O378" i="21"/>
  <c r="P378" i="21"/>
  <c r="S377" i="21"/>
  <c r="N350" i="21"/>
  <c r="C327" i="21"/>
  <c r="G327" i="21" s="1"/>
  <c r="A327" i="21" s="1"/>
  <c r="P247" i="21"/>
  <c r="S246" i="21"/>
  <c r="O247" i="21"/>
  <c r="P511" i="21"/>
  <c r="O511" i="21"/>
  <c r="S510" i="21"/>
  <c r="S335" i="21"/>
  <c r="O336" i="21"/>
  <c r="P336" i="21"/>
  <c r="S115" i="21"/>
  <c r="I130" i="21" s="1"/>
  <c r="P116" i="21"/>
  <c r="O116" i="21"/>
  <c r="N156" i="21"/>
  <c r="O9" i="21"/>
  <c r="S8" i="21"/>
  <c r="P9" i="21"/>
  <c r="S74" i="21"/>
  <c r="O75" i="21"/>
  <c r="P75" i="21"/>
  <c r="S182" i="21"/>
  <c r="P183" i="21"/>
  <c r="O183" i="21"/>
  <c r="O205" i="21"/>
  <c r="P205" i="21"/>
  <c r="S204" i="21"/>
  <c r="P31" i="21"/>
  <c r="O31" i="21"/>
  <c r="S30" i="21"/>
  <c r="S95" i="21"/>
  <c r="P96" i="21"/>
  <c r="O96" i="21"/>
  <c r="S161" i="21"/>
  <c r="P162" i="21"/>
  <c r="O162" i="21"/>
  <c r="S51" i="21"/>
  <c r="P52" i="21"/>
  <c r="O52" i="21"/>
  <c r="S136" i="21"/>
  <c r="O137" i="21"/>
  <c r="P137" i="21"/>
  <c r="D3160" i="19"/>
  <c r="J1513" i="19"/>
  <c r="I2297" i="19"/>
  <c r="I2298" i="19" s="1"/>
  <c r="G733" i="19"/>
  <c r="D220" i="19"/>
  <c r="D238" i="19" s="1"/>
  <c r="D239" i="19" s="1"/>
  <c r="G310" i="19"/>
  <c r="D4123" i="19"/>
  <c r="P2606" i="19"/>
  <c r="O2606" i="19"/>
  <c r="S2605" i="19"/>
  <c r="S28" i="19"/>
  <c r="P29" i="19"/>
  <c r="O29" i="19"/>
  <c r="O291" i="19"/>
  <c r="S290" i="19"/>
  <c r="B290" i="19" s="1"/>
  <c r="P291" i="19"/>
  <c r="S4149" i="19"/>
  <c r="P4150" i="19"/>
  <c r="O4150" i="19"/>
  <c r="S3977" i="19"/>
  <c r="P3978" i="19"/>
  <c r="O3978" i="19"/>
  <c r="P3519" i="19"/>
  <c r="O3519" i="19"/>
  <c r="S3518" i="19"/>
  <c r="P3585" i="19"/>
  <c r="O3585" i="19"/>
  <c r="S3584" i="19"/>
  <c r="I3601" i="19" s="1"/>
  <c r="I3602" i="19" s="1"/>
  <c r="S3353" i="19"/>
  <c r="P3354" i="19"/>
  <c r="O3354" i="19"/>
  <c r="S3122" i="19"/>
  <c r="P3123" i="19"/>
  <c r="O3123" i="19"/>
  <c r="S3099" i="19"/>
  <c r="P3100" i="19"/>
  <c r="O3100" i="19"/>
  <c r="S2517" i="19"/>
  <c r="O2518" i="19"/>
  <c r="P2518" i="19"/>
  <c r="O1165" i="19"/>
  <c r="S1164" i="19"/>
  <c r="P1165" i="19"/>
  <c r="S1604" i="19"/>
  <c r="O1605" i="19"/>
  <c r="P1605" i="19"/>
  <c r="O1444" i="19"/>
  <c r="S1443" i="19"/>
  <c r="J1443" i="19" s="1"/>
  <c r="P1444" i="19"/>
  <c r="D575" i="19"/>
  <c r="D593" i="19" s="1"/>
  <c r="D594" i="19" s="1"/>
  <c r="H1074" i="19"/>
  <c r="S1096" i="19"/>
  <c r="F1096" i="19" s="1"/>
  <c r="P1097" i="19"/>
  <c r="O1097" i="19"/>
  <c r="O312" i="19"/>
  <c r="S311" i="19"/>
  <c r="G311" i="19" s="1"/>
  <c r="P312" i="19"/>
  <c r="S243" i="19"/>
  <c r="O244" i="19"/>
  <c r="P244" i="19"/>
  <c r="P113" i="19"/>
  <c r="O113" i="19"/>
  <c r="H157" i="19"/>
  <c r="S4106" i="19"/>
  <c r="P4107" i="19"/>
  <c r="O4107" i="19"/>
  <c r="S3932" i="19"/>
  <c r="O3933" i="19"/>
  <c r="P3933" i="19"/>
  <c r="D3885" i="19"/>
  <c r="P3605" i="19"/>
  <c r="O3605" i="19"/>
  <c r="S3604" i="19"/>
  <c r="P3565" i="19"/>
  <c r="O3565" i="19"/>
  <c r="S3564" i="19"/>
  <c r="S3415" i="19"/>
  <c r="P3416" i="19"/>
  <c r="O3416" i="19"/>
  <c r="D3601" i="19"/>
  <c r="S3543" i="19"/>
  <c r="P3544" i="19"/>
  <c r="O3544" i="19"/>
  <c r="O3372" i="19"/>
  <c r="P3372" i="19"/>
  <c r="S3371" i="19"/>
  <c r="O3144" i="19"/>
  <c r="S3143" i="19"/>
  <c r="P3144" i="19"/>
  <c r="S2712" i="19"/>
  <c r="P2713" i="19"/>
  <c r="O2713" i="19"/>
  <c r="O2498" i="19"/>
  <c r="S2497" i="19"/>
  <c r="P2498" i="19"/>
  <c r="O2056" i="19"/>
  <c r="S2055" i="19"/>
  <c r="P2056" i="19"/>
  <c r="H2189" i="19"/>
  <c r="S1721" i="19"/>
  <c r="G1721" i="19" s="1"/>
  <c r="P1722" i="19"/>
  <c r="O1722" i="19"/>
  <c r="O2147" i="19"/>
  <c r="P2147" i="19"/>
  <c r="S2146" i="19"/>
  <c r="I2146" i="19" s="1"/>
  <c r="I1942" i="19"/>
  <c r="O1745" i="19"/>
  <c r="P1745" i="19"/>
  <c r="S1744" i="19"/>
  <c r="G1744" i="19" s="1"/>
  <c r="P1945" i="19"/>
  <c r="O1945" i="19"/>
  <c r="S1944" i="19"/>
  <c r="I1944" i="19" s="1"/>
  <c r="J1352" i="19"/>
  <c r="S640" i="19"/>
  <c r="P641" i="19"/>
  <c r="O641" i="19"/>
  <c r="O1055" i="19"/>
  <c r="S1054" i="19"/>
  <c r="D1054" i="19" s="1"/>
  <c r="D1069" i="19" s="1"/>
  <c r="D1070" i="19" s="1"/>
  <c r="P1055" i="19"/>
  <c r="H866" i="19"/>
  <c r="G288" i="19"/>
  <c r="D435" i="19"/>
  <c r="S158" i="19"/>
  <c r="H158" i="19" s="1"/>
  <c r="O159" i="19"/>
  <c r="P159" i="19"/>
  <c r="O870" i="19"/>
  <c r="P870" i="19"/>
  <c r="S869" i="19"/>
  <c r="H869" i="19" s="1"/>
  <c r="O692" i="19"/>
  <c r="S691" i="19"/>
  <c r="F691" i="19" s="1"/>
  <c r="F707" i="19" s="1"/>
  <c r="F708" i="19" s="1"/>
  <c r="P692" i="19"/>
  <c r="O444" i="19"/>
  <c r="P444" i="19"/>
  <c r="S443" i="19"/>
  <c r="D443" i="19" s="1"/>
  <c r="P134" i="19"/>
  <c r="O134" i="19"/>
  <c r="S133" i="19"/>
  <c r="O8" i="19"/>
  <c r="S7" i="19"/>
  <c r="P8" i="19"/>
  <c r="P4193" i="19"/>
  <c r="O4193" i="19"/>
  <c r="D3004" i="19"/>
  <c r="S2689" i="19"/>
  <c r="P2690" i="19"/>
  <c r="O2690" i="19"/>
  <c r="S2732" i="19"/>
  <c r="P2733" i="19"/>
  <c r="O2733" i="19"/>
  <c r="O2121" i="19"/>
  <c r="S2120" i="19"/>
  <c r="F2120" i="19" s="1"/>
  <c r="P2121" i="19"/>
  <c r="H2075" i="19"/>
  <c r="O1305" i="19"/>
  <c r="P1305" i="19"/>
  <c r="S1304" i="19"/>
  <c r="G597" i="19"/>
  <c r="F1026" i="19"/>
  <c r="P222" i="19"/>
  <c r="O222" i="19"/>
  <c r="S4022" i="19"/>
  <c r="O4023" i="19"/>
  <c r="P4023" i="19"/>
  <c r="P3205" i="19"/>
  <c r="O3205" i="19"/>
  <c r="S3204" i="19"/>
  <c r="P2858" i="19"/>
  <c r="O2858" i="19"/>
  <c r="S2857" i="19"/>
  <c r="P3079" i="19"/>
  <c r="O3079" i="19"/>
  <c r="S3078" i="19"/>
  <c r="P3870" i="19"/>
  <c r="O3870" i="19"/>
  <c r="S3869" i="19"/>
  <c r="P2988" i="19"/>
  <c r="O2988" i="19"/>
  <c r="S2987" i="19"/>
  <c r="P2794" i="19"/>
  <c r="O2794" i="19"/>
  <c r="S2793" i="19"/>
  <c r="G3139" i="19"/>
  <c r="P2750" i="19"/>
  <c r="O2750" i="19"/>
  <c r="S2749" i="19"/>
  <c r="S2558" i="19"/>
  <c r="P2559" i="19"/>
  <c r="O2559" i="19"/>
  <c r="S1786" i="19"/>
  <c r="P1787" i="19"/>
  <c r="O1787" i="19"/>
  <c r="P1990" i="19"/>
  <c r="O1990" i="19"/>
  <c r="S1989" i="19"/>
  <c r="O1629" i="19"/>
  <c r="S1628" i="19"/>
  <c r="F1628" i="19" s="1"/>
  <c r="P1629" i="19"/>
  <c r="O849" i="19"/>
  <c r="S848" i="19"/>
  <c r="H848" i="19" s="1"/>
  <c r="P849" i="19"/>
  <c r="P940" i="19"/>
  <c r="O940" i="19"/>
  <c r="S939" i="19"/>
  <c r="G939" i="19" s="1"/>
  <c r="P1536" i="19"/>
  <c r="S1535" i="19"/>
  <c r="O1536" i="19"/>
  <c r="S1122" i="19"/>
  <c r="D1122" i="19" s="1"/>
  <c r="P1123" i="19"/>
  <c r="O1123" i="19"/>
  <c r="P4389" i="19"/>
  <c r="O4389" i="19"/>
  <c r="S4388" i="19"/>
  <c r="P4368" i="19"/>
  <c r="O4368" i="19"/>
  <c r="S4367" i="19"/>
  <c r="P4302" i="19"/>
  <c r="S4301" i="19"/>
  <c r="O4302" i="19"/>
  <c r="D4293" i="19"/>
  <c r="S4084" i="19"/>
  <c r="P4085" i="19"/>
  <c r="O4085" i="19"/>
  <c r="P4127" i="19"/>
  <c r="O4127" i="19"/>
  <c r="S4126" i="19"/>
  <c r="P3331" i="19"/>
  <c r="O3331" i="19"/>
  <c r="S3330" i="19"/>
  <c r="S3269" i="19"/>
  <c r="P3270" i="19"/>
  <c r="O3270" i="19"/>
  <c r="S3163" i="19"/>
  <c r="O3164" i="19"/>
  <c r="P3164" i="19"/>
  <c r="S2967" i="19"/>
  <c r="O2968" i="19"/>
  <c r="P2968" i="19"/>
  <c r="O2257" i="19"/>
  <c r="S2256" i="19"/>
  <c r="P2257" i="19"/>
  <c r="P2668" i="19"/>
  <c r="O2668" i="19"/>
  <c r="S2667" i="19"/>
  <c r="S2902" i="19"/>
  <c r="P2903" i="19"/>
  <c r="O2903" i="19"/>
  <c r="H1876" i="19"/>
  <c r="D2145" i="19"/>
  <c r="D2163" i="19" s="1"/>
  <c r="D2164" i="19" s="1"/>
  <c r="F1649" i="19"/>
  <c r="O1029" i="19"/>
  <c r="S1028" i="19"/>
  <c r="P1029" i="19"/>
  <c r="O1208" i="19"/>
  <c r="P1208" i="19"/>
  <c r="S1207" i="19"/>
  <c r="O1283" i="19"/>
  <c r="S1282" i="19"/>
  <c r="P1283" i="19"/>
  <c r="O755" i="19"/>
  <c r="S754" i="19"/>
  <c r="P755" i="19"/>
  <c r="S1353" i="19"/>
  <c r="J1353" i="19" s="1"/>
  <c r="O1354" i="19"/>
  <c r="P1354" i="19"/>
  <c r="S1586" i="19"/>
  <c r="O1587" i="19"/>
  <c r="P1587" i="19"/>
  <c r="D1765" i="19"/>
  <c r="D440" i="19"/>
  <c r="I266" i="19"/>
  <c r="J351" i="19"/>
  <c r="O466" i="19"/>
  <c r="P466" i="19"/>
  <c r="S465" i="19"/>
  <c r="H465" i="19" s="1"/>
  <c r="F48" i="19"/>
  <c r="O3759" i="19"/>
  <c r="S3758" i="19"/>
  <c r="P3759" i="19"/>
  <c r="O2366" i="19"/>
  <c r="P2366" i="19"/>
  <c r="S2365" i="19"/>
  <c r="S2168" i="19"/>
  <c r="H2168" i="19" s="1"/>
  <c r="P2169" i="19"/>
  <c r="O2169" i="19"/>
  <c r="P1966" i="19"/>
  <c r="O1966" i="19"/>
  <c r="S1965" i="19"/>
  <c r="S1259" i="19"/>
  <c r="F1259" i="19" s="1"/>
  <c r="P1260" i="19"/>
  <c r="O1260" i="19"/>
  <c r="S961" i="19"/>
  <c r="H961" i="19" s="1"/>
  <c r="P962" i="19"/>
  <c r="O962" i="19"/>
  <c r="P4347" i="19"/>
  <c r="O4347" i="19"/>
  <c r="S4346" i="19"/>
  <c r="P4237" i="19"/>
  <c r="O4237" i="19"/>
  <c r="S4236" i="19"/>
  <c r="B3426" i="19"/>
  <c r="P3394" i="19"/>
  <c r="O3394" i="19"/>
  <c r="S3393" i="19"/>
  <c r="S3059" i="19"/>
  <c r="P3060" i="19"/>
  <c r="O3060" i="19"/>
  <c r="S2407" i="19"/>
  <c r="P2408" i="19"/>
  <c r="O2408" i="19"/>
  <c r="S1809" i="19"/>
  <c r="P1810" i="19"/>
  <c r="O1810" i="19"/>
  <c r="O1423" i="19"/>
  <c r="S1422" i="19"/>
  <c r="P1423" i="19"/>
  <c r="P1857" i="19"/>
  <c r="S1856" i="19"/>
  <c r="O1857" i="19"/>
  <c r="D937" i="19"/>
  <c r="D955" i="19" s="1"/>
  <c r="D956" i="19" s="1"/>
  <c r="O621" i="19"/>
  <c r="P621" i="19"/>
  <c r="S620" i="19"/>
  <c r="F620" i="19" s="1"/>
  <c r="O1143" i="19"/>
  <c r="P1143" i="19"/>
  <c r="S1142" i="19"/>
  <c r="P201" i="19"/>
  <c r="O201" i="19"/>
  <c r="S200" i="19"/>
  <c r="O353" i="19"/>
  <c r="P353" i="19"/>
  <c r="S352" i="19"/>
  <c r="J352" i="19" s="1"/>
  <c r="P93" i="19"/>
  <c r="O93" i="19"/>
  <c r="S92" i="19"/>
  <c r="P3999" i="19"/>
  <c r="O3999" i="19"/>
  <c r="S3998" i="19"/>
  <c r="D3730" i="19"/>
  <c r="S3309" i="19"/>
  <c r="P3310" i="19"/>
  <c r="O3310" i="19"/>
  <c r="S3672" i="19"/>
  <c r="P3673" i="19"/>
  <c r="O3673" i="19"/>
  <c r="O2817" i="19"/>
  <c r="P2817" i="19"/>
  <c r="S2816" i="19"/>
  <c r="S2946" i="19"/>
  <c r="P2947" i="19"/>
  <c r="O2947" i="19"/>
  <c r="O2625" i="19"/>
  <c r="P2625" i="19"/>
  <c r="S2624" i="19"/>
  <c r="S2879" i="19"/>
  <c r="P2880" i="19"/>
  <c r="O2880" i="19"/>
  <c r="S2645" i="19"/>
  <c r="P2646" i="19"/>
  <c r="O2646" i="19"/>
  <c r="S2430" i="19"/>
  <c r="P2431" i="19"/>
  <c r="O2431" i="19"/>
  <c r="H2211" i="19"/>
  <c r="O1832" i="19"/>
  <c r="S1831" i="19"/>
  <c r="P1832" i="19"/>
  <c r="S1899" i="19"/>
  <c r="G1899" i="19" s="1"/>
  <c r="P1900" i="19"/>
  <c r="O1900" i="19"/>
  <c r="O1651" i="19"/>
  <c r="P1651" i="19"/>
  <c r="S1650" i="19"/>
  <c r="F1650" i="19" s="1"/>
  <c r="O801" i="19"/>
  <c r="P801" i="19"/>
  <c r="S800" i="19"/>
  <c r="H1051" i="19"/>
  <c r="S1469" i="19"/>
  <c r="P1470" i="19"/>
  <c r="O1470" i="19"/>
  <c r="D2030" i="19"/>
  <c r="H980" i="19"/>
  <c r="H2097" i="19"/>
  <c r="D915" i="19"/>
  <c r="I959" i="19"/>
  <c r="O1767" i="19"/>
  <c r="P1767" i="19"/>
  <c r="S1766" i="19"/>
  <c r="D1766" i="19" s="1"/>
  <c r="S1490" i="19"/>
  <c r="O1491" i="19"/>
  <c r="P1491" i="19"/>
  <c r="P779" i="19"/>
  <c r="O779" i="19"/>
  <c r="S778" i="19"/>
  <c r="P373" i="19"/>
  <c r="O373" i="19"/>
  <c r="S372" i="19"/>
  <c r="N61" i="19"/>
  <c r="N53" i="19"/>
  <c r="N48" i="19"/>
  <c r="N51" i="19"/>
  <c r="N64" i="19"/>
  <c r="N56" i="19"/>
  <c r="N59" i="19"/>
  <c r="N57" i="19"/>
  <c r="N49" i="19"/>
  <c r="N60" i="19"/>
  <c r="N52" i="19"/>
  <c r="N55" i="19"/>
  <c r="N68" i="19"/>
  <c r="N63" i="19"/>
  <c r="N50" i="19"/>
  <c r="N54" i="19"/>
  <c r="N62" i="19"/>
  <c r="N58" i="19"/>
  <c r="O488" i="19"/>
  <c r="P488" i="19"/>
  <c r="S487" i="19"/>
  <c r="H487" i="19" s="1"/>
  <c r="D4166" i="19"/>
  <c r="S3288" i="19"/>
  <c r="P3289" i="19"/>
  <c r="O3289" i="19"/>
  <c r="P1701" i="19"/>
  <c r="O1701" i="19"/>
  <c r="S1700" i="19"/>
  <c r="I1700" i="19" s="1"/>
  <c r="O506" i="19"/>
  <c r="S505" i="19"/>
  <c r="P506" i="19"/>
  <c r="S178" i="19"/>
  <c r="P179" i="19"/>
  <c r="O179" i="19"/>
  <c r="O3736" i="19"/>
  <c r="P3736" i="19"/>
  <c r="S3735" i="19"/>
  <c r="S3628" i="19"/>
  <c r="D3641" i="19" s="1"/>
  <c r="O3629" i="19"/>
  <c r="P3629" i="19"/>
  <c r="O3910" i="19"/>
  <c r="S3909" i="19"/>
  <c r="P3910" i="19"/>
  <c r="P2840" i="19"/>
  <c r="O2840" i="19"/>
  <c r="S2839" i="19"/>
  <c r="O2213" i="19"/>
  <c r="P2213" i="19"/>
  <c r="S2212" i="19"/>
  <c r="G2212" i="19" s="1"/>
  <c r="G1720" i="19"/>
  <c r="S2280" i="19"/>
  <c r="P2281" i="19"/>
  <c r="O2281" i="19"/>
  <c r="O528" i="19"/>
  <c r="P528" i="19"/>
  <c r="S527" i="19"/>
  <c r="S555" i="19"/>
  <c r="G555" i="19" s="1"/>
  <c r="P556" i="19"/>
  <c r="O556" i="19"/>
  <c r="P395" i="19"/>
  <c r="O395" i="19"/>
  <c r="S394" i="19"/>
  <c r="P712" i="19"/>
  <c r="O712" i="19"/>
  <c r="S711" i="19"/>
  <c r="S3778" i="19"/>
  <c r="O3779" i="19"/>
  <c r="P3779" i="19"/>
  <c r="P3693" i="19"/>
  <c r="S3692" i="19"/>
  <c r="O3693" i="19"/>
  <c r="P3953" i="19"/>
  <c r="S3952" i="19"/>
  <c r="O3953" i="19"/>
  <c r="O3459" i="19"/>
  <c r="S3458" i="19"/>
  <c r="P3459" i="19"/>
  <c r="P3247" i="19"/>
  <c r="O3247" i="19"/>
  <c r="S3246" i="19"/>
  <c r="P3499" i="19"/>
  <c r="O3499" i="19"/>
  <c r="S3498" i="19"/>
  <c r="S2923" i="19"/>
  <c r="P2924" i="19"/>
  <c r="O2924" i="19"/>
  <c r="S3225" i="19"/>
  <c r="P3226" i="19"/>
  <c r="O3226" i="19"/>
  <c r="P3011" i="19"/>
  <c r="O3011" i="19"/>
  <c r="S3010" i="19"/>
  <c r="P2772" i="19"/>
  <c r="O2772" i="19"/>
  <c r="S2771" i="19"/>
  <c r="D2785" i="19" s="1"/>
  <c r="P2321" i="19"/>
  <c r="S2320" i="19"/>
  <c r="O2321" i="19"/>
  <c r="S1670" i="19"/>
  <c r="P1671" i="19"/>
  <c r="O1671" i="19"/>
  <c r="O1375" i="19"/>
  <c r="P1375" i="19"/>
  <c r="S1374" i="19"/>
  <c r="D2167" i="19"/>
  <c r="D2185" i="19" s="1"/>
  <c r="D2186" i="19" s="1"/>
  <c r="J1556" i="19"/>
  <c r="S1399" i="19"/>
  <c r="P1400" i="19"/>
  <c r="O1400" i="19"/>
  <c r="S2031" i="19"/>
  <c r="G2031" i="19" s="1"/>
  <c r="P2032" i="19"/>
  <c r="O2032" i="19"/>
  <c r="S2098" i="19"/>
  <c r="I2098" i="19" s="1"/>
  <c r="I2114" i="19" s="1"/>
  <c r="I2115" i="19" s="1"/>
  <c r="I2116" i="19" s="1"/>
  <c r="P2099" i="19"/>
  <c r="O2099" i="19"/>
  <c r="O1515" i="19"/>
  <c r="P1515" i="19"/>
  <c r="S1514" i="19"/>
  <c r="J1514" i="19" s="1"/>
  <c r="S1075" i="19"/>
  <c r="H1075" i="19" s="1"/>
  <c r="P1076" i="19"/>
  <c r="O1076" i="19"/>
  <c r="O827" i="19"/>
  <c r="S826" i="19"/>
  <c r="F826" i="19" s="1"/>
  <c r="P827" i="19"/>
  <c r="S599" i="19"/>
  <c r="F599" i="19" s="1"/>
  <c r="P600" i="19"/>
  <c r="O600" i="19"/>
  <c r="P735" i="19"/>
  <c r="O735" i="19"/>
  <c r="S734" i="19"/>
  <c r="G734" i="19" s="1"/>
  <c r="O1187" i="19"/>
  <c r="P1187" i="19"/>
  <c r="S1186" i="19"/>
  <c r="P72" i="19"/>
  <c r="O72" i="19"/>
  <c r="S71" i="19"/>
  <c r="S4214" i="19"/>
  <c r="O4215" i="19"/>
  <c r="P4215" i="19"/>
  <c r="P4257" i="19"/>
  <c r="O4257" i="19"/>
  <c r="S4256" i="19"/>
  <c r="S4042" i="19"/>
  <c r="O4043" i="19"/>
  <c r="P4043" i="19"/>
  <c r="O3800" i="19"/>
  <c r="P3800" i="19"/>
  <c r="S3799" i="19"/>
  <c r="S2451" i="19"/>
  <c r="P2452" i="19"/>
  <c r="O2452" i="19"/>
  <c r="D1743" i="19"/>
  <c r="P1236" i="19"/>
  <c r="S1235" i="19"/>
  <c r="O1236" i="19"/>
  <c r="S1878" i="19"/>
  <c r="H1878" i="19" s="1"/>
  <c r="P1879" i="19"/>
  <c r="O1879" i="19"/>
  <c r="S4171" i="19"/>
  <c r="P4172" i="19"/>
  <c r="O4172" i="19"/>
  <c r="P4065" i="19"/>
  <c r="O4065" i="19"/>
  <c r="S4064" i="19"/>
  <c r="S3477" i="19"/>
  <c r="P3478" i="19"/>
  <c r="O3478" i="19"/>
  <c r="I2785" i="19"/>
  <c r="I2786" i="19" s="1"/>
  <c r="O3032" i="19"/>
  <c r="P3032" i="19"/>
  <c r="S2190" i="19"/>
  <c r="H2190" i="19" s="1"/>
  <c r="O2191" i="19"/>
  <c r="P2191" i="19"/>
  <c r="P2010" i="19"/>
  <c r="O2010" i="19"/>
  <c r="S2009" i="19"/>
  <c r="F2009" i="19" s="1"/>
  <c r="P982" i="19"/>
  <c r="O982" i="19"/>
  <c r="S981" i="19"/>
  <c r="H981" i="19" s="1"/>
  <c r="O415" i="19"/>
  <c r="P415" i="19"/>
  <c r="S414" i="19"/>
  <c r="O897" i="19"/>
  <c r="P897" i="19"/>
  <c r="S896" i="19"/>
  <c r="I896" i="19" s="1"/>
  <c r="P51" i="19"/>
  <c r="O51" i="19"/>
  <c r="S50" i="19"/>
  <c r="F50" i="19" s="1"/>
  <c r="O269" i="19"/>
  <c r="S268" i="19"/>
  <c r="I268" i="19" s="1"/>
  <c r="P269" i="19"/>
  <c r="S4279" i="19"/>
  <c r="P4280" i="19"/>
  <c r="O4280" i="19"/>
  <c r="D4253" i="19"/>
  <c r="S4324" i="19"/>
  <c r="O4325" i="19"/>
  <c r="P4325" i="19"/>
  <c r="O3824" i="19"/>
  <c r="S3823" i="19"/>
  <c r="P3824" i="19"/>
  <c r="O3889" i="19"/>
  <c r="S3888" i="19"/>
  <c r="P3889" i="19"/>
  <c r="B4166" i="19"/>
  <c r="S3650" i="19"/>
  <c r="P3651" i="19"/>
  <c r="O3651" i="19"/>
  <c r="S3845" i="19"/>
  <c r="P3846" i="19"/>
  <c r="O3846" i="19"/>
  <c r="O3714" i="19"/>
  <c r="S3713" i="19"/>
  <c r="P3714" i="19"/>
  <c r="P3436" i="19"/>
  <c r="S3435" i="19"/>
  <c r="O3436" i="19"/>
  <c r="P3186" i="19"/>
  <c r="O3186" i="19"/>
  <c r="S3185" i="19"/>
  <c r="H3201" i="19" s="1"/>
  <c r="H3202" i="19" s="1"/>
  <c r="O2476" i="19"/>
  <c r="S2475" i="19"/>
  <c r="P2476" i="19"/>
  <c r="P2342" i="19"/>
  <c r="O2342" i="19"/>
  <c r="S2341" i="19"/>
  <c r="P2540" i="19"/>
  <c r="O2540" i="19"/>
  <c r="S2539" i="19"/>
  <c r="S2583" i="19"/>
  <c r="P2584" i="19"/>
  <c r="O2584" i="19"/>
  <c r="S2386" i="19"/>
  <c r="P2387" i="19"/>
  <c r="O2387" i="19"/>
  <c r="P2302" i="19"/>
  <c r="S2301" i="19"/>
  <c r="O2302" i="19"/>
  <c r="F2007" i="19"/>
  <c r="P2077" i="19"/>
  <c r="O2077" i="19"/>
  <c r="S2076" i="19"/>
  <c r="H2076" i="19" s="1"/>
  <c r="O2233" i="19"/>
  <c r="P2233" i="19"/>
  <c r="S2232" i="19"/>
  <c r="O1924" i="19"/>
  <c r="S1923" i="19"/>
  <c r="D1923" i="19" s="1"/>
  <c r="D1938" i="19" s="1"/>
  <c r="D1939" i="19" s="1"/>
  <c r="P1924" i="19"/>
  <c r="F1627" i="19"/>
  <c r="O1326" i="19"/>
  <c r="S1325" i="19"/>
  <c r="P1326" i="19"/>
  <c r="O1558" i="19"/>
  <c r="S1557" i="19"/>
  <c r="J1557" i="19" s="1"/>
  <c r="P1558" i="19"/>
  <c r="P1008" i="19"/>
  <c r="O1008" i="19"/>
  <c r="S1007" i="19"/>
  <c r="O917" i="19"/>
  <c r="P917" i="19"/>
  <c r="S916" i="19"/>
  <c r="E916" i="19" s="1"/>
  <c r="O579" i="19"/>
  <c r="S578" i="19"/>
  <c r="G578" i="19" s="1"/>
  <c r="P579" i="19"/>
  <c r="D894" i="19"/>
  <c r="H688" i="19"/>
  <c r="I1257" i="19"/>
  <c r="I618" i="19"/>
  <c r="I636" i="19" s="1"/>
  <c r="I637" i="19" s="1"/>
  <c r="I638" i="19" s="1"/>
  <c r="G1095" i="19"/>
  <c r="O331" i="19"/>
  <c r="S330" i="19"/>
  <c r="P331" i="19"/>
  <c r="D1121" i="19"/>
  <c r="O667" i="19"/>
  <c r="P667" i="19"/>
  <c r="P512" i="21" l="1"/>
  <c r="S511" i="21"/>
  <c r="O512" i="21"/>
  <c r="S399" i="21"/>
  <c r="O400" i="21"/>
  <c r="P400" i="21"/>
  <c r="O358" i="21"/>
  <c r="S357" i="21"/>
  <c r="P358" i="21"/>
  <c r="P379" i="21"/>
  <c r="S378" i="21"/>
  <c r="O379" i="21"/>
  <c r="P226" i="21"/>
  <c r="S225" i="21"/>
  <c r="O226" i="21"/>
  <c r="P337" i="21"/>
  <c r="O337" i="21"/>
  <c r="S336" i="21"/>
  <c r="S293" i="21"/>
  <c r="P294" i="21"/>
  <c r="O294" i="21"/>
  <c r="O491" i="21"/>
  <c r="P491" i="21"/>
  <c r="S490" i="21"/>
  <c r="O446" i="21"/>
  <c r="S445" i="21"/>
  <c r="D459" i="21" s="1"/>
  <c r="P446" i="21"/>
  <c r="S247" i="21"/>
  <c r="P248" i="21"/>
  <c r="O248" i="21"/>
  <c r="P536" i="21"/>
  <c r="S535" i="21"/>
  <c r="O536" i="21"/>
  <c r="O317" i="21"/>
  <c r="P317" i="21"/>
  <c r="S316" i="21"/>
  <c r="S271" i="21"/>
  <c r="O272" i="21"/>
  <c r="P272" i="21"/>
  <c r="N371" i="21"/>
  <c r="P420" i="21"/>
  <c r="O420" i="21"/>
  <c r="S419" i="21"/>
  <c r="O472" i="21"/>
  <c r="S471" i="21"/>
  <c r="E481" i="21" s="1"/>
  <c r="E482" i="21" s="1"/>
  <c r="P472" i="21"/>
  <c r="I214" i="21"/>
  <c r="I215" i="21" s="1"/>
  <c r="I131" i="21"/>
  <c r="S116" i="21"/>
  <c r="P117" i="21"/>
  <c r="O117" i="21"/>
  <c r="O163" i="21"/>
  <c r="P163" i="21"/>
  <c r="S162" i="21"/>
  <c r="P97" i="21"/>
  <c r="O97" i="21"/>
  <c r="S96" i="21"/>
  <c r="P10" i="21"/>
  <c r="O10" i="21"/>
  <c r="S9" i="21"/>
  <c r="P138" i="21"/>
  <c r="O138" i="21"/>
  <c r="S137" i="21"/>
  <c r="S31" i="21"/>
  <c r="O32" i="21"/>
  <c r="P32" i="21"/>
  <c r="D212" i="21"/>
  <c r="N177" i="21"/>
  <c r="P53" i="21"/>
  <c r="O53" i="21"/>
  <c r="S52" i="21"/>
  <c r="S205" i="21"/>
  <c r="P206" i="21"/>
  <c r="O206" i="21"/>
  <c r="P184" i="21"/>
  <c r="O184" i="21"/>
  <c r="S183" i="21"/>
  <c r="B175" i="21"/>
  <c r="P76" i="21"/>
  <c r="O76" i="21"/>
  <c r="S75" i="21"/>
  <c r="D1071" i="19"/>
  <c r="D3642" i="19"/>
  <c r="O332" i="19"/>
  <c r="P332" i="19"/>
  <c r="S331" i="19"/>
  <c r="J331" i="19" s="1"/>
  <c r="S2233" i="19"/>
  <c r="F2233" i="19" s="1"/>
  <c r="P2234" i="19"/>
  <c r="O2234" i="19"/>
  <c r="O3437" i="19"/>
  <c r="P3437" i="19"/>
  <c r="S3436" i="19"/>
  <c r="G711" i="19"/>
  <c r="O2841" i="19"/>
  <c r="S2840" i="19"/>
  <c r="P2841" i="19"/>
  <c r="S93" i="19"/>
  <c r="G93" i="19" s="1"/>
  <c r="G102" i="19" s="1"/>
  <c r="G103" i="19" s="1"/>
  <c r="G104" i="19" s="1"/>
  <c r="P94" i="19"/>
  <c r="O94" i="19"/>
  <c r="D1786" i="19"/>
  <c r="P2499" i="19"/>
  <c r="S2498" i="19"/>
  <c r="O2499" i="19"/>
  <c r="P2303" i="19"/>
  <c r="S2302" i="19"/>
  <c r="O2303" i="19"/>
  <c r="S1767" i="19"/>
  <c r="F1767" i="19" s="1"/>
  <c r="P1768" i="19"/>
  <c r="O1768" i="19"/>
  <c r="D3731" i="19"/>
  <c r="P2409" i="19"/>
  <c r="O2409" i="19"/>
  <c r="S2408" i="19"/>
  <c r="S1029" i="19"/>
  <c r="H1029" i="19" s="1"/>
  <c r="P1030" i="19"/>
  <c r="O1030" i="19"/>
  <c r="O4024" i="19"/>
  <c r="S4023" i="19"/>
  <c r="P4024" i="19"/>
  <c r="O2122" i="19"/>
  <c r="P2122" i="19"/>
  <c r="S2121" i="19"/>
  <c r="F2121" i="19" s="1"/>
  <c r="D324" i="19"/>
  <c r="D240" i="19"/>
  <c r="P2477" i="19"/>
  <c r="O2477" i="19"/>
  <c r="S2476" i="19"/>
  <c r="P3652" i="19"/>
  <c r="O3652" i="19"/>
  <c r="S3651" i="19"/>
  <c r="P3033" i="19"/>
  <c r="O3033" i="19"/>
  <c r="S1423" i="19"/>
  <c r="J1423" i="19" s="1"/>
  <c r="O1424" i="19"/>
  <c r="P1424" i="19"/>
  <c r="P4194" i="19"/>
  <c r="O4194" i="19"/>
  <c r="O1559" i="19"/>
  <c r="P1559" i="19"/>
  <c r="S1558" i="19"/>
  <c r="J1558" i="19" s="1"/>
  <c r="F1645" i="19"/>
  <c r="F1646" i="19" s="1"/>
  <c r="F1647" i="19" s="1"/>
  <c r="S3714" i="19"/>
  <c r="P3715" i="19"/>
  <c r="O3715" i="19"/>
  <c r="O3825" i="19"/>
  <c r="P3825" i="19"/>
  <c r="S3824" i="19"/>
  <c r="O3479" i="19"/>
  <c r="P3479" i="19"/>
  <c r="S3478" i="19"/>
  <c r="S1236" i="19"/>
  <c r="D1236" i="19" s="1"/>
  <c r="O1237" i="19"/>
  <c r="P1237" i="19"/>
  <c r="S4257" i="19"/>
  <c r="O4258" i="19"/>
  <c r="P4258" i="19"/>
  <c r="O736" i="19"/>
  <c r="P736" i="19"/>
  <c r="S735" i="19"/>
  <c r="G735" i="19" s="1"/>
  <c r="O2100" i="19"/>
  <c r="S2099" i="19"/>
  <c r="F2099" i="19" s="1"/>
  <c r="P2100" i="19"/>
  <c r="O1401" i="19"/>
  <c r="S1400" i="19"/>
  <c r="J1400" i="19" s="1"/>
  <c r="P1401" i="19"/>
  <c r="J1374" i="19"/>
  <c r="O3780" i="19"/>
  <c r="S3779" i="19"/>
  <c r="P3780" i="19"/>
  <c r="J394" i="19"/>
  <c r="D527" i="19"/>
  <c r="S3910" i="19"/>
  <c r="O3911" i="19"/>
  <c r="P3911" i="19"/>
  <c r="S779" i="19"/>
  <c r="H779" i="19" s="1"/>
  <c r="O780" i="19"/>
  <c r="P780" i="19"/>
  <c r="S801" i="19"/>
  <c r="H801" i="19" s="1"/>
  <c r="P802" i="19"/>
  <c r="O802" i="19"/>
  <c r="O1833" i="19"/>
  <c r="P1833" i="19"/>
  <c r="S1832" i="19"/>
  <c r="G1832" i="19" s="1"/>
  <c r="O3311" i="19"/>
  <c r="S3310" i="19"/>
  <c r="P3311" i="19"/>
  <c r="S621" i="19"/>
  <c r="O622" i="19"/>
  <c r="P622" i="19"/>
  <c r="J1422" i="19"/>
  <c r="S1283" i="19"/>
  <c r="H1283" i="19" s="1"/>
  <c r="P1284" i="19"/>
  <c r="O1284" i="19"/>
  <c r="S4127" i="19"/>
  <c r="P4128" i="19"/>
  <c r="O4128" i="19"/>
  <c r="J1535" i="19"/>
  <c r="J1989" i="19"/>
  <c r="S3079" i="19"/>
  <c r="P3080" i="19"/>
  <c r="O3080" i="19"/>
  <c r="S2147" i="19"/>
  <c r="G2147" i="19" s="1"/>
  <c r="O2148" i="19"/>
  <c r="P2148" i="19"/>
  <c r="P3145" i="19"/>
  <c r="O3145" i="19"/>
  <c r="S3144" i="19"/>
  <c r="B3559" i="19"/>
  <c r="P245" i="19"/>
  <c r="O245" i="19"/>
  <c r="S244" i="19"/>
  <c r="H244" i="19" s="1"/>
  <c r="O30" i="19"/>
  <c r="P30" i="19"/>
  <c r="S29" i="19"/>
  <c r="P2033" i="19"/>
  <c r="O2033" i="19"/>
  <c r="S2032" i="19"/>
  <c r="D2032" i="19" s="1"/>
  <c r="P1588" i="19"/>
  <c r="O1588" i="19"/>
  <c r="S1587" i="19"/>
  <c r="G1587" i="19" s="1"/>
  <c r="S4085" i="19"/>
  <c r="P4086" i="19"/>
  <c r="O4086" i="19"/>
  <c r="S2750" i="19"/>
  <c r="B2767" i="19" s="1"/>
  <c r="O2751" i="19"/>
  <c r="P2751" i="19"/>
  <c r="S579" i="19"/>
  <c r="P580" i="19"/>
  <c r="O580" i="19"/>
  <c r="O2343" i="19"/>
  <c r="P2343" i="19"/>
  <c r="S2342" i="19"/>
  <c r="O898" i="19"/>
  <c r="S897" i="19"/>
  <c r="I897" i="19" s="1"/>
  <c r="P898" i="19"/>
  <c r="O1858" i="19"/>
  <c r="P1858" i="19"/>
  <c r="S1857" i="19"/>
  <c r="G1857" i="19" s="1"/>
  <c r="P2170" i="19"/>
  <c r="O2170" i="19"/>
  <c r="S2169" i="19"/>
  <c r="S4368" i="19"/>
  <c r="P4369" i="19"/>
  <c r="O4369" i="19"/>
  <c r="I1164" i="19"/>
  <c r="I1182" i="19" s="1"/>
  <c r="I1183" i="19" s="1"/>
  <c r="I1184" i="19" s="1"/>
  <c r="S2772" i="19"/>
  <c r="O2773" i="19"/>
  <c r="P2773" i="19"/>
  <c r="S712" i="19"/>
  <c r="G712" i="19" s="1"/>
  <c r="P713" i="19"/>
  <c r="O713" i="19"/>
  <c r="G800" i="19"/>
  <c r="G819" i="19" s="1"/>
  <c r="G820" i="19" s="1"/>
  <c r="S4237" i="19"/>
  <c r="O4238" i="19"/>
  <c r="P4238" i="19"/>
  <c r="D4294" i="19"/>
  <c r="P2691" i="19"/>
  <c r="O2691" i="19"/>
  <c r="S2690" i="19"/>
  <c r="D3622" i="19"/>
  <c r="S1444" i="19"/>
  <c r="O1445" i="19"/>
  <c r="P1445" i="19"/>
  <c r="D4254" i="19"/>
  <c r="J414" i="19"/>
  <c r="P2011" i="19"/>
  <c r="O2011" i="19"/>
  <c r="S2010" i="19"/>
  <c r="F2010" i="19" s="1"/>
  <c r="O4173" i="19"/>
  <c r="P4173" i="19"/>
  <c r="S4172" i="19"/>
  <c r="O4044" i="19"/>
  <c r="P4044" i="19"/>
  <c r="S4043" i="19"/>
  <c r="P4216" i="19"/>
  <c r="O4216" i="19"/>
  <c r="S4215" i="19"/>
  <c r="J1399" i="19"/>
  <c r="P1376" i="19"/>
  <c r="S1375" i="19"/>
  <c r="J1375" i="19" s="1"/>
  <c r="O1376" i="19"/>
  <c r="D2600" i="19"/>
  <c r="O3500" i="19"/>
  <c r="S3499" i="19"/>
  <c r="P3500" i="19"/>
  <c r="D3969" i="19"/>
  <c r="P529" i="19"/>
  <c r="O529" i="19"/>
  <c r="S528" i="19"/>
  <c r="D528" i="19" s="1"/>
  <c r="S2213" i="19"/>
  <c r="P2214" i="19"/>
  <c r="O2214" i="19"/>
  <c r="P1492" i="19"/>
  <c r="S1491" i="19"/>
  <c r="J1491" i="19" s="1"/>
  <c r="O1492" i="19"/>
  <c r="D2048" i="19"/>
  <c r="D2049" i="19" s="1"/>
  <c r="I1831" i="19"/>
  <c r="I1850" i="19" s="1"/>
  <c r="I1851" i="19" s="1"/>
  <c r="O2647" i="19"/>
  <c r="P2647" i="19"/>
  <c r="S2646" i="19"/>
  <c r="D200" i="19"/>
  <c r="O3061" i="19"/>
  <c r="S3060" i="19"/>
  <c r="P3061" i="19"/>
  <c r="S2366" i="19"/>
  <c r="O2367" i="19"/>
  <c r="P2367" i="19"/>
  <c r="H1282" i="19"/>
  <c r="O1537" i="19"/>
  <c r="P1537" i="19"/>
  <c r="S1536" i="19"/>
  <c r="J1536" i="19" s="1"/>
  <c r="H1304" i="19"/>
  <c r="P445" i="19"/>
  <c r="O445" i="19"/>
  <c r="S444" i="19"/>
  <c r="P160" i="19"/>
  <c r="O160" i="19"/>
  <c r="S159" i="19"/>
  <c r="O642" i="19"/>
  <c r="S641" i="19"/>
  <c r="G641" i="19" s="1"/>
  <c r="P642" i="19"/>
  <c r="O1946" i="19"/>
  <c r="P1946" i="19"/>
  <c r="S1945" i="19"/>
  <c r="O2057" i="19"/>
  <c r="P2057" i="19"/>
  <c r="S2056" i="19"/>
  <c r="I2056" i="19" s="1"/>
  <c r="O2714" i="19"/>
  <c r="S2713" i="19"/>
  <c r="P2714" i="19"/>
  <c r="G3160" i="19"/>
  <c r="S3605" i="19"/>
  <c r="F3622" i="19" s="1"/>
  <c r="F3623" i="19" s="1"/>
  <c r="O3606" i="19"/>
  <c r="P3606" i="19"/>
  <c r="P4108" i="19"/>
  <c r="O4108" i="19"/>
  <c r="S4107" i="19"/>
  <c r="O3124" i="19"/>
  <c r="S3123" i="19"/>
  <c r="P3124" i="19"/>
  <c r="P3586" i="19"/>
  <c r="S3585" i="19"/>
  <c r="O3586" i="19"/>
  <c r="P4151" i="19"/>
  <c r="O4151" i="19"/>
  <c r="S4150" i="19"/>
  <c r="D1325" i="19"/>
  <c r="F505" i="19"/>
  <c r="F523" i="19" s="1"/>
  <c r="F524" i="19" s="1"/>
  <c r="F525" i="19" s="1"/>
  <c r="P3674" i="19"/>
  <c r="O3674" i="19"/>
  <c r="S3673" i="19"/>
  <c r="S1143" i="19"/>
  <c r="H1143" i="19" s="1"/>
  <c r="O1144" i="19"/>
  <c r="P1144" i="19"/>
  <c r="P1124" i="19"/>
  <c r="O1124" i="19"/>
  <c r="S1123" i="19"/>
  <c r="D1123" i="19" s="1"/>
  <c r="H133" i="19"/>
  <c r="O3934" i="19"/>
  <c r="S3933" i="19"/>
  <c r="P3934" i="19"/>
  <c r="P1166" i="19"/>
  <c r="O1166" i="19"/>
  <c r="S1165" i="19"/>
  <c r="G1165" i="19" s="1"/>
  <c r="P4326" i="19"/>
  <c r="S4325" i="19"/>
  <c r="O4326" i="19"/>
  <c r="S72" i="19"/>
  <c r="F72" i="19" s="1"/>
  <c r="P73" i="19"/>
  <c r="O73" i="19"/>
  <c r="O2432" i="19"/>
  <c r="S2431" i="19"/>
  <c r="P2432" i="19"/>
  <c r="H754" i="19"/>
  <c r="D4102" i="19"/>
  <c r="O3417" i="19"/>
  <c r="S3416" i="19"/>
  <c r="H3426" i="19" s="1"/>
  <c r="H3427" i="19" s="1"/>
  <c r="P3417" i="19"/>
  <c r="D1235" i="19"/>
  <c r="P354" i="19"/>
  <c r="O354" i="19"/>
  <c r="S353" i="19"/>
  <c r="J353" i="19" s="1"/>
  <c r="E1028" i="19"/>
  <c r="S134" i="19"/>
  <c r="H134" i="19" s="1"/>
  <c r="P135" i="19"/>
  <c r="O135" i="19"/>
  <c r="G3949" i="19"/>
  <c r="G3950" i="19" s="1"/>
  <c r="O1098" i="19"/>
  <c r="P1098" i="19"/>
  <c r="S1097" i="19"/>
  <c r="P668" i="19"/>
  <c r="O668" i="19"/>
  <c r="P1925" i="19"/>
  <c r="O1925" i="19"/>
  <c r="S1924" i="19"/>
  <c r="P2078" i="19"/>
  <c r="O2078" i="19"/>
  <c r="S2077" i="19"/>
  <c r="S917" i="19"/>
  <c r="E917" i="19" s="1"/>
  <c r="P918" i="19"/>
  <c r="O918" i="19"/>
  <c r="D2024" i="19"/>
  <c r="D1940" i="19"/>
  <c r="D4167" i="19"/>
  <c r="P416" i="19"/>
  <c r="O416" i="19"/>
  <c r="S415" i="19"/>
  <c r="J415" i="19" s="1"/>
  <c r="P2192" i="19"/>
  <c r="O2192" i="19"/>
  <c r="S2191" i="19"/>
  <c r="O1077" i="19"/>
  <c r="S1076" i="19"/>
  <c r="D1076" i="19" s="1"/>
  <c r="P1077" i="19"/>
  <c r="O2322" i="19"/>
  <c r="P2322" i="19"/>
  <c r="S2321" i="19"/>
  <c r="G2338" i="19" s="1"/>
  <c r="G2339" i="19" s="1"/>
  <c r="P2925" i="19"/>
  <c r="O2925" i="19"/>
  <c r="S2924" i="19"/>
  <c r="O3954" i="19"/>
  <c r="S3953" i="19"/>
  <c r="G3969" i="19" s="1"/>
  <c r="G3970" i="19" s="1"/>
  <c r="P3954" i="19"/>
  <c r="P396" i="19"/>
  <c r="S395" i="19"/>
  <c r="J395" i="19" s="1"/>
  <c r="O396" i="19"/>
  <c r="O180" i="19"/>
  <c r="S179" i="19"/>
  <c r="H179" i="19" s="1"/>
  <c r="H196" i="19" s="1"/>
  <c r="H197" i="19" s="1"/>
  <c r="H198" i="19" s="1"/>
  <c r="P180" i="19"/>
  <c r="S1701" i="19"/>
  <c r="P1702" i="19"/>
  <c r="O1702" i="19"/>
  <c r="P2626" i="19"/>
  <c r="O2626" i="19"/>
  <c r="S2625" i="19"/>
  <c r="S2817" i="19"/>
  <c r="P2818" i="19"/>
  <c r="O2818" i="19"/>
  <c r="S3999" i="19"/>
  <c r="O4000" i="19"/>
  <c r="P4000" i="19"/>
  <c r="D957" i="19"/>
  <c r="S4347" i="19"/>
  <c r="P4348" i="19"/>
  <c r="O4348" i="19"/>
  <c r="G1965" i="19"/>
  <c r="P1355" i="19"/>
  <c r="O1355" i="19"/>
  <c r="S1354" i="19"/>
  <c r="O2904" i="19"/>
  <c r="S2903" i="19"/>
  <c r="P2904" i="19"/>
  <c r="P2669" i="19"/>
  <c r="O2669" i="19"/>
  <c r="S2668" i="19"/>
  <c r="O1991" i="19"/>
  <c r="S1990" i="19"/>
  <c r="J1990" i="19" s="1"/>
  <c r="P1991" i="19"/>
  <c r="P2795" i="19"/>
  <c r="O2795" i="19"/>
  <c r="S2794" i="19"/>
  <c r="S2988" i="19"/>
  <c r="O2989" i="19"/>
  <c r="P2989" i="19"/>
  <c r="P3206" i="19"/>
  <c r="O3206" i="19"/>
  <c r="S3205" i="19"/>
  <c r="P1306" i="19"/>
  <c r="S1305" i="19"/>
  <c r="H1305" i="19" s="1"/>
  <c r="O1306" i="19"/>
  <c r="S8" i="19"/>
  <c r="P9" i="19"/>
  <c r="O9" i="19"/>
  <c r="B640" i="19"/>
  <c r="I2055" i="19"/>
  <c r="D2727" i="19"/>
  <c r="D3602" i="19"/>
  <c r="O3566" i="19"/>
  <c r="P3566" i="19"/>
  <c r="S3565" i="19"/>
  <c r="B3580" i="19" s="1"/>
  <c r="H243" i="19"/>
  <c r="P1606" i="19"/>
  <c r="O1606" i="19"/>
  <c r="S1605" i="19"/>
  <c r="H1605" i="19" s="1"/>
  <c r="P2519" i="19"/>
  <c r="O2519" i="19"/>
  <c r="S2518" i="19"/>
  <c r="D3533" i="19"/>
  <c r="O3890" i="19"/>
  <c r="S3889" i="19"/>
  <c r="F3906" i="19" s="1"/>
  <c r="P3890" i="19"/>
  <c r="P1516" i="19"/>
  <c r="O1516" i="19"/>
  <c r="S1515" i="19"/>
  <c r="J1515" i="19" s="1"/>
  <c r="P3460" i="19"/>
  <c r="O3460" i="19"/>
  <c r="S3459" i="19"/>
  <c r="G1856" i="19"/>
  <c r="P756" i="19"/>
  <c r="O756" i="19"/>
  <c r="S755" i="19"/>
  <c r="H755" i="19" s="1"/>
  <c r="S1629" i="19"/>
  <c r="F1629" i="19" s="1"/>
  <c r="P1630" i="19"/>
  <c r="O1630" i="19"/>
  <c r="B3368" i="19"/>
  <c r="O2607" i="19"/>
  <c r="S2606" i="19"/>
  <c r="P2607" i="19"/>
  <c r="O3187" i="19"/>
  <c r="S3186" i="19"/>
  <c r="P3187" i="19"/>
  <c r="S982" i="19"/>
  <c r="P983" i="19"/>
  <c r="O983" i="19"/>
  <c r="N79" i="19"/>
  <c r="N71" i="19"/>
  <c r="N90" i="19"/>
  <c r="N82" i="19"/>
  <c r="N74" i="19"/>
  <c r="N85" i="19"/>
  <c r="N77" i="19"/>
  <c r="N69" i="19"/>
  <c r="N83" i="19"/>
  <c r="N75" i="19"/>
  <c r="N86" i="19"/>
  <c r="N78" i="19"/>
  <c r="N70" i="19"/>
  <c r="N73" i="19"/>
  <c r="N81" i="19"/>
  <c r="N80" i="19"/>
  <c r="N72" i="19"/>
  <c r="N76" i="19"/>
  <c r="N84" i="19"/>
  <c r="O1901" i="19"/>
  <c r="S1900" i="19"/>
  <c r="G1900" i="19" s="1"/>
  <c r="P1901" i="19"/>
  <c r="O2585" i="19"/>
  <c r="S2584" i="19"/>
  <c r="P2585" i="19"/>
  <c r="S4065" i="19"/>
  <c r="H4076" i="19" s="1"/>
  <c r="O4066" i="19"/>
  <c r="P4066" i="19"/>
  <c r="O3395" i="19"/>
  <c r="P3395" i="19"/>
  <c r="S3394" i="19"/>
  <c r="P2969" i="19"/>
  <c r="O2969" i="19"/>
  <c r="S2968" i="19"/>
  <c r="P3545" i="19"/>
  <c r="O3545" i="19"/>
  <c r="S3544" i="19"/>
  <c r="O114" i="19"/>
  <c r="S113" i="19"/>
  <c r="P114" i="19"/>
  <c r="F3111" i="19"/>
  <c r="S2540" i="19"/>
  <c r="P2541" i="19"/>
  <c r="O2541" i="19"/>
  <c r="D4060" i="19"/>
  <c r="D1186" i="19"/>
  <c r="D1203" i="19" s="1"/>
  <c r="D1204" i="19" s="1"/>
  <c r="O601" i="19"/>
  <c r="S600" i="19"/>
  <c r="F600" i="19" s="1"/>
  <c r="P601" i="19"/>
  <c r="O3630" i="19"/>
  <c r="P3630" i="19"/>
  <c r="S3629" i="19"/>
  <c r="D178" i="19"/>
  <c r="O489" i="19"/>
  <c r="S488" i="19"/>
  <c r="I488" i="19" s="1"/>
  <c r="P489" i="19"/>
  <c r="J372" i="19"/>
  <c r="J1490" i="19"/>
  <c r="O1471" i="19"/>
  <c r="S1470" i="19"/>
  <c r="J1470" i="19" s="1"/>
  <c r="P1471" i="19"/>
  <c r="S1651" i="19"/>
  <c r="F1651" i="19" s="1"/>
  <c r="F1666" i="19" s="1"/>
  <c r="F1667" i="19" s="1"/>
  <c r="F1668" i="19" s="1"/>
  <c r="O1652" i="19"/>
  <c r="P1652" i="19"/>
  <c r="I92" i="19"/>
  <c r="O202" i="19"/>
  <c r="P202" i="19"/>
  <c r="P1811" i="19"/>
  <c r="O1811" i="19"/>
  <c r="S1810" i="19"/>
  <c r="F1810" i="19" s="1"/>
  <c r="O3760" i="19"/>
  <c r="P3760" i="19"/>
  <c r="S3759" i="19"/>
  <c r="G1207" i="19"/>
  <c r="D2165" i="19"/>
  <c r="P2258" i="19"/>
  <c r="S2257" i="19"/>
  <c r="O2258" i="19"/>
  <c r="P3165" i="19"/>
  <c r="O3165" i="19"/>
  <c r="S3164" i="19"/>
  <c r="S4302" i="19"/>
  <c r="P4303" i="19"/>
  <c r="O4303" i="19"/>
  <c r="S4389" i="19"/>
  <c r="P4390" i="19"/>
  <c r="O4390" i="19"/>
  <c r="O2859" i="19"/>
  <c r="P2859" i="19"/>
  <c r="S2858" i="19"/>
  <c r="S692" i="19"/>
  <c r="P693" i="19"/>
  <c r="O693" i="19"/>
  <c r="S1745" i="19"/>
  <c r="O1746" i="19"/>
  <c r="P1746" i="19"/>
  <c r="O1723" i="19"/>
  <c r="S1722" i="19"/>
  <c r="P1723" i="19"/>
  <c r="D3390" i="19"/>
  <c r="O313" i="19"/>
  <c r="P313" i="19"/>
  <c r="S312" i="19"/>
  <c r="O292" i="19"/>
  <c r="P292" i="19"/>
  <c r="S291" i="19"/>
  <c r="H1007" i="19"/>
  <c r="P828" i="19"/>
  <c r="O828" i="19"/>
  <c r="S827" i="19"/>
  <c r="G1670" i="19"/>
  <c r="S3011" i="19"/>
  <c r="O3012" i="19"/>
  <c r="P3012" i="19"/>
  <c r="S373" i="19"/>
  <c r="J373" i="19" s="1"/>
  <c r="P374" i="19"/>
  <c r="O374" i="19"/>
  <c r="P850" i="19"/>
  <c r="O850" i="19"/>
  <c r="S849" i="19"/>
  <c r="H849" i="19" s="1"/>
  <c r="O3871" i="19"/>
  <c r="S3870" i="19"/>
  <c r="P3871" i="19"/>
  <c r="S1055" i="19"/>
  <c r="P1056" i="19"/>
  <c r="O1056" i="19"/>
  <c r="D595" i="19"/>
  <c r="J330" i="19"/>
  <c r="H778" i="19"/>
  <c r="D4144" i="19"/>
  <c r="O3101" i="19"/>
  <c r="S3100" i="19"/>
  <c r="P3101" i="19"/>
  <c r="S3978" i="19"/>
  <c r="O3979" i="19"/>
  <c r="P3979" i="19"/>
  <c r="S1008" i="19"/>
  <c r="H1008" i="19" s="1"/>
  <c r="P1009" i="19"/>
  <c r="O1009" i="19"/>
  <c r="O270" i="19"/>
  <c r="P270" i="19"/>
  <c r="S269" i="19"/>
  <c r="I269" i="19" s="1"/>
  <c r="P3801" i="19"/>
  <c r="O3801" i="19"/>
  <c r="S3800" i="19"/>
  <c r="D2187" i="19"/>
  <c r="P3227" i="19"/>
  <c r="O3227" i="19"/>
  <c r="S3226" i="19"/>
  <c r="P3694" i="19"/>
  <c r="S3693" i="19"/>
  <c r="O3694" i="19"/>
  <c r="S3736" i="19"/>
  <c r="P3737" i="19"/>
  <c r="O3737" i="19"/>
  <c r="O2948" i="19"/>
  <c r="S2947" i="19"/>
  <c r="P2948" i="19"/>
  <c r="O1261" i="19"/>
  <c r="S1260" i="19"/>
  <c r="P1261" i="19"/>
  <c r="S466" i="19"/>
  <c r="G466" i="19" s="1"/>
  <c r="O467" i="19"/>
  <c r="P467" i="19"/>
  <c r="B1586" i="19"/>
  <c r="B1600" i="19" s="1"/>
  <c r="B1601" i="19" s="1"/>
  <c r="O3271" i="19"/>
  <c r="S3270" i="19"/>
  <c r="P3271" i="19"/>
  <c r="O2560" i="19"/>
  <c r="P2560" i="19"/>
  <c r="S2559" i="19"/>
  <c r="P871" i="19"/>
  <c r="O871" i="19"/>
  <c r="S870" i="19"/>
  <c r="H870" i="19" s="1"/>
  <c r="P1327" i="19"/>
  <c r="O1327" i="19"/>
  <c r="S1326" i="19"/>
  <c r="I1326" i="19" s="1"/>
  <c r="F2232" i="19"/>
  <c r="O2388" i="19"/>
  <c r="P2388" i="19"/>
  <c r="S2387" i="19"/>
  <c r="I2356" i="19"/>
  <c r="I2357" i="19" s="1"/>
  <c r="O3847" i="19"/>
  <c r="S3846" i="19"/>
  <c r="P3847" i="19"/>
  <c r="O4281" i="19"/>
  <c r="P4281" i="19"/>
  <c r="S4280" i="19"/>
  <c r="O52" i="19"/>
  <c r="S51" i="19"/>
  <c r="P52" i="19"/>
  <c r="O1880" i="19"/>
  <c r="P1880" i="19"/>
  <c r="S1879" i="19"/>
  <c r="H1879" i="19" s="1"/>
  <c r="O2453" i="19"/>
  <c r="P2453" i="19"/>
  <c r="S2452" i="19"/>
  <c r="I71" i="19"/>
  <c r="S1187" i="19"/>
  <c r="E1187" i="19" s="1"/>
  <c r="E1203" i="19" s="1"/>
  <c r="E1204" i="19" s="1"/>
  <c r="O1188" i="19"/>
  <c r="P1188" i="19"/>
  <c r="O1672" i="19"/>
  <c r="P1672" i="19"/>
  <c r="S1671" i="19"/>
  <c r="G1671" i="19" s="1"/>
  <c r="S3247" i="19"/>
  <c r="P3248" i="19"/>
  <c r="O3248" i="19"/>
  <c r="D4076" i="19"/>
  <c r="O557" i="19"/>
  <c r="P557" i="19"/>
  <c r="S556" i="19"/>
  <c r="G556" i="19" s="1"/>
  <c r="O2282" i="19"/>
  <c r="P2282" i="19"/>
  <c r="S2281" i="19"/>
  <c r="P507" i="19"/>
  <c r="O507" i="19"/>
  <c r="S506" i="19"/>
  <c r="H506" i="19" s="1"/>
  <c r="P3290" i="19"/>
  <c r="O3290" i="19"/>
  <c r="S3289" i="19"/>
  <c r="J1469" i="19"/>
  <c r="O2881" i="19"/>
  <c r="S2880" i="19"/>
  <c r="P2881" i="19"/>
  <c r="I1142" i="19"/>
  <c r="I1160" i="19" s="1"/>
  <c r="I1161" i="19" s="1"/>
  <c r="I1162" i="19" s="1"/>
  <c r="D1809" i="19"/>
  <c r="O963" i="19"/>
  <c r="P963" i="19"/>
  <c r="S962" i="19"/>
  <c r="I962" i="19" s="1"/>
  <c r="I976" i="19" s="1"/>
  <c r="I977" i="19" s="1"/>
  <c r="I978" i="19" s="1"/>
  <c r="S1966" i="19"/>
  <c r="G1966" i="19" s="1"/>
  <c r="P1967" i="19"/>
  <c r="O1967" i="19"/>
  <c r="S1208" i="19"/>
  <c r="G1208" i="19" s="1"/>
  <c r="P1209" i="19"/>
  <c r="O1209" i="19"/>
  <c r="S3331" i="19"/>
  <c r="O3332" i="19"/>
  <c r="P3332" i="19"/>
  <c r="O941" i="19"/>
  <c r="P941" i="19"/>
  <c r="S940" i="19"/>
  <c r="O1788" i="19"/>
  <c r="P1788" i="19"/>
  <c r="S1787" i="19"/>
  <c r="F1787" i="19" s="1"/>
  <c r="S222" i="19"/>
  <c r="P223" i="19"/>
  <c r="O223" i="19"/>
  <c r="O2734" i="19"/>
  <c r="S2733" i="19"/>
  <c r="P2734" i="19"/>
  <c r="F709" i="19"/>
  <c r="P3373" i="19"/>
  <c r="O3373" i="19"/>
  <c r="S3372" i="19"/>
  <c r="D1604" i="19"/>
  <c r="O3355" i="19"/>
  <c r="S3354" i="19"/>
  <c r="P3355" i="19"/>
  <c r="S3519" i="19"/>
  <c r="P3520" i="19"/>
  <c r="O3520" i="19"/>
  <c r="D4124" i="19"/>
  <c r="S337" i="21" l="1"/>
  <c r="O338" i="21"/>
  <c r="P338" i="21"/>
  <c r="S536" i="21"/>
  <c r="P537" i="21"/>
  <c r="O537" i="21"/>
  <c r="S317" i="21"/>
  <c r="P318" i="21"/>
  <c r="O318" i="21"/>
  <c r="S491" i="21"/>
  <c r="P492" i="21"/>
  <c r="O492" i="21"/>
  <c r="P513" i="21"/>
  <c r="S512" i="21"/>
  <c r="O513" i="21"/>
  <c r="S248" i="21"/>
  <c r="O249" i="21"/>
  <c r="P249" i="21"/>
  <c r="P227" i="21"/>
  <c r="O227" i="21"/>
  <c r="S226" i="21"/>
  <c r="P380" i="21"/>
  <c r="O380" i="21"/>
  <c r="S379" i="21"/>
  <c r="S358" i="21"/>
  <c r="O359" i="21"/>
  <c r="P359" i="21"/>
  <c r="P421" i="21"/>
  <c r="O421" i="21"/>
  <c r="S420" i="21"/>
  <c r="N392" i="21"/>
  <c r="S272" i="21"/>
  <c r="P273" i="21"/>
  <c r="O273" i="21"/>
  <c r="S294" i="21"/>
  <c r="O295" i="21"/>
  <c r="P295" i="21"/>
  <c r="P401" i="21"/>
  <c r="O401" i="21"/>
  <c r="S400" i="21"/>
  <c r="O473" i="21"/>
  <c r="P473" i="21"/>
  <c r="S472" i="21"/>
  <c r="O447" i="21"/>
  <c r="P447" i="21"/>
  <c r="S446" i="21"/>
  <c r="B307" i="21"/>
  <c r="O118" i="21"/>
  <c r="P118" i="21"/>
  <c r="S117" i="21"/>
  <c r="P33" i="21"/>
  <c r="O33" i="21"/>
  <c r="S32" i="21"/>
  <c r="P139" i="21"/>
  <c r="S138" i="21"/>
  <c r="O139" i="21"/>
  <c r="S10" i="21"/>
  <c r="P11" i="21"/>
  <c r="O11" i="21"/>
  <c r="S206" i="21"/>
  <c r="P207" i="21"/>
  <c r="O207" i="21"/>
  <c r="P185" i="21"/>
  <c r="O185" i="21"/>
  <c r="S184" i="21"/>
  <c r="B197" i="21" s="1"/>
  <c r="S53" i="21"/>
  <c r="O54" i="21"/>
  <c r="P54" i="21"/>
  <c r="N199" i="21"/>
  <c r="D176" i="21"/>
  <c r="P164" i="21"/>
  <c r="S163" i="21"/>
  <c r="O164" i="21"/>
  <c r="P77" i="21"/>
  <c r="O77" i="21"/>
  <c r="S76" i="21"/>
  <c r="D213" i="21"/>
  <c r="P98" i="21"/>
  <c r="S97" i="21"/>
  <c r="O98" i="21"/>
  <c r="S4066" i="19"/>
  <c r="P4067" i="19"/>
  <c r="O4067" i="19"/>
  <c r="D3534" i="19"/>
  <c r="P2323" i="19"/>
  <c r="S2322" i="19"/>
  <c r="I2338" i="19" s="1"/>
  <c r="I2339" i="19" s="1"/>
  <c r="O2323" i="19"/>
  <c r="O919" i="19"/>
  <c r="P919" i="19"/>
  <c r="S918" i="19"/>
  <c r="E918" i="19" s="1"/>
  <c r="B159" i="19"/>
  <c r="P1446" i="19"/>
  <c r="O1446" i="19"/>
  <c r="S1445" i="19"/>
  <c r="J1445" i="19" s="1"/>
  <c r="P1859" i="19"/>
  <c r="S1858" i="19"/>
  <c r="O1859" i="19"/>
  <c r="S3145" i="19"/>
  <c r="P3146" i="19"/>
  <c r="O3146" i="19"/>
  <c r="P3312" i="19"/>
  <c r="O3312" i="19"/>
  <c r="S3311" i="19"/>
  <c r="S3737" i="19"/>
  <c r="P3738" i="19"/>
  <c r="O3738" i="19"/>
  <c r="S313" i="19"/>
  <c r="G313" i="19" s="1"/>
  <c r="P314" i="19"/>
  <c r="O314" i="19"/>
  <c r="P1472" i="19"/>
  <c r="O1472" i="19"/>
  <c r="S1471" i="19"/>
  <c r="N100" i="19"/>
  <c r="N92" i="19"/>
  <c r="N95" i="19"/>
  <c r="N98" i="19"/>
  <c r="N96" i="19"/>
  <c r="N99" i="19"/>
  <c r="N91" i="19"/>
  <c r="N94" i="19"/>
  <c r="N110" i="19"/>
  <c r="N93" i="19"/>
  <c r="N101" i="19"/>
  <c r="N97" i="19"/>
  <c r="F3907" i="19"/>
  <c r="H2191" i="19"/>
  <c r="S1925" i="19"/>
  <c r="H1925" i="19" s="1"/>
  <c r="P1926" i="19"/>
  <c r="O1926" i="19"/>
  <c r="P2433" i="19"/>
  <c r="O2433" i="19"/>
  <c r="S2432" i="19"/>
  <c r="O1125" i="19"/>
  <c r="P1125" i="19"/>
  <c r="S1124" i="19"/>
  <c r="P3675" i="19"/>
  <c r="O3675" i="19"/>
  <c r="S3674" i="19"/>
  <c r="I1945" i="19"/>
  <c r="I1961" i="19" s="1"/>
  <c r="I1962" i="19" s="1"/>
  <c r="D2050" i="19"/>
  <c r="O2215" i="19"/>
  <c r="P2215" i="19"/>
  <c r="S2214" i="19"/>
  <c r="G2214" i="19" s="1"/>
  <c r="S2343" i="19"/>
  <c r="P2344" i="19"/>
  <c r="O2344" i="19"/>
  <c r="S245" i="19"/>
  <c r="P246" i="19"/>
  <c r="O246" i="19"/>
  <c r="P2149" i="19"/>
  <c r="S2148" i="19"/>
  <c r="O2149" i="19"/>
  <c r="P803" i="19"/>
  <c r="O803" i="19"/>
  <c r="S802" i="19"/>
  <c r="S3479" i="19"/>
  <c r="P3480" i="19"/>
  <c r="O3480" i="19"/>
  <c r="P3716" i="19"/>
  <c r="O3716" i="19"/>
  <c r="S3715" i="19"/>
  <c r="P1769" i="19"/>
  <c r="O1769" i="19"/>
  <c r="S1768" i="19"/>
  <c r="O2304" i="19"/>
  <c r="S2303" i="19"/>
  <c r="P2304" i="19"/>
  <c r="G940" i="19"/>
  <c r="O1968" i="19"/>
  <c r="P1968" i="19"/>
  <c r="S1967" i="19"/>
  <c r="O2283" i="19"/>
  <c r="P2283" i="19"/>
  <c r="S2282" i="19"/>
  <c r="P1881" i="19"/>
  <c r="O1881" i="19"/>
  <c r="S1880" i="19"/>
  <c r="H1880" i="19" s="1"/>
  <c r="O3848" i="19"/>
  <c r="P3848" i="19"/>
  <c r="S3847" i="19"/>
  <c r="G3858" i="19" s="1"/>
  <c r="G3859" i="19" s="1"/>
  <c r="F1260" i="19"/>
  <c r="F1278" i="19" s="1"/>
  <c r="F1279" i="19" s="1"/>
  <c r="O375" i="19"/>
  <c r="P375" i="19"/>
  <c r="S374" i="19"/>
  <c r="P2860" i="19"/>
  <c r="O2860" i="19"/>
  <c r="S2859" i="19"/>
  <c r="P4304" i="19"/>
  <c r="O4304" i="19"/>
  <c r="S4303" i="19"/>
  <c r="P2259" i="19"/>
  <c r="S2258" i="19"/>
  <c r="O2259" i="19"/>
  <c r="P3761" i="19"/>
  <c r="O3761" i="19"/>
  <c r="S3760" i="19"/>
  <c r="D1205" i="19"/>
  <c r="O2542" i="19"/>
  <c r="S2541" i="19"/>
  <c r="P2542" i="19"/>
  <c r="S114" i="19"/>
  <c r="I114" i="19" s="1"/>
  <c r="P115" i="19"/>
  <c r="O115" i="19"/>
  <c r="H4077" i="19"/>
  <c r="H4078" i="19"/>
  <c r="H4079" i="19" s="1"/>
  <c r="P3188" i="19"/>
  <c r="O3188" i="19"/>
  <c r="S3187" i="19"/>
  <c r="S1306" i="19"/>
  <c r="G1306" i="19" s="1"/>
  <c r="O1307" i="19"/>
  <c r="P1307" i="19"/>
  <c r="P1078" i="19"/>
  <c r="O1078" i="19"/>
  <c r="S1077" i="19"/>
  <c r="D1077" i="19" s="1"/>
  <c r="G3161" i="19"/>
  <c r="O1947" i="19"/>
  <c r="S1946" i="19"/>
  <c r="H1946" i="19" s="1"/>
  <c r="P1947" i="19"/>
  <c r="S160" i="19"/>
  <c r="B160" i="19" s="1"/>
  <c r="P161" i="19"/>
  <c r="O161" i="19"/>
  <c r="G2213" i="19"/>
  <c r="P4174" i="19"/>
  <c r="O4174" i="19"/>
  <c r="S4173" i="19"/>
  <c r="I4184" i="19" s="1"/>
  <c r="I4185" i="19" s="1"/>
  <c r="J1444" i="19"/>
  <c r="O4239" i="19"/>
  <c r="P4239" i="19"/>
  <c r="S4238" i="19"/>
  <c r="P2774" i="19"/>
  <c r="O2774" i="19"/>
  <c r="S2773" i="19"/>
  <c r="P4370" i="19"/>
  <c r="O4370" i="19"/>
  <c r="S4369" i="19"/>
  <c r="P3081" i="19"/>
  <c r="O3081" i="19"/>
  <c r="S3080" i="19"/>
  <c r="O4259" i="19"/>
  <c r="P4259" i="19"/>
  <c r="S4258" i="19"/>
  <c r="O1560" i="19"/>
  <c r="S1559" i="19"/>
  <c r="J1559" i="19" s="1"/>
  <c r="P1560" i="19"/>
  <c r="P1425" i="19"/>
  <c r="O1425" i="19"/>
  <c r="S1424" i="19"/>
  <c r="P3653" i="19"/>
  <c r="O3653" i="19"/>
  <c r="S3652" i="19"/>
  <c r="S2122" i="19"/>
  <c r="F2122" i="19" s="1"/>
  <c r="F2136" i="19" s="1"/>
  <c r="F2137" i="19" s="1"/>
  <c r="O2123" i="19"/>
  <c r="P2123" i="19"/>
  <c r="P2235" i="19"/>
  <c r="O2235" i="19"/>
  <c r="S2234" i="19"/>
  <c r="G312" i="19"/>
  <c r="O203" i="19"/>
  <c r="P203" i="19"/>
  <c r="O984" i="19"/>
  <c r="P984" i="19"/>
  <c r="S983" i="19"/>
  <c r="H983" i="19" s="1"/>
  <c r="O3935" i="19"/>
  <c r="S3934" i="19"/>
  <c r="P3935" i="19"/>
  <c r="P3501" i="19"/>
  <c r="O3501" i="19"/>
  <c r="S3500" i="19"/>
  <c r="O3781" i="19"/>
  <c r="P3781" i="19"/>
  <c r="S3780" i="19"/>
  <c r="P2389" i="19"/>
  <c r="O2389" i="19"/>
  <c r="S2388" i="19"/>
  <c r="E3775" i="19"/>
  <c r="E1205" i="19"/>
  <c r="E1229" i="19"/>
  <c r="E1230" i="19" s="1"/>
  <c r="P1631" i="19"/>
  <c r="O1631" i="19"/>
  <c r="S1630" i="19"/>
  <c r="I1630" i="19" s="1"/>
  <c r="S52" i="19"/>
  <c r="F52" i="19" s="1"/>
  <c r="O53" i="19"/>
  <c r="P53" i="19"/>
  <c r="P872" i="19"/>
  <c r="O872" i="19"/>
  <c r="S871" i="19"/>
  <c r="H871" i="19" s="1"/>
  <c r="P1057" i="19"/>
  <c r="O1057" i="19"/>
  <c r="S1056" i="19"/>
  <c r="H1056" i="19" s="1"/>
  <c r="P3013" i="19"/>
  <c r="O3013" i="19"/>
  <c r="S3012" i="19"/>
  <c r="P2970" i="19"/>
  <c r="O2970" i="19"/>
  <c r="S2969" i="19"/>
  <c r="S3460" i="19"/>
  <c r="P3461" i="19"/>
  <c r="O3461" i="19"/>
  <c r="D2728" i="19"/>
  <c r="P10" i="19"/>
  <c r="O10" i="19"/>
  <c r="S9" i="19"/>
  <c r="O397" i="19"/>
  <c r="P397" i="19"/>
  <c r="S396" i="19"/>
  <c r="J396" i="19" s="1"/>
  <c r="H2077" i="19"/>
  <c r="S668" i="19"/>
  <c r="P669" i="19"/>
  <c r="O669" i="19"/>
  <c r="O136" i="19"/>
  <c r="S135" i="19"/>
  <c r="H135" i="19" s="1"/>
  <c r="P136" i="19"/>
  <c r="P355" i="19"/>
  <c r="O355" i="19"/>
  <c r="S354" i="19"/>
  <c r="J354" i="19" s="1"/>
  <c r="S4326" i="19"/>
  <c r="P4327" i="19"/>
  <c r="O4327" i="19"/>
  <c r="P1145" i="19"/>
  <c r="O1145" i="19"/>
  <c r="S1144" i="19"/>
  <c r="P643" i="19"/>
  <c r="S642" i="19"/>
  <c r="O643" i="19"/>
  <c r="D2875" i="19"/>
  <c r="P3062" i="19"/>
  <c r="O3062" i="19"/>
  <c r="S3061" i="19"/>
  <c r="D3623" i="19"/>
  <c r="H2169" i="19"/>
  <c r="P581" i="19"/>
  <c r="O581" i="19"/>
  <c r="S580" i="19"/>
  <c r="G580" i="19" s="1"/>
  <c r="P2034" i="19"/>
  <c r="O2034" i="19"/>
  <c r="S2033" i="19"/>
  <c r="P31" i="19"/>
  <c r="S30" i="19"/>
  <c r="O31" i="19"/>
  <c r="D544" i="19"/>
  <c r="D545" i="19" s="1"/>
  <c r="S3825" i="19"/>
  <c r="P3826" i="19"/>
  <c r="O3826" i="19"/>
  <c r="P4025" i="19"/>
  <c r="O4025" i="19"/>
  <c r="S4024" i="19"/>
  <c r="S2499" i="19"/>
  <c r="O2500" i="19"/>
  <c r="P2500" i="19"/>
  <c r="O95" i="19"/>
  <c r="S94" i="19"/>
  <c r="P95" i="19"/>
  <c r="P2735" i="19"/>
  <c r="O2735" i="19"/>
  <c r="S2734" i="19"/>
  <c r="D2746" i="19" s="1"/>
  <c r="P3272" i="19"/>
  <c r="O3272" i="19"/>
  <c r="S3271" i="19"/>
  <c r="G692" i="19"/>
  <c r="P3891" i="19"/>
  <c r="O3891" i="19"/>
  <c r="S3890" i="19"/>
  <c r="B3906" i="19" s="1"/>
  <c r="P1189" i="19"/>
  <c r="O1189" i="19"/>
  <c r="S1188" i="19"/>
  <c r="H1188" i="19" s="1"/>
  <c r="F3112" i="19"/>
  <c r="H982" i="19"/>
  <c r="S941" i="19"/>
  <c r="I941" i="19" s="1"/>
  <c r="P942" i="19"/>
  <c r="O942" i="19"/>
  <c r="P1747" i="19"/>
  <c r="O1747" i="19"/>
  <c r="S1746" i="19"/>
  <c r="G1746" i="19" s="1"/>
  <c r="D4103" i="19"/>
  <c r="D444" i="19"/>
  <c r="D458" i="19" s="1"/>
  <c r="D459" i="19" s="1"/>
  <c r="P2949" i="19"/>
  <c r="O2949" i="19"/>
  <c r="S2948" i="19"/>
  <c r="H1055" i="19"/>
  <c r="S850" i="19"/>
  <c r="H850" i="19" s="1"/>
  <c r="P851" i="19"/>
  <c r="O851" i="19"/>
  <c r="B291" i="19"/>
  <c r="D3391" i="19"/>
  <c r="G1745" i="19"/>
  <c r="D2767" i="19"/>
  <c r="D2768" i="19" s="1"/>
  <c r="P2608" i="19"/>
  <c r="S2607" i="19"/>
  <c r="O2608" i="19"/>
  <c r="O2520" i="19"/>
  <c r="P2520" i="19"/>
  <c r="S2519" i="19"/>
  <c r="O3207" i="19"/>
  <c r="S3206" i="19"/>
  <c r="P3207" i="19"/>
  <c r="P1992" i="19"/>
  <c r="S1991" i="19"/>
  <c r="O1992" i="19"/>
  <c r="S1355" i="19"/>
  <c r="J1355" i="19" s="1"/>
  <c r="P1356" i="19"/>
  <c r="O1356" i="19"/>
  <c r="O1703" i="19"/>
  <c r="P1703" i="19"/>
  <c r="S1702" i="19"/>
  <c r="G1702" i="19" s="1"/>
  <c r="P4109" i="19"/>
  <c r="S4108" i="19"/>
  <c r="O4109" i="19"/>
  <c r="P446" i="19"/>
  <c r="O446" i="19"/>
  <c r="S445" i="19"/>
  <c r="D445" i="19" s="1"/>
  <c r="O2648" i="19"/>
  <c r="P2648" i="19"/>
  <c r="S2647" i="19"/>
  <c r="O1493" i="19"/>
  <c r="S1492" i="19"/>
  <c r="P1493" i="19"/>
  <c r="S529" i="19"/>
  <c r="G529" i="19" s="1"/>
  <c r="O530" i="19"/>
  <c r="P530" i="19"/>
  <c r="P4217" i="19"/>
  <c r="O4217" i="19"/>
  <c r="S4216" i="19"/>
  <c r="G888" i="19"/>
  <c r="G889" i="19" s="1"/>
  <c r="G821" i="19"/>
  <c r="O899" i="19"/>
  <c r="P899" i="19"/>
  <c r="S898" i="19"/>
  <c r="G579" i="19"/>
  <c r="B3643" i="19"/>
  <c r="F621" i="19"/>
  <c r="F636" i="19" s="1"/>
  <c r="F637" i="19" s="1"/>
  <c r="P781" i="19"/>
  <c r="O781" i="19"/>
  <c r="S780" i="19"/>
  <c r="P1238" i="19"/>
  <c r="O1238" i="19"/>
  <c r="S1237" i="19"/>
  <c r="S2477" i="19"/>
  <c r="P2478" i="19"/>
  <c r="O2478" i="19"/>
  <c r="O2410" i="19"/>
  <c r="S2409" i="19"/>
  <c r="P2410" i="19"/>
  <c r="S332" i="19"/>
  <c r="P333" i="19"/>
  <c r="O333" i="19"/>
  <c r="P1789" i="19"/>
  <c r="S1788" i="19"/>
  <c r="O1789" i="19"/>
  <c r="S507" i="19"/>
  <c r="G507" i="19" s="1"/>
  <c r="P508" i="19"/>
  <c r="O508" i="19"/>
  <c r="S4281" i="19"/>
  <c r="G4293" i="19" s="1"/>
  <c r="G4294" i="19" s="1"/>
  <c r="O4282" i="19"/>
  <c r="P4282" i="19"/>
  <c r="S270" i="19"/>
  <c r="O271" i="19"/>
  <c r="P271" i="19"/>
  <c r="O3872" i="19"/>
  <c r="P3872" i="19"/>
  <c r="S3871" i="19"/>
  <c r="P1724" i="19"/>
  <c r="O1724" i="19"/>
  <c r="S1723" i="19"/>
  <c r="G1723" i="19" s="1"/>
  <c r="P2368" i="19"/>
  <c r="O2368" i="19"/>
  <c r="S2367" i="19"/>
  <c r="D3217" i="19"/>
  <c r="P3912" i="19"/>
  <c r="O3912" i="19"/>
  <c r="S3911" i="19"/>
  <c r="S736" i="19"/>
  <c r="P737" i="19"/>
  <c r="O737" i="19"/>
  <c r="P4195" i="19"/>
  <c r="O4195" i="19"/>
  <c r="P3249" i="19"/>
  <c r="O3249" i="19"/>
  <c r="S3248" i="19"/>
  <c r="H3264" i="19" s="1"/>
  <c r="H3265" i="19" s="1"/>
  <c r="F827" i="19"/>
  <c r="G1722" i="19"/>
  <c r="P3521" i="19"/>
  <c r="O3521" i="19"/>
  <c r="S3520" i="19"/>
  <c r="P1210" i="19"/>
  <c r="O1210" i="19"/>
  <c r="S1209" i="19"/>
  <c r="G1209" i="19" s="1"/>
  <c r="I113" i="19"/>
  <c r="S2795" i="19"/>
  <c r="P2796" i="19"/>
  <c r="O2796" i="19"/>
  <c r="J1354" i="19"/>
  <c r="S2818" i="19"/>
  <c r="P2819" i="19"/>
  <c r="O2819" i="19"/>
  <c r="O2193" i="19"/>
  <c r="P2193" i="19"/>
  <c r="S2192" i="19"/>
  <c r="H2192" i="19" s="1"/>
  <c r="D2601" i="19"/>
  <c r="P623" i="19"/>
  <c r="O623" i="19"/>
  <c r="S622" i="19"/>
  <c r="G622" i="19" s="1"/>
  <c r="O3356" i="19"/>
  <c r="S3355" i="19"/>
  <c r="P3356" i="19"/>
  <c r="P224" i="19"/>
  <c r="O224" i="19"/>
  <c r="S223" i="19"/>
  <c r="H223" i="19" s="1"/>
  <c r="P2882" i="19"/>
  <c r="O2882" i="19"/>
  <c r="S2881" i="19"/>
  <c r="P558" i="19"/>
  <c r="O558" i="19"/>
  <c r="S557" i="19"/>
  <c r="G557" i="19" s="1"/>
  <c r="F51" i="19"/>
  <c r="H222" i="19"/>
  <c r="P3333" i="19"/>
  <c r="O3333" i="19"/>
  <c r="S3332" i="19"/>
  <c r="S2560" i="19"/>
  <c r="F2573" i="19" s="1"/>
  <c r="O2561" i="19"/>
  <c r="P2561" i="19"/>
  <c r="P468" i="19"/>
  <c r="O468" i="19"/>
  <c r="S467" i="19"/>
  <c r="G467" i="19" s="1"/>
  <c r="S3694" i="19"/>
  <c r="P3695" i="19"/>
  <c r="O3695" i="19"/>
  <c r="P3802" i="19"/>
  <c r="O3802" i="19"/>
  <c r="S3801" i="19"/>
  <c r="P3980" i="19"/>
  <c r="O3980" i="19"/>
  <c r="S3979" i="19"/>
  <c r="F2403" i="19"/>
  <c r="F2404" i="19" s="1"/>
  <c r="S292" i="19"/>
  <c r="B292" i="19" s="1"/>
  <c r="O293" i="19"/>
  <c r="P293" i="19"/>
  <c r="P1653" i="19"/>
  <c r="O1653" i="19"/>
  <c r="S1652" i="19"/>
  <c r="I1652" i="19" s="1"/>
  <c r="P3396" i="19"/>
  <c r="O3396" i="19"/>
  <c r="S3395" i="19"/>
  <c r="P1902" i="19"/>
  <c r="O1902" i="19"/>
  <c r="S1901" i="19"/>
  <c r="G1901" i="19" s="1"/>
  <c r="P2990" i="19"/>
  <c r="O2990" i="19"/>
  <c r="S2989" i="19"/>
  <c r="P2670" i="19"/>
  <c r="S2669" i="19"/>
  <c r="O2670" i="19"/>
  <c r="I1701" i="19"/>
  <c r="P2926" i="19"/>
  <c r="O2926" i="19"/>
  <c r="S2925" i="19"/>
  <c r="P417" i="19"/>
  <c r="O417" i="19"/>
  <c r="S416" i="19"/>
  <c r="D2025" i="19"/>
  <c r="O2079" i="19"/>
  <c r="P2079" i="19"/>
  <c r="S2078" i="19"/>
  <c r="H2078" i="19" s="1"/>
  <c r="F1097" i="19"/>
  <c r="P3587" i="19"/>
  <c r="O3587" i="19"/>
  <c r="S3586" i="19"/>
  <c r="S3606" i="19"/>
  <c r="O3607" i="19"/>
  <c r="P3607" i="19"/>
  <c r="P2171" i="19"/>
  <c r="O2171" i="19"/>
  <c r="S2170" i="19"/>
  <c r="H2170" i="19" s="1"/>
  <c r="O1834" i="19"/>
  <c r="S1833" i="19"/>
  <c r="P1834" i="19"/>
  <c r="P2842" i="19"/>
  <c r="O2842" i="19"/>
  <c r="S2841" i="19"/>
  <c r="P3374" i="19"/>
  <c r="O3374" i="19"/>
  <c r="S3373" i="19"/>
  <c r="O1607" i="19"/>
  <c r="P1607" i="19"/>
  <c r="S1606" i="19"/>
  <c r="P3418" i="19"/>
  <c r="O3418" i="19"/>
  <c r="S3417" i="19"/>
  <c r="O74" i="19"/>
  <c r="P74" i="19"/>
  <c r="S73" i="19"/>
  <c r="F73" i="19" s="1"/>
  <c r="S1376" i="19"/>
  <c r="J1376" i="19" s="1"/>
  <c r="O1377" i="19"/>
  <c r="P1377" i="19"/>
  <c r="O714" i="19"/>
  <c r="P714" i="19"/>
  <c r="S713" i="19"/>
  <c r="G713" i="19" s="1"/>
  <c r="P1402" i="19"/>
  <c r="O1402" i="19"/>
  <c r="S1401" i="19"/>
  <c r="P1031" i="19"/>
  <c r="O1031" i="19"/>
  <c r="S1030" i="19"/>
  <c r="H1030" i="19" s="1"/>
  <c r="P1262" i="19"/>
  <c r="S1261" i="19"/>
  <c r="B1261" i="19" s="1"/>
  <c r="O1262" i="19"/>
  <c r="S3227" i="19"/>
  <c r="P3228" i="19"/>
  <c r="O3228" i="19"/>
  <c r="P3102" i="19"/>
  <c r="O3102" i="19"/>
  <c r="S3101" i="19"/>
  <c r="P490" i="19"/>
  <c r="O490" i="19"/>
  <c r="S489" i="19"/>
  <c r="G489" i="19" s="1"/>
  <c r="D3369" i="19"/>
  <c r="P1010" i="19"/>
  <c r="O1010" i="19"/>
  <c r="S1009" i="19"/>
  <c r="H1009" i="19" s="1"/>
  <c r="S828" i="19"/>
  <c r="I828" i="19" s="1"/>
  <c r="P829" i="19"/>
  <c r="O829" i="19"/>
  <c r="P2586" i="19"/>
  <c r="S2585" i="19"/>
  <c r="O2586" i="19"/>
  <c r="P4349" i="19"/>
  <c r="O4349" i="19"/>
  <c r="S4348" i="19"/>
  <c r="S4151" i="19"/>
  <c r="O4152" i="19"/>
  <c r="P4152" i="19"/>
  <c r="P2715" i="19"/>
  <c r="O2715" i="19"/>
  <c r="S2714" i="19"/>
  <c r="P4087" i="19"/>
  <c r="O4087" i="19"/>
  <c r="S4086" i="19"/>
  <c r="P1285" i="19"/>
  <c r="O1285" i="19"/>
  <c r="S1284" i="19"/>
  <c r="O2101" i="19"/>
  <c r="P2101" i="19"/>
  <c r="S2100" i="19"/>
  <c r="P964" i="19"/>
  <c r="O964" i="19"/>
  <c r="S963" i="19"/>
  <c r="G963" i="19" s="1"/>
  <c r="P3291" i="19"/>
  <c r="O3291" i="19"/>
  <c r="S3290" i="19"/>
  <c r="P1673" i="19"/>
  <c r="S1672" i="19"/>
  <c r="G1672" i="19" s="1"/>
  <c r="O1673" i="19"/>
  <c r="D4077" i="19"/>
  <c r="P2454" i="19"/>
  <c r="S2453" i="19"/>
  <c r="O2454" i="19"/>
  <c r="S1327" i="19"/>
  <c r="I1327" i="19" s="1"/>
  <c r="P1328" i="19"/>
  <c r="O1328" i="19"/>
  <c r="P694" i="19"/>
  <c r="O694" i="19"/>
  <c r="S693" i="19"/>
  <c r="H693" i="19" s="1"/>
  <c r="P4391" i="19"/>
  <c r="O4391" i="19"/>
  <c r="S4390" i="19"/>
  <c r="O3166" i="19"/>
  <c r="P3166" i="19"/>
  <c r="S3165" i="19"/>
  <c r="P1812" i="19"/>
  <c r="O1812" i="19"/>
  <c r="S1811" i="19"/>
  <c r="P3631" i="19"/>
  <c r="O3631" i="19"/>
  <c r="S3630" i="19"/>
  <c r="P602" i="19"/>
  <c r="O602" i="19"/>
  <c r="S601" i="19"/>
  <c r="F601" i="19" s="1"/>
  <c r="P3546" i="19"/>
  <c r="O3546" i="19"/>
  <c r="S3545" i="19"/>
  <c r="S756" i="19"/>
  <c r="H756" i="19" s="1"/>
  <c r="P757" i="19"/>
  <c r="O757" i="19"/>
  <c r="P1517" i="19"/>
  <c r="O1517" i="19"/>
  <c r="S1516" i="19"/>
  <c r="J1516" i="19" s="1"/>
  <c r="P3567" i="19"/>
  <c r="O3567" i="19"/>
  <c r="S3566" i="19"/>
  <c r="O2905" i="19"/>
  <c r="P2905" i="19"/>
  <c r="S2904" i="19"/>
  <c r="S4000" i="19"/>
  <c r="P4001" i="19"/>
  <c r="O4001" i="19"/>
  <c r="P2627" i="19"/>
  <c r="O2627" i="19"/>
  <c r="S2626" i="19"/>
  <c r="P181" i="19"/>
  <c r="O181" i="19"/>
  <c r="S180" i="19"/>
  <c r="G180" i="19" s="1"/>
  <c r="S3954" i="19"/>
  <c r="I3969" i="19" s="1"/>
  <c r="I3970" i="19" s="1"/>
  <c r="O3955" i="19"/>
  <c r="P3955" i="19"/>
  <c r="H1924" i="19"/>
  <c r="P1099" i="19"/>
  <c r="O1099" i="19"/>
  <c r="S1098" i="19"/>
  <c r="F1098" i="19" s="1"/>
  <c r="S1166" i="19"/>
  <c r="P1167" i="19"/>
  <c r="O1167" i="19"/>
  <c r="P3125" i="19"/>
  <c r="O3125" i="19"/>
  <c r="S3124" i="19"/>
  <c r="S2057" i="19"/>
  <c r="O2058" i="19"/>
  <c r="P2058" i="19"/>
  <c r="S1537" i="19"/>
  <c r="J1537" i="19" s="1"/>
  <c r="P1538" i="19"/>
  <c r="O1538" i="19"/>
  <c r="I1852" i="19"/>
  <c r="I1914" i="19"/>
  <c r="I1915" i="19" s="1"/>
  <c r="D3970" i="19"/>
  <c r="P4045" i="19"/>
  <c r="O4045" i="19"/>
  <c r="S4044" i="19"/>
  <c r="O2012" i="19"/>
  <c r="S2011" i="19"/>
  <c r="P2012" i="19"/>
  <c r="P2692" i="19"/>
  <c r="O2692" i="19"/>
  <c r="S2691" i="19"/>
  <c r="B2707" i="19" s="1"/>
  <c r="P2752" i="19"/>
  <c r="O2752" i="19"/>
  <c r="S2751" i="19"/>
  <c r="O1589" i="19"/>
  <c r="P1589" i="19"/>
  <c r="S1588" i="19"/>
  <c r="P4129" i="19"/>
  <c r="O4129" i="19"/>
  <c r="S4128" i="19"/>
  <c r="D4017" i="19"/>
  <c r="P3034" i="19"/>
  <c r="O3034" i="19"/>
  <c r="P3438" i="19"/>
  <c r="O3438" i="19"/>
  <c r="S3437" i="19"/>
  <c r="D308" i="21" l="1"/>
  <c r="B324" i="21"/>
  <c r="S338" i="21"/>
  <c r="O339" i="21"/>
  <c r="P339" i="21"/>
  <c r="O514" i="21"/>
  <c r="S513" i="21"/>
  <c r="H524" i="21" s="1"/>
  <c r="H525" i="21" s="1"/>
  <c r="P514" i="21"/>
  <c r="S421" i="21"/>
  <c r="P422" i="21"/>
  <c r="O422" i="21"/>
  <c r="P381" i="21"/>
  <c r="O381" i="21"/>
  <c r="S380" i="21"/>
  <c r="O538" i="21"/>
  <c r="S537" i="21"/>
  <c r="H545" i="21" s="1"/>
  <c r="H546" i="21" s="1"/>
  <c r="P538" i="21"/>
  <c r="N413" i="21"/>
  <c r="P228" i="21"/>
  <c r="O228" i="21"/>
  <c r="S227" i="21"/>
  <c r="O319" i="21"/>
  <c r="P319" i="21"/>
  <c r="S318" i="21"/>
  <c r="P402" i="21"/>
  <c r="S401" i="21"/>
  <c r="O402" i="21"/>
  <c r="S447" i="21"/>
  <c r="P448" i="21"/>
  <c r="O448" i="21"/>
  <c r="S249" i="21"/>
  <c r="P250" i="21"/>
  <c r="O250" i="21"/>
  <c r="P493" i="21"/>
  <c r="O493" i="21"/>
  <c r="S492" i="21"/>
  <c r="O360" i="21"/>
  <c r="P360" i="21"/>
  <c r="S359" i="21"/>
  <c r="O274" i="21"/>
  <c r="P274" i="21"/>
  <c r="O296" i="21"/>
  <c r="S295" i="21"/>
  <c r="P296" i="21"/>
  <c r="S473" i="21"/>
  <c r="G481" i="21" s="1"/>
  <c r="O474" i="21"/>
  <c r="P474" i="21"/>
  <c r="S118" i="21"/>
  <c r="O119" i="21"/>
  <c r="P119" i="21"/>
  <c r="S139" i="21"/>
  <c r="O140" i="21"/>
  <c r="P140" i="21"/>
  <c r="S33" i="21"/>
  <c r="P34" i="21"/>
  <c r="O34" i="21"/>
  <c r="S98" i="21"/>
  <c r="P99" i="21"/>
  <c r="O99" i="21"/>
  <c r="O55" i="21"/>
  <c r="S54" i="21"/>
  <c r="P55" i="21"/>
  <c r="P12" i="21"/>
  <c r="O12" i="21"/>
  <c r="S11" i="21"/>
  <c r="B103" i="21"/>
  <c r="S77" i="21"/>
  <c r="E88" i="21" s="1"/>
  <c r="P78" i="21"/>
  <c r="O78" i="21"/>
  <c r="S185" i="21"/>
  <c r="P186" i="21"/>
  <c r="O186" i="21"/>
  <c r="S164" i="21"/>
  <c r="P165" i="21"/>
  <c r="O165" i="21"/>
  <c r="P208" i="21"/>
  <c r="O208" i="21"/>
  <c r="S207" i="21"/>
  <c r="G2555" i="19"/>
  <c r="G2556" i="19" s="1"/>
  <c r="F2138" i="19"/>
  <c r="P1813" i="19"/>
  <c r="S1812" i="19"/>
  <c r="F1812" i="19" s="1"/>
  <c r="O1813" i="19"/>
  <c r="P1329" i="19"/>
  <c r="O1329" i="19"/>
  <c r="S1328" i="19"/>
  <c r="S2101" i="19"/>
  <c r="B2101" i="19" s="1"/>
  <c r="P2102" i="19"/>
  <c r="O2102" i="19"/>
  <c r="S4152" i="19"/>
  <c r="I4166" i="19" s="1"/>
  <c r="I4167" i="19" s="1"/>
  <c r="P4153" i="19"/>
  <c r="O4153" i="19"/>
  <c r="S1747" i="19"/>
  <c r="P1748" i="19"/>
  <c r="O1748" i="19"/>
  <c r="H1144" i="19"/>
  <c r="P985" i="19"/>
  <c r="O985" i="19"/>
  <c r="S984" i="19"/>
  <c r="P1927" i="19"/>
  <c r="O1927" i="19"/>
  <c r="S1926" i="19"/>
  <c r="H1926" i="19" s="1"/>
  <c r="G1588" i="19"/>
  <c r="G1600" i="19" s="1"/>
  <c r="G1601" i="19" s="1"/>
  <c r="G1166" i="19"/>
  <c r="S602" i="19"/>
  <c r="P603" i="19"/>
  <c r="O603" i="19"/>
  <c r="S3333" i="19"/>
  <c r="P3334" i="19"/>
  <c r="O3334" i="19"/>
  <c r="S355" i="19"/>
  <c r="P356" i="19"/>
  <c r="O356" i="19"/>
  <c r="P2861" i="19"/>
  <c r="S2860" i="19"/>
  <c r="O2861" i="19"/>
  <c r="O2305" i="19"/>
  <c r="S2304" i="19"/>
  <c r="P2305" i="19"/>
  <c r="P804" i="19"/>
  <c r="S803" i="19"/>
  <c r="H803" i="19" s="1"/>
  <c r="O804" i="19"/>
  <c r="B3181" i="19"/>
  <c r="S2586" i="19"/>
  <c r="O2587" i="19"/>
  <c r="P2587" i="19"/>
  <c r="F638" i="19"/>
  <c r="J374" i="19"/>
  <c r="S3716" i="19"/>
  <c r="P3717" i="19"/>
  <c r="O3717" i="19"/>
  <c r="H245" i="19"/>
  <c r="I1963" i="19"/>
  <c r="S3312" i="19"/>
  <c r="P3313" i="19"/>
  <c r="O3313" i="19"/>
  <c r="D4018" i="19"/>
  <c r="F2011" i="19"/>
  <c r="F2021" i="19" s="1"/>
  <c r="F2022" i="19" s="1"/>
  <c r="I2057" i="19"/>
  <c r="I2071" i="19" s="1"/>
  <c r="I2072" i="19" s="1"/>
  <c r="I2073" i="19" s="1"/>
  <c r="S3166" i="19"/>
  <c r="P3167" i="19"/>
  <c r="O3167" i="19"/>
  <c r="S964" i="19"/>
  <c r="H964" i="19" s="1"/>
  <c r="P965" i="19"/>
  <c r="O965" i="19"/>
  <c r="O3229" i="19"/>
  <c r="S3228" i="19"/>
  <c r="P3229" i="19"/>
  <c r="J416" i="19"/>
  <c r="S1902" i="19"/>
  <c r="P1903" i="19"/>
  <c r="O1903" i="19"/>
  <c r="F2574" i="19"/>
  <c r="S558" i="19"/>
  <c r="G558" i="19" s="1"/>
  <c r="P559" i="19"/>
  <c r="O559" i="19"/>
  <c r="P3357" i="19"/>
  <c r="O3357" i="19"/>
  <c r="S3356" i="19"/>
  <c r="D3218" i="19"/>
  <c r="S1724" i="19"/>
  <c r="G1724" i="19" s="1"/>
  <c r="O1725" i="19"/>
  <c r="P1725" i="19"/>
  <c r="P4283" i="19"/>
  <c r="O4283" i="19"/>
  <c r="S4282" i="19"/>
  <c r="S1789" i="19"/>
  <c r="F1789" i="19" s="1"/>
  <c r="P1790" i="19"/>
  <c r="O1790" i="19"/>
  <c r="J1991" i="19"/>
  <c r="P943" i="19"/>
  <c r="O943" i="19"/>
  <c r="S942" i="19"/>
  <c r="I942" i="19" s="1"/>
  <c r="P3892" i="19"/>
  <c r="O3892" i="19"/>
  <c r="S3891" i="19"/>
  <c r="S2735" i="19"/>
  <c r="P2736" i="19"/>
  <c r="O2736" i="19"/>
  <c r="S397" i="19"/>
  <c r="J397" i="19" s="1"/>
  <c r="P398" i="19"/>
  <c r="O398" i="19"/>
  <c r="S2970" i="19"/>
  <c r="P2971" i="19"/>
  <c r="O2971" i="19"/>
  <c r="S2389" i="19"/>
  <c r="P2390" i="19"/>
  <c r="O2390" i="19"/>
  <c r="P3502" i="19"/>
  <c r="S3501" i="19"/>
  <c r="E3515" i="19" s="1"/>
  <c r="O3502" i="19"/>
  <c r="S3653" i="19"/>
  <c r="P3654" i="19"/>
  <c r="O3654" i="19"/>
  <c r="H3730" i="19"/>
  <c r="H3731" i="19" s="1"/>
  <c r="O2260" i="19"/>
  <c r="S2259" i="19"/>
  <c r="P2260" i="19"/>
  <c r="S375" i="19"/>
  <c r="J375" i="19" s="1"/>
  <c r="P376" i="19"/>
  <c r="O376" i="19"/>
  <c r="O1969" i="19"/>
  <c r="S1968" i="19"/>
  <c r="G1968" i="19" s="1"/>
  <c r="P1969" i="19"/>
  <c r="P2216" i="19"/>
  <c r="S2215" i="19"/>
  <c r="H2215" i="19" s="1"/>
  <c r="H2228" i="19" s="1"/>
  <c r="H2229" i="19" s="1"/>
  <c r="H2230" i="19" s="1"/>
  <c r="O2216" i="19"/>
  <c r="P315" i="19"/>
  <c r="O315" i="19"/>
  <c r="S314" i="19"/>
  <c r="S1446" i="19"/>
  <c r="P1447" i="19"/>
  <c r="O1447" i="19"/>
  <c r="P758" i="19"/>
  <c r="O758" i="19"/>
  <c r="S757" i="19"/>
  <c r="H757" i="19" s="1"/>
  <c r="F4039" i="19"/>
  <c r="O204" i="19"/>
  <c r="P204" i="19"/>
  <c r="G1967" i="19"/>
  <c r="G1982" i="19" s="1"/>
  <c r="G1983" i="19" s="1"/>
  <c r="G1984" i="19" s="1"/>
  <c r="P3568" i="19"/>
  <c r="S3567" i="19"/>
  <c r="O3568" i="19"/>
  <c r="S3631" i="19"/>
  <c r="P3632" i="19"/>
  <c r="O3632" i="19"/>
  <c r="S2454" i="19"/>
  <c r="P2455" i="19"/>
  <c r="O2455" i="19"/>
  <c r="S1285" i="19"/>
  <c r="G1285" i="19" s="1"/>
  <c r="P1286" i="19"/>
  <c r="O1286" i="19"/>
  <c r="B3243" i="19"/>
  <c r="S1031" i="19"/>
  <c r="H1031" i="19" s="1"/>
  <c r="P1032" i="19"/>
  <c r="O1032" i="19"/>
  <c r="P1378" i="19"/>
  <c r="O1378" i="19"/>
  <c r="S1377" i="19"/>
  <c r="P3375" i="19"/>
  <c r="S3374" i="19"/>
  <c r="O3375" i="19"/>
  <c r="P3696" i="19"/>
  <c r="O3696" i="19"/>
  <c r="S3695" i="19"/>
  <c r="I3368" i="19"/>
  <c r="S2193" i="19"/>
  <c r="P2194" i="19"/>
  <c r="O2194" i="19"/>
  <c r="O2797" i="19"/>
  <c r="S2796" i="19"/>
  <c r="P2797" i="19"/>
  <c r="P4196" i="19"/>
  <c r="O4196" i="19"/>
  <c r="S4195" i="19"/>
  <c r="P2479" i="19"/>
  <c r="O2479" i="19"/>
  <c r="S2478" i="19"/>
  <c r="D898" i="19"/>
  <c r="P1494" i="19"/>
  <c r="O1494" i="19"/>
  <c r="S1493" i="19"/>
  <c r="J1493" i="19" s="1"/>
  <c r="S1992" i="19"/>
  <c r="J1992" i="19" s="1"/>
  <c r="P1993" i="19"/>
  <c r="O1993" i="19"/>
  <c r="S2520" i="19"/>
  <c r="P2521" i="19"/>
  <c r="O2521" i="19"/>
  <c r="S1189" i="19"/>
  <c r="P1190" i="19"/>
  <c r="O1190" i="19"/>
  <c r="P96" i="19"/>
  <c r="O96" i="19"/>
  <c r="S95" i="19"/>
  <c r="I95" i="19" s="1"/>
  <c r="S4025" i="19"/>
  <c r="P4026" i="19"/>
  <c r="O4026" i="19"/>
  <c r="G642" i="19"/>
  <c r="S1057" i="19"/>
  <c r="H1057" i="19" s="1"/>
  <c r="P1058" i="19"/>
  <c r="O1058" i="19"/>
  <c r="P54" i="19"/>
  <c r="O54" i="19"/>
  <c r="S53" i="19"/>
  <c r="S1631" i="19"/>
  <c r="P1632" i="19"/>
  <c r="O1632" i="19"/>
  <c r="S3935" i="19"/>
  <c r="O3936" i="19"/>
  <c r="P3936" i="19"/>
  <c r="J1424" i="19"/>
  <c r="S1078" i="19"/>
  <c r="H1078" i="19" s="1"/>
  <c r="P1079" i="19"/>
  <c r="O1079" i="19"/>
  <c r="G4320" i="19"/>
  <c r="F1768" i="19"/>
  <c r="P3481" i="19"/>
  <c r="O3481" i="19"/>
  <c r="S3480" i="19"/>
  <c r="I2445" i="19"/>
  <c r="I2446" i="19" s="1"/>
  <c r="P3147" i="19"/>
  <c r="O3147" i="19"/>
  <c r="S3146" i="19"/>
  <c r="S2323" i="19"/>
  <c r="O2324" i="19"/>
  <c r="P2324" i="19"/>
  <c r="S2410" i="19"/>
  <c r="O2411" i="19"/>
  <c r="P2411" i="19"/>
  <c r="S3272" i="19"/>
  <c r="P3273" i="19"/>
  <c r="O3273" i="19"/>
  <c r="S3062" i="19"/>
  <c r="P3063" i="19"/>
  <c r="O3063" i="19"/>
  <c r="P1308" i="19"/>
  <c r="O1308" i="19"/>
  <c r="S1307" i="19"/>
  <c r="G1307" i="19" s="1"/>
  <c r="S3761" i="19"/>
  <c r="P3762" i="19"/>
  <c r="O3762" i="19"/>
  <c r="H1124" i="19"/>
  <c r="P920" i="19"/>
  <c r="O920" i="19"/>
  <c r="S919" i="19"/>
  <c r="P852" i="19"/>
  <c r="S851" i="19"/>
  <c r="H851" i="19" s="1"/>
  <c r="O852" i="19"/>
  <c r="P2035" i="19"/>
  <c r="S2034" i="19"/>
  <c r="I2034" i="19" s="1"/>
  <c r="O2035" i="19"/>
  <c r="S1125" i="19"/>
  <c r="H1125" i="19" s="1"/>
  <c r="P1126" i="19"/>
  <c r="O1126" i="19"/>
  <c r="S1589" i="19"/>
  <c r="I1589" i="19" s="1"/>
  <c r="P1590" i="19"/>
  <c r="O1590" i="19"/>
  <c r="S2627" i="19"/>
  <c r="P2628" i="19"/>
  <c r="O2628" i="19"/>
  <c r="P3608" i="19"/>
  <c r="O3608" i="19"/>
  <c r="S3607" i="19"/>
  <c r="O225" i="19"/>
  <c r="S224" i="19"/>
  <c r="H224" i="19" s="1"/>
  <c r="P225" i="19"/>
  <c r="S3249" i="19"/>
  <c r="P3250" i="19"/>
  <c r="O3250" i="19"/>
  <c r="O1239" i="19"/>
  <c r="S1238" i="19"/>
  <c r="H1238" i="19" s="1"/>
  <c r="P1239" i="19"/>
  <c r="D2876" i="19"/>
  <c r="P873" i="19"/>
  <c r="S872" i="19"/>
  <c r="O873" i="19"/>
  <c r="S829" i="19"/>
  <c r="P830" i="19"/>
  <c r="O830" i="19"/>
  <c r="S3418" i="19"/>
  <c r="P3419" i="19"/>
  <c r="O3419" i="19"/>
  <c r="S1834" i="19"/>
  <c r="G1834" i="19" s="1"/>
  <c r="P1835" i="19"/>
  <c r="O1835" i="19"/>
  <c r="S417" i="19"/>
  <c r="J417" i="19" s="1"/>
  <c r="P418" i="19"/>
  <c r="O418" i="19"/>
  <c r="P294" i="19"/>
  <c r="O294" i="19"/>
  <c r="S293" i="19"/>
  <c r="B293" i="19" s="1"/>
  <c r="B306" i="19" s="1"/>
  <c r="B307" i="19" s="1"/>
  <c r="S3872" i="19"/>
  <c r="P3873" i="19"/>
  <c r="O3873" i="19"/>
  <c r="P334" i="19"/>
  <c r="S333" i="19"/>
  <c r="J333" i="19" s="1"/>
  <c r="O334" i="19"/>
  <c r="H780" i="19"/>
  <c r="S899" i="19"/>
  <c r="D899" i="19" s="1"/>
  <c r="P900" i="19"/>
  <c r="O900" i="19"/>
  <c r="J1492" i="19"/>
  <c r="P447" i="19"/>
  <c r="S446" i="19"/>
  <c r="O447" i="19"/>
  <c r="P1704" i="19"/>
  <c r="O1704" i="19"/>
  <c r="S1703" i="19"/>
  <c r="O3208" i="19"/>
  <c r="P3208" i="19"/>
  <c r="B94" i="19"/>
  <c r="D546" i="19"/>
  <c r="S581" i="19"/>
  <c r="P582" i="19"/>
  <c r="O582" i="19"/>
  <c r="S643" i="19"/>
  <c r="B643" i="19" s="1"/>
  <c r="P644" i="19"/>
  <c r="O644" i="19"/>
  <c r="P4328" i="19"/>
  <c r="S4327" i="19"/>
  <c r="O4328" i="19"/>
  <c r="P4260" i="19"/>
  <c r="S4259" i="19"/>
  <c r="O4260" i="19"/>
  <c r="S3081" i="19"/>
  <c r="P3082" i="19"/>
  <c r="O3082" i="19"/>
  <c r="S2774" i="19"/>
  <c r="P2775" i="19"/>
  <c r="O2775" i="19"/>
  <c r="S4174" i="19"/>
  <c r="P4175" i="19"/>
  <c r="O4175" i="19"/>
  <c r="P116" i="19"/>
  <c r="O116" i="19"/>
  <c r="S115" i="19"/>
  <c r="P1882" i="19"/>
  <c r="O1882" i="19"/>
  <c r="S1881" i="19"/>
  <c r="P1168" i="19"/>
  <c r="O1168" i="19"/>
  <c r="S1167" i="19"/>
  <c r="G1167" i="19" s="1"/>
  <c r="P1518" i="19"/>
  <c r="S1517" i="19"/>
  <c r="J1517" i="19" s="1"/>
  <c r="O1518" i="19"/>
  <c r="S3291" i="19"/>
  <c r="P3292" i="19"/>
  <c r="O3292" i="19"/>
  <c r="S4087" i="19"/>
  <c r="O4088" i="19"/>
  <c r="P4088" i="19"/>
  <c r="S2926" i="19"/>
  <c r="P2927" i="19"/>
  <c r="O2927" i="19"/>
  <c r="S2648" i="19"/>
  <c r="O2649" i="19"/>
  <c r="P2649" i="19"/>
  <c r="O1357" i="19"/>
  <c r="P1357" i="19"/>
  <c r="S1356" i="19"/>
  <c r="E3776" i="19"/>
  <c r="P2284" i="19"/>
  <c r="S2283" i="19"/>
  <c r="O2284" i="19"/>
  <c r="P1860" i="19"/>
  <c r="O1860" i="19"/>
  <c r="S1859" i="19"/>
  <c r="G1859" i="19" s="1"/>
  <c r="O1011" i="19"/>
  <c r="P1011" i="19"/>
  <c r="S1010" i="19"/>
  <c r="P531" i="19"/>
  <c r="O531" i="19"/>
  <c r="S530" i="19"/>
  <c r="P2609" i="19"/>
  <c r="S2608" i="19"/>
  <c r="O2609" i="19"/>
  <c r="S2949" i="19"/>
  <c r="P2950" i="19"/>
  <c r="O2950" i="19"/>
  <c r="P1948" i="19"/>
  <c r="O1948" i="19"/>
  <c r="S1947" i="19"/>
  <c r="G1284" i="19"/>
  <c r="P3803" i="19"/>
  <c r="O3803" i="19"/>
  <c r="S3802" i="19"/>
  <c r="S3912" i="19"/>
  <c r="H3928" i="19" s="1"/>
  <c r="H3929" i="19" s="1"/>
  <c r="O3913" i="19"/>
  <c r="P3913" i="19"/>
  <c r="P137" i="19"/>
  <c r="S136" i="19"/>
  <c r="O137" i="19"/>
  <c r="P4002" i="19"/>
  <c r="O4002" i="19"/>
  <c r="S4001" i="19"/>
  <c r="F2727" i="19"/>
  <c r="J1401" i="19"/>
  <c r="P4130" i="19"/>
  <c r="O4130" i="19"/>
  <c r="S4129" i="19"/>
  <c r="O2753" i="19"/>
  <c r="P2753" i="19"/>
  <c r="P1539" i="19"/>
  <c r="O1539" i="19"/>
  <c r="S1538" i="19"/>
  <c r="S3125" i="19"/>
  <c r="P3126" i="19"/>
  <c r="O3126" i="19"/>
  <c r="S1099" i="19"/>
  <c r="F1099" i="19" s="1"/>
  <c r="P1100" i="19"/>
  <c r="O1100" i="19"/>
  <c r="O3547" i="19"/>
  <c r="P3547" i="19"/>
  <c r="S3546" i="19"/>
  <c r="F1811" i="19"/>
  <c r="P491" i="19"/>
  <c r="S490" i="19"/>
  <c r="O491" i="19"/>
  <c r="H1606" i="19"/>
  <c r="G1833" i="19"/>
  <c r="S2171" i="19"/>
  <c r="H2171" i="19" s="1"/>
  <c r="O2172" i="19"/>
  <c r="P2172" i="19"/>
  <c r="P2671" i="19"/>
  <c r="O2671" i="19"/>
  <c r="S2670" i="19"/>
  <c r="P3397" i="19"/>
  <c r="S3396" i="19"/>
  <c r="O3397" i="19"/>
  <c r="S2882" i="19"/>
  <c r="I2893" i="19" s="1"/>
  <c r="I2894" i="19" s="1"/>
  <c r="O2883" i="19"/>
  <c r="P2883" i="19"/>
  <c r="P738" i="19"/>
  <c r="O738" i="19"/>
  <c r="S737" i="19"/>
  <c r="H737" i="19" s="1"/>
  <c r="J332" i="19"/>
  <c r="S31" i="19"/>
  <c r="P32" i="19"/>
  <c r="O32" i="19"/>
  <c r="O670" i="19"/>
  <c r="P670" i="19"/>
  <c r="S669" i="19"/>
  <c r="H669" i="19" s="1"/>
  <c r="P3782" i="19"/>
  <c r="O3782" i="19"/>
  <c r="S3781" i="19"/>
  <c r="P2124" i="19"/>
  <c r="O2124" i="19"/>
  <c r="S2123" i="19"/>
  <c r="I2123" i="19" s="1"/>
  <c r="S1425" i="19"/>
  <c r="J1425" i="19" s="1"/>
  <c r="P1426" i="19"/>
  <c r="O1426" i="19"/>
  <c r="S4304" i="19"/>
  <c r="P4305" i="19"/>
  <c r="O4305" i="19"/>
  <c r="S1769" i="19"/>
  <c r="D1769" i="19" s="1"/>
  <c r="P1770" i="19"/>
  <c r="O1770" i="19"/>
  <c r="G2148" i="19"/>
  <c r="S2433" i="19"/>
  <c r="P2434" i="19"/>
  <c r="O2434" i="19"/>
  <c r="N123" i="19"/>
  <c r="N115" i="19"/>
  <c r="N126" i="19"/>
  <c r="N118" i="19"/>
  <c r="C108" i="19"/>
  <c r="G108" i="19" s="1"/>
  <c r="A108" i="19" s="1"/>
  <c r="N121" i="19"/>
  <c r="N113" i="19"/>
  <c r="N111" i="19"/>
  <c r="N132" i="19"/>
  <c r="N127" i="19"/>
  <c r="N119" i="19"/>
  <c r="N122" i="19"/>
  <c r="N114" i="19"/>
  <c r="N117" i="19"/>
  <c r="N125" i="19"/>
  <c r="N112" i="19"/>
  <c r="N116" i="19"/>
  <c r="N124" i="19"/>
  <c r="N120" i="19"/>
  <c r="N128" i="19"/>
  <c r="P3739" i="19"/>
  <c r="O3739" i="19"/>
  <c r="S3738" i="19"/>
  <c r="S468" i="19"/>
  <c r="P469" i="19"/>
  <c r="O469" i="19"/>
  <c r="S623" i="19"/>
  <c r="P624" i="19"/>
  <c r="O624" i="19"/>
  <c r="D1237" i="19"/>
  <c r="P3827" i="19"/>
  <c r="S3826" i="19"/>
  <c r="E3839" i="19" s="1"/>
  <c r="O3827" i="19"/>
  <c r="F2234" i="19"/>
  <c r="S2692" i="19"/>
  <c r="P2693" i="19"/>
  <c r="O2693" i="19"/>
  <c r="P2059" i="19"/>
  <c r="O2059" i="19"/>
  <c r="S2058" i="19"/>
  <c r="I2058" i="19" s="1"/>
  <c r="S3102" i="19"/>
  <c r="P3103" i="19"/>
  <c r="O3103" i="19"/>
  <c r="P75" i="19"/>
  <c r="S74" i="19"/>
  <c r="G74" i="19" s="1"/>
  <c r="O75" i="19"/>
  <c r="S2990" i="19"/>
  <c r="P2991" i="19"/>
  <c r="O2991" i="19"/>
  <c r="S2561" i="19"/>
  <c r="O2562" i="19"/>
  <c r="P2562" i="19"/>
  <c r="I270" i="19"/>
  <c r="S4109" i="19"/>
  <c r="O4110" i="19"/>
  <c r="P4110" i="19"/>
  <c r="S3013" i="19"/>
  <c r="P3014" i="19"/>
  <c r="O3014" i="19"/>
  <c r="S3848" i="19"/>
  <c r="D3858" i="19" s="1"/>
  <c r="P3849" i="19"/>
  <c r="O3849" i="19"/>
  <c r="O247" i="19"/>
  <c r="S246" i="19"/>
  <c r="H246" i="19" s="1"/>
  <c r="P247" i="19"/>
  <c r="S1472" i="19"/>
  <c r="J1472" i="19" s="1"/>
  <c r="P1473" i="19"/>
  <c r="O1473" i="19"/>
  <c r="P4068" i="19"/>
  <c r="O4068" i="19"/>
  <c r="S4067" i="19"/>
  <c r="P2013" i="19"/>
  <c r="S2012" i="19"/>
  <c r="F2012" i="19" s="1"/>
  <c r="O2013" i="19"/>
  <c r="S3955" i="19"/>
  <c r="F3969" i="19" s="1"/>
  <c r="O3956" i="19"/>
  <c r="P3956" i="19"/>
  <c r="S694" i="19"/>
  <c r="H694" i="19" s="1"/>
  <c r="P695" i="19"/>
  <c r="O695" i="19"/>
  <c r="P715" i="19"/>
  <c r="O715" i="19"/>
  <c r="S714" i="19"/>
  <c r="G714" i="19" s="1"/>
  <c r="S1653" i="19"/>
  <c r="I1653" i="19" s="1"/>
  <c r="P1654" i="19"/>
  <c r="O1654" i="19"/>
  <c r="P3522" i="19"/>
  <c r="O3522" i="19"/>
  <c r="S3521" i="19"/>
  <c r="F1788" i="19"/>
  <c r="S1145" i="19"/>
  <c r="H1145" i="19" s="1"/>
  <c r="P1146" i="19"/>
  <c r="O1146" i="19"/>
  <c r="S10" i="19"/>
  <c r="P11" i="19"/>
  <c r="O11" i="19"/>
  <c r="P2236" i="19"/>
  <c r="S2235" i="19"/>
  <c r="F2235" i="19" s="1"/>
  <c r="O2236" i="19"/>
  <c r="S4370" i="19"/>
  <c r="P4371" i="19"/>
  <c r="O4371" i="19"/>
  <c r="P3439" i="19"/>
  <c r="O3439" i="19"/>
  <c r="S3438" i="19"/>
  <c r="S1673" i="19"/>
  <c r="P1674" i="19"/>
  <c r="O1674" i="19"/>
  <c r="O3035" i="19"/>
  <c r="P3035" i="19"/>
  <c r="S4045" i="19"/>
  <c r="P4046" i="19"/>
  <c r="O4046" i="19"/>
  <c r="S181" i="19"/>
  <c r="G181" i="19" s="1"/>
  <c r="P182" i="19"/>
  <c r="O182" i="19"/>
  <c r="S2905" i="19"/>
  <c r="P2906" i="19"/>
  <c r="O2906" i="19"/>
  <c r="S4391" i="19"/>
  <c r="P4392" i="19"/>
  <c r="O4392" i="19"/>
  <c r="F2100" i="19"/>
  <c r="S2715" i="19"/>
  <c r="O2716" i="19"/>
  <c r="P2716" i="19"/>
  <c r="S4349" i="19"/>
  <c r="P4350" i="19"/>
  <c r="O4350" i="19"/>
  <c r="S1262" i="19"/>
  <c r="E1262" i="19" s="1"/>
  <c r="E1278" i="19" s="1"/>
  <c r="E1279" i="19" s="1"/>
  <c r="P1263" i="19"/>
  <c r="O1263" i="19"/>
  <c r="S1402" i="19"/>
  <c r="J1402" i="19" s="1"/>
  <c r="P1403" i="19"/>
  <c r="O1403" i="19"/>
  <c r="S1607" i="19"/>
  <c r="H1607" i="19" s="1"/>
  <c r="P1608" i="19"/>
  <c r="O1608" i="19"/>
  <c r="P2843" i="19"/>
  <c r="S2842" i="19"/>
  <c r="O2843" i="19"/>
  <c r="P3588" i="19"/>
  <c r="S3587" i="19"/>
  <c r="O3588" i="19"/>
  <c r="P2080" i="19"/>
  <c r="O2080" i="19"/>
  <c r="S2079" i="19"/>
  <c r="S3980" i="19"/>
  <c r="O3981" i="19"/>
  <c r="P3981" i="19"/>
  <c r="P2820" i="19"/>
  <c r="O2820" i="19"/>
  <c r="S2819" i="19"/>
  <c r="S1210" i="19"/>
  <c r="G1210" i="19" s="1"/>
  <c r="P1211" i="19"/>
  <c r="O1211" i="19"/>
  <c r="G736" i="19"/>
  <c r="G750" i="19" s="1"/>
  <c r="G751" i="19" s="1"/>
  <c r="S2368" i="19"/>
  <c r="P2369" i="19"/>
  <c r="O2369" i="19"/>
  <c r="P272" i="19"/>
  <c r="O272" i="19"/>
  <c r="S271" i="19"/>
  <c r="I271" i="19" s="1"/>
  <c r="P509" i="19"/>
  <c r="S508" i="19"/>
  <c r="G508" i="19" s="1"/>
  <c r="O509" i="19"/>
  <c r="O782" i="19"/>
  <c r="P782" i="19"/>
  <c r="S781" i="19"/>
  <c r="H781" i="19" s="1"/>
  <c r="P4218" i="19"/>
  <c r="S4217" i="19"/>
  <c r="O4218" i="19"/>
  <c r="P2501" i="19"/>
  <c r="O2501" i="19"/>
  <c r="S2500" i="19"/>
  <c r="F2033" i="19"/>
  <c r="F2048" i="19" s="1"/>
  <c r="F2049" i="19" s="1"/>
  <c r="H668" i="19"/>
  <c r="O3462" i="19"/>
  <c r="P3462" i="19"/>
  <c r="S1560" i="19"/>
  <c r="J1560" i="19" s="1"/>
  <c r="P1561" i="19"/>
  <c r="O1561" i="19"/>
  <c r="P4240" i="19"/>
  <c r="O4240" i="19"/>
  <c r="S4239" i="19"/>
  <c r="O162" i="19"/>
  <c r="P162" i="19"/>
  <c r="S161" i="19"/>
  <c r="B161" i="19" s="1"/>
  <c r="B174" i="19" s="1"/>
  <c r="B175" i="19" s="1"/>
  <c r="P3189" i="19"/>
  <c r="O3189" i="19"/>
  <c r="S3188" i="19"/>
  <c r="O2543" i="19"/>
  <c r="S2542" i="19"/>
  <c r="P2543" i="19"/>
  <c r="F1280" i="19"/>
  <c r="H802" i="19"/>
  <c r="P2150" i="19"/>
  <c r="S2149" i="19"/>
  <c r="G2149" i="19" s="1"/>
  <c r="O2150" i="19"/>
  <c r="P2345" i="19"/>
  <c r="O2345" i="19"/>
  <c r="S2344" i="19"/>
  <c r="S3675" i="19"/>
  <c r="P3676" i="19"/>
  <c r="O3676" i="19"/>
  <c r="J1471" i="19"/>
  <c r="G1858" i="19"/>
  <c r="P229" i="21" l="1"/>
  <c r="S228" i="21"/>
  <c r="O229" i="21"/>
  <c r="O340" i="21"/>
  <c r="S339" i="21"/>
  <c r="P340" i="21"/>
  <c r="P475" i="21"/>
  <c r="O475" i="21"/>
  <c r="S474" i="21"/>
  <c r="O515" i="21"/>
  <c r="P515" i="21"/>
  <c r="O403" i="21"/>
  <c r="P403" i="21"/>
  <c r="S402" i="21"/>
  <c r="P449" i="21"/>
  <c r="O449" i="21"/>
  <c r="S448" i="21"/>
  <c r="E459" i="21" s="1"/>
  <c r="N439" i="21"/>
  <c r="G482" i="21"/>
  <c r="D325" i="21"/>
  <c r="O423" i="21"/>
  <c r="S422" i="21"/>
  <c r="P423" i="21"/>
  <c r="P275" i="21"/>
  <c r="O275" i="21"/>
  <c r="S296" i="21"/>
  <c r="P297" i="21"/>
  <c r="O297" i="21"/>
  <c r="P361" i="21"/>
  <c r="S360" i="21"/>
  <c r="O361" i="21"/>
  <c r="P320" i="21"/>
  <c r="S319" i="21"/>
  <c r="O320" i="21"/>
  <c r="P494" i="21"/>
  <c r="O494" i="21"/>
  <c r="S493" i="21"/>
  <c r="O539" i="21"/>
  <c r="S538" i="21"/>
  <c r="P539" i="21"/>
  <c r="O251" i="21"/>
  <c r="P251" i="21"/>
  <c r="S250" i="21"/>
  <c r="S381" i="21"/>
  <c r="P382" i="21"/>
  <c r="O382" i="21"/>
  <c r="P120" i="21"/>
  <c r="O120" i="21"/>
  <c r="S119" i="21"/>
  <c r="P79" i="21"/>
  <c r="O79" i="21"/>
  <c r="S78" i="21"/>
  <c r="D104" i="21"/>
  <c r="B105" i="21"/>
  <c r="P56" i="21"/>
  <c r="O56" i="21"/>
  <c r="S55" i="21"/>
  <c r="P141" i="21"/>
  <c r="O141" i="21"/>
  <c r="S140" i="21"/>
  <c r="E89" i="21"/>
  <c r="E105" i="21"/>
  <c r="E106" i="21" s="1"/>
  <c r="O209" i="21"/>
  <c r="P209" i="21"/>
  <c r="S208" i="21"/>
  <c r="P166" i="21"/>
  <c r="O166" i="21"/>
  <c r="S165" i="21"/>
  <c r="P100" i="21"/>
  <c r="O100" i="21"/>
  <c r="S99" i="21"/>
  <c r="P187" i="21"/>
  <c r="O187" i="21"/>
  <c r="S186" i="21"/>
  <c r="D197" i="21" s="1"/>
  <c r="P13" i="21"/>
  <c r="S12" i="21"/>
  <c r="O13" i="21"/>
  <c r="P35" i="21"/>
  <c r="O35" i="21"/>
  <c r="S34" i="21"/>
  <c r="B324" i="19"/>
  <c r="D308" i="19"/>
  <c r="D176" i="19"/>
  <c r="E3840" i="19"/>
  <c r="F2050" i="19"/>
  <c r="P2060" i="19"/>
  <c r="O2060" i="19"/>
  <c r="S2059" i="19"/>
  <c r="H2059" i="19" s="1"/>
  <c r="S137" i="19"/>
  <c r="H137" i="19" s="1"/>
  <c r="P138" i="19"/>
  <c r="O138" i="19"/>
  <c r="O532" i="19"/>
  <c r="P532" i="19"/>
  <c r="S531" i="19"/>
  <c r="H531" i="19" s="1"/>
  <c r="I1631" i="19"/>
  <c r="F4040" i="19"/>
  <c r="F4078" i="19"/>
  <c r="F4079" i="19" s="1"/>
  <c r="S3502" i="19"/>
  <c r="O3503" i="19"/>
  <c r="P3503" i="19"/>
  <c r="P560" i="19"/>
  <c r="O560" i="19"/>
  <c r="S559" i="19"/>
  <c r="G559" i="19" s="1"/>
  <c r="P4393" i="19"/>
  <c r="O4393" i="19"/>
  <c r="S4392" i="19"/>
  <c r="G623" i="19"/>
  <c r="P2951" i="19"/>
  <c r="O2951" i="19"/>
  <c r="S2950" i="19"/>
  <c r="P2928" i="19"/>
  <c r="O2928" i="19"/>
  <c r="S2927" i="19"/>
  <c r="O3251" i="19"/>
  <c r="S3250" i="19"/>
  <c r="P3251" i="19"/>
  <c r="O3763" i="19"/>
  <c r="S3762" i="19"/>
  <c r="F3775" i="19" s="1"/>
  <c r="P3763" i="19"/>
  <c r="P2522" i="19"/>
  <c r="S2521" i="19"/>
  <c r="O2522" i="19"/>
  <c r="O1033" i="19"/>
  <c r="P1033" i="19"/>
  <c r="S1032" i="19"/>
  <c r="E1032" i="19" s="1"/>
  <c r="P2261" i="19"/>
  <c r="O2261" i="19"/>
  <c r="S2260" i="19"/>
  <c r="P966" i="19"/>
  <c r="O966" i="19"/>
  <c r="S965" i="19"/>
  <c r="H965" i="19" s="1"/>
  <c r="S2543" i="19"/>
  <c r="P2544" i="19"/>
  <c r="O2544" i="19"/>
  <c r="S4068" i="19"/>
  <c r="O4069" i="19"/>
  <c r="P4069" i="19"/>
  <c r="P2391" i="19"/>
  <c r="O2391" i="19"/>
  <c r="S2390" i="19"/>
  <c r="F2023" i="19"/>
  <c r="F2024" i="19"/>
  <c r="F2025" i="19" s="1"/>
  <c r="F602" i="19"/>
  <c r="H984" i="19"/>
  <c r="P2151" i="19"/>
  <c r="O2151" i="19"/>
  <c r="S2150" i="19"/>
  <c r="O2502" i="19"/>
  <c r="P2502" i="19"/>
  <c r="S2501" i="19"/>
  <c r="H2079" i="19"/>
  <c r="P2717" i="19"/>
  <c r="O2717" i="19"/>
  <c r="S3439" i="19"/>
  <c r="P3440" i="19"/>
  <c r="O3440" i="19"/>
  <c r="O12" i="19"/>
  <c r="S11" i="19"/>
  <c r="P12" i="19"/>
  <c r="S715" i="19"/>
  <c r="G715" i="19" s="1"/>
  <c r="P716" i="19"/>
  <c r="O716" i="19"/>
  <c r="D3859" i="19"/>
  <c r="S4110" i="19"/>
  <c r="P4111" i="19"/>
  <c r="O4111" i="19"/>
  <c r="P3104" i="19"/>
  <c r="O3104" i="19"/>
  <c r="S3103" i="19"/>
  <c r="D2707" i="19"/>
  <c r="O1771" i="19"/>
  <c r="P1771" i="19"/>
  <c r="S1770" i="19"/>
  <c r="P2173" i="19"/>
  <c r="O2173" i="19"/>
  <c r="S2172" i="19"/>
  <c r="P3127" i="19"/>
  <c r="O3127" i="19"/>
  <c r="S3126" i="19"/>
  <c r="P2650" i="19"/>
  <c r="O2650" i="19"/>
  <c r="S2649" i="19"/>
  <c r="O4089" i="19"/>
  <c r="P4089" i="19"/>
  <c r="S4088" i="19"/>
  <c r="P4176" i="19"/>
  <c r="O4176" i="19"/>
  <c r="S4175" i="19"/>
  <c r="G581" i="19"/>
  <c r="P3209" i="19"/>
  <c r="O3209" i="19"/>
  <c r="O1836" i="19"/>
  <c r="P1836" i="19"/>
  <c r="S1835" i="19"/>
  <c r="O831" i="19"/>
  <c r="S830" i="19"/>
  <c r="I830" i="19" s="1"/>
  <c r="I841" i="19" s="1"/>
  <c r="I842" i="19" s="1"/>
  <c r="I843" i="19" s="1"/>
  <c r="P831" i="19"/>
  <c r="S225" i="19"/>
  <c r="H225" i="19" s="1"/>
  <c r="P226" i="19"/>
  <c r="O226" i="19"/>
  <c r="O2629" i="19"/>
  <c r="S2628" i="19"/>
  <c r="P2629" i="19"/>
  <c r="I919" i="19"/>
  <c r="G4405" i="19"/>
  <c r="G4406" i="19" s="1"/>
  <c r="G4321" i="19"/>
  <c r="S3936" i="19"/>
  <c r="P3937" i="19"/>
  <c r="O3937" i="19"/>
  <c r="S54" i="19"/>
  <c r="G54" i="19" s="1"/>
  <c r="P55" i="19"/>
  <c r="O55" i="19"/>
  <c r="O1191" i="19"/>
  <c r="P1191" i="19"/>
  <c r="S1190" i="19"/>
  <c r="H1190" i="19" s="1"/>
  <c r="S4196" i="19"/>
  <c r="O4197" i="19"/>
  <c r="P4197" i="19"/>
  <c r="H2193" i="19"/>
  <c r="P3655" i="19"/>
  <c r="S3654" i="19"/>
  <c r="O3655" i="19"/>
  <c r="S943" i="19"/>
  <c r="P944" i="19"/>
  <c r="O944" i="19"/>
  <c r="P4284" i="19"/>
  <c r="S4283" i="19"/>
  <c r="O4284" i="19"/>
  <c r="D1747" i="19"/>
  <c r="O1814" i="19"/>
  <c r="S1813" i="19"/>
  <c r="P1814" i="19"/>
  <c r="S3588" i="19"/>
  <c r="O3589" i="19"/>
  <c r="P3589" i="19"/>
  <c r="P183" i="19"/>
  <c r="O183" i="19"/>
  <c r="S182" i="19"/>
  <c r="G182" i="19" s="1"/>
  <c r="P625" i="19"/>
  <c r="O625" i="19"/>
  <c r="S624" i="19"/>
  <c r="G624" i="19" s="1"/>
  <c r="S4305" i="19"/>
  <c r="E4320" i="19" s="1"/>
  <c r="O4306" i="19"/>
  <c r="P4306" i="19"/>
  <c r="S2671" i="19"/>
  <c r="P2672" i="19"/>
  <c r="O2672" i="19"/>
  <c r="S3568" i="19"/>
  <c r="P3569" i="19"/>
  <c r="O3569" i="19"/>
  <c r="O805" i="19"/>
  <c r="P805" i="19"/>
  <c r="S804" i="19"/>
  <c r="S75" i="19"/>
  <c r="G75" i="19" s="1"/>
  <c r="P76" i="19"/>
  <c r="O76" i="19"/>
  <c r="F2728" i="19"/>
  <c r="F2787" i="19"/>
  <c r="F2788" i="19" s="1"/>
  <c r="S1860" i="19"/>
  <c r="P1861" i="19"/>
  <c r="O1861" i="19"/>
  <c r="O3083" i="19"/>
  <c r="S3082" i="19"/>
  <c r="P3083" i="19"/>
  <c r="S1494" i="19"/>
  <c r="P1495" i="19"/>
  <c r="O1495" i="19"/>
  <c r="J1446" i="19"/>
  <c r="S2305" i="19"/>
  <c r="P2306" i="19"/>
  <c r="O2306" i="19"/>
  <c r="F3970" i="19"/>
  <c r="F3971" i="19"/>
  <c r="F3972" i="19" s="1"/>
  <c r="O448" i="19"/>
  <c r="P448" i="19"/>
  <c r="S447" i="19"/>
  <c r="E447" i="19" s="1"/>
  <c r="O874" i="19"/>
  <c r="P874" i="19"/>
  <c r="S873" i="19"/>
  <c r="I873" i="19" s="1"/>
  <c r="P3274" i="19"/>
  <c r="O3274" i="19"/>
  <c r="S3273" i="19"/>
  <c r="S3696" i="19"/>
  <c r="P3697" i="19"/>
  <c r="O3697" i="19"/>
  <c r="G314" i="19"/>
  <c r="O1749" i="19"/>
  <c r="P1749" i="19"/>
  <c r="S1748" i="19"/>
  <c r="G1748" i="19" s="1"/>
  <c r="O2370" i="19"/>
  <c r="S2369" i="19"/>
  <c r="P2370" i="19"/>
  <c r="S2843" i="19"/>
  <c r="D2854" i="19" s="1"/>
  <c r="P2844" i="19"/>
  <c r="O2844" i="19"/>
  <c r="P1264" i="19"/>
  <c r="O1264" i="19"/>
  <c r="S1263" i="19"/>
  <c r="H1263" i="19" s="1"/>
  <c r="P4047" i="19"/>
  <c r="O4047" i="19"/>
  <c r="S4046" i="19"/>
  <c r="P1675" i="19"/>
  <c r="O1675" i="19"/>
  <c r="S1674" i="19"/>
  <c r="G1674" i="19" s="1"/>
  <c r="P1474" i="19"/>
  <c r="O1474" i="19"/>
  <c r="S1473" i="19"/>
  <c r="O470" i="19"/>
  <c r="P470" i="19"/>
  <c r="S469" i="19"/>
  <c r="G469" i="19" s="1"/>
  <c r="N149" i="19"/>
  <c r="N141" i="19"/>
  <c r="N133" i="19"/>
  <c r="N144" i="19"/>
  <c r="N152" i="19"/>
  <c r="N136" i="19"/>
  <c r="N147" i="19"/>
  <c r="N139" i="19"/>
  <c r="N145" i="19"/>
  <c r="N137" i="19"/>
  <c r="N148" i="19"/>
  <c r="N140" i="19"/>
  <c r="N135" i="19"/>
  <c r="N143" i="19"/>
  <c r="N151" i="19"/>
  <c r="N134" i="19"/>
  <c r="N142" i="19"/>
  <c r="N138" i="19"/>
  <c r="N150" i="19"/>
  <c r="N146" i="19"/>
  <c r="N156" i="19"/>
  <c r="P2125" i="19"/>
  <c r="O2125" i="19"/>
  <c r="S2124" i="19"/>
  <c r="I2124" i="19" s="1"/>
  <c r="I2136" i="19" s="1"/>
  <c r="I2137" i="19" s="1"/>
  <c r="I2138" i="19" s="1"/>
  <c r="P671" i="19"/>
  <c r="O671" i="19"/>
  <c r="S670" i="19"/>
  <c r="H490" i="19"/>
  <c r="S4130" i="19"/>
  <c r="O4131" i="19"/>
  <c r="P4131" i="19"/>
  <c r="G1947" i="19"/>
  <c r="H1010" i="19"/>
  <c r="P2285" i="19"/>
  <c r="S2284" i="19"/>
  <c r="O2285" i="19"/>
  <c r="O1519" i="19"/>
  <c r="P1519" i="19"/>
  <c r="S1518" i="19"/>
  <c r="P1883" i="19"/>
  <c r="S1882" i="19"/>
  <c r="H1882" i="19" s="1"/>
  <c r="O1883" i="19"/>
  <c r="D4184" i="19"/>
  <c r="D4186" i="19" s="1"/>
  <c r="P295" i="19"/>
  <c r="O295" i="19"/>
  <c r="S294" i="19"/>
  <c r="F829" i="19"/>
  <c r="P2412" i="19"/>
  <c r="O2412" i="19"/>
  <c r="S2411" i="19"/>
  <c r="P4027" i="19"/>
  <c r="O4027" i="19"/>
  <c r="S4026" i="19"/>
  <c r="F1189" i="19"/>
  <c r="O1994" i="19"/>
  <c r="S1993" i="19"/>
  <c r="J1993" i="19" s="1"/>
  <c r="P1994" i="19"/>
  <c r="P3376" i="19"/>
  <c r="O3376" i="19"/>
  <c r="S3375" i="19"/>
  <c r="P3633" i="19"/>
  <c r="O3633" i="19"/>
  <c r="S3632" i="19"/>
  <c r="P316" i="19"/>
  <c r="O316" i="19"/>
  <c r="S315" i="19"/>
  <c r="G315" i="19" s="1"/>
  <c r="P2737" i="19"/>
  <c r="O2737" i="19"/>
  <c r="S2736" i="19"/>
  <c r="P1726" i="19"/>
  <c r="O1726" i="19"/>
  <c r="S1725" i="19"/>
  <c r="P3168" i="19"/>
  <c r="O3168" i="19"/>
  <c r="S3167" i="19"/>
  <c r="S985" i="19"/>
  <c r="E985" i="19" s="1"/>
  <c r="E997" i="19" s="1"/>
  <c r="E998" i="19" s="1"/>
  <c r="O986" i="19"/>
  <c r="P986" i="19"/>
  <c r="P2103" i="19"/>
  <c r="O2103" i="19"/>
  <c r="S2102" i="19"/>
  <c r="O3740" i="19"/>
  <c r="P3740" i="19"/>
  <c r="S3739" i="19"/>
  <c r="O3148" i="19"/>
  <c r="P3148" i="19"/>
  <c r="S3147" i="19"/>
  <c r="S96" i="19"/>
  <c r="P97" i="19"/>
  <c r="O97" i="19"/>
  <c r="O1448" i="19"/>
  <c r="P1448" i="19"/>
  <c r="S1447" i="19"/>
  <c r="J1447" i="19" s="1"/>
  <c r="P3893" i="19"/>
  <c r="O3893" i="19"/>
  <c r="S3892" i="19"/>
  <c r="G1902" i="19"/>
  <c r="P2588" i="19"/>
  <c r="O2588" i="19"/>
  <c r="S2587" i="19"/>
  <c r="P3036" i="19"/>
  <c r="O3036" i="19"/>
  <c r="S4002" i="19"/>
  <c r="O4003" i="19"/>
  <c r="P4003" i="19"/>
  <c r="O853" i="19"/>
  <c r="S852" i="19"/>
  <c r="D852" i="19" s="1"/>
  <c r="P853" i="19"/>
  <c r="O4154" i="19"/>
  <c r="P4154" i="19"/>
  <c r="S4153" i="19"/>
  <c r="P163" i="19"/>
  <c r="O163" i="19"/>
  <c r="S162" i="19"/>
  <c r="H162" i="19" s="1"/>
  <c r="S782" i="19"/>
  <c r="P783" i="19"/>
  <c r="O783" i="19"/>
  <c r="H1881" i="19"/>
  <c r="S2324" i="19"/>
  <c r="P2325" i="19"/>
  <c r="O2325" i="19"/>
  <c r="O2195" i="19"/>
  <c r="P2195" i="19"/>
  <c r="S2194" i="19"/>
  <c r="H2194" i="19" s="1"/>
  <c r="S2080" i="19"/>
  <c r="H2080" i="19" s="1"/>
  <c r="P2081" i="19"/>
  <c r="O2081" i="19"/>
  <c r="P2907" i="19"/>
  <c r="O2907" i="19"/>
  <c r="S2906" i="19"/>
  <c r="P3523" i="19"/>
  <c r="O3523" i="19"/>
  <c r="S3522" i="19"/>
  <c r="G3533" i="19" s="1"/>
  <c r="O2992" i="19"/>
  <c r="S2991" i="19"/>
  <c r="P2992" i="19"/>
  <c r="G468" i="19"/>
  <c r="I3796" i="19"/>
  <c r="I3797" i="19" s="1"/>
  <c r="S738" i="19"/>
  <c r="P739" i="19"/>
  <c r="O739" i="19"/>
  <c r="S3397" i="19"/>
  <c r="P3398" i="19"/>
  <c r="O3398" i="19"/>
  <c r="O492" i="19"/>
  <c r="P492" i="19"/>
  <c r="S491" i="19"/>
  <c r="I491" i="19" s="1"/>
  <c r="P3548" i="19"/>
  <c r="O3548" i="19"/>
  <c r="J1538" i="19"/>
  <c r="S2609" i="19"/>
  <c r="P2610" i="19"/>
  <c r="O2610" i="19"/>
  <c r="S1011" i="19"/>
  <c r="H1011" i="19" s="1"/>
  <c r="O1012" i="19"/>
  <c r="P1012" i="19"/>
  <c r="I115" i="19"/>
  <c r="I129" i="19" s="1"/>
  <c r="I130" i="19" s="1"/>
  <c r="S4260" i="19"/>
  <c r="P4261" i="19"/>
  <c r="O4261" i="19"/>
  <c r="S4328" i="19"/>
  <c r="O4329" i="19"/>
  <c r="P4329" i="19"/>
  <c r="G1703" i="19"/>
  <c r="O335" i="19"/>
  <c r="S334" i="19"/>
  <c r="P335" i="19"/>
  <c r="S1239" i="19"/>
  <c r="P1240" i="19"/>
  <c r="O1240" i="19"/>
  <c r="P921" i="19"/>
  <c r="S920" i="19"/>
  <c r="I920" i="19" s="1"/>
  <c r="O921" i="19"/>
  <c r="O1309" i="19"/>
  <c r="S1308" i="19"/>
  <c r="P1309" i="19"/>
  <c r="P1080" i="19"/>
  <c r="O1080" i="19"/>
  <c r="S1079" i="19"/>
  <c r="O1059" i="19"/>
  <c r="P1059" i="19"/>
  <c r="S1058" i="19"/>
  <c r="H1058" i="19" s="1"/>
  <c r="J1377" i="19"/>
  <c r="P205" i="19"/>
  <c r="O205" i="19"/>
  <c r="S204" i="19"/>
  <c r="P2972" i="19"/>
  <c r="O2972" i="19"/>
  <c r="S2971" i="19"/>
  <c r="B2746" i="19"/>
  <c r="P3230" i="19"/>
  <c r="O3230" i="19"/>
  <c r="S3229" i="19"/>
  <c r="I3181" i="19"/>
  <c r="I3182" i="19" s="1"/>
  <c r="O3718" i="19"/>
  <c r="P3718" i="19"/>
  <c r="S3717" i="19"/>
  <c r="G2875" i="19"/>
  <c r="O3335" i="19"/>
  <c r="S3334" i="19"/>
  <c r="P3335" i="19"/>
  <c r="S2345" i="19"/>
  <c r="P2346" i="19"/>
  <c r="O2346" i="19"/>
  <c r="S3956" i="19"/>
  <c r="P3957" i="19"/>
  <c r="O3957" i="19"/>
  <c r="P1101" i="19"/>
  <c r="O1101" i="19"/>
  <c r="S1100" i="19"/>
  <c r="G1100" i="19" s="1"/>
  <c r="G1112" i="19" s="1"/>
  <c r="G1113" i="19" s="1"/>
  <c r="G1114" i="19" s="1"/>
  <c r="J1356" i="19"/>
  <c r="P3420" i="19"/>
  <c r="O3420" i="19"/>
  <c r="S3419" i="19"/>
  <c r="O357" i="19"/>
  <c r="P357" i="19"/>
  <c r="S356" i="19"/>
  <c r="J356" i="19" s="1"/>
  <c r="O1212" i="19"/>
  <c r="S1211" i="19"/>
  <c r="G1211" i="19" s="1"/>
  <c r="P1212" i="19"/>
  <c r="P1404" i="19"/>
  <c r="O1404" i="19"/>
  <c r="S1403" i="19"/>
  <c r="J1403" i="19" s="1"/>
  <c r="O2237" i="19"/>
  <c r="P2237" i="19"/>
  <c r="S2236" i="19"/>
  <c r="F2236" i="19" s="1"/>
  <c r="F2246" i="19" s="1"/>
  <c r="F2247" i="19" s="1"/>
  <c r="F2248" i="19" s="1"/>
  <c r="P2563" i="19"/>
  <c r="O2563" i="19"/>
  <c r="S2562" i="19"/>
  <c r="O3914" i="19"/>
  <c r="P3914" i="19"/>
  <c r="S3913" i="19"/>
  <c r="O1169" i="19"/>
  <c r="P1169" i="19"/>
  <c r="S1168" i="19"/>
  <c r="G1168" i="19" s="1"/>
  <c r="S3608" i="19"/>
  <c r="O3609" i="19"/>
  <c r="P3609" i="19"/>
  <c r="F53" i="19"/>
  <c r="J355" i="19"/>
  <c r="O1928" i="19"/>
  <c r="P1928" i="19"/>
  <c r="S1927" i="19"/>
  <c r="O1562" i="19"/>
  <c r="P1562" i="19"/>
  <c r="S1561" i="19"/>
  <c r="J1561" i="19" s="1"/>
  <c r="P273" i="19"/>
  <c r="O273" i="19"/>
  <c r="S272" i="19"/>
  <c r="I272" i="19" s="1"/>
  <c r="P2694" i="19"/>
  <c r="O2694" i="19"/>
  <c r="S2693" i="19"/>
  <c r="S1969" i="19"/>
  <c r="P1970" i="19"/>
  <c r="O1970" i="19"/>
  <c r="I4232" i="19"/>
  <c r="I4233" i="19" s="1"/>
  <c r="O2821" i="19"/>
  <c r="S2820" i="19"/>
  <c r="P2821" i="19"/>
  <c r="G1673" i="19"/>
  <c r="S2013" i="19"/>
  <c r="P2014" i="19"/>
  <c r="O2014" i="19"/>
  <c r="P1609" i="19"/>
  <c r="O1609" i="19"/>
  <c r="S1608" i="19"/>
  <c r="O1147" i="19"/>
  <c r="P1147" i="19"/>
  <c r="S1146" i="19"/>
  <c r="H1146" i="19" s="1"/>
  <c r="O696" i="19"/>
  <c r="P696" i="19"/>
  <c r="S695" i="19"/>
  <c r="O248" i="19"/>
  <c r="P248" i="19"/>
  <c r="S247" i="19"/>
  <c r="O3015" i="19"/>
  <c r="S3014" i="19"/>
  <c r="P3015" i="19"/>
  <c r="P2435" i="19"/>
  <c r="O2435" i="19"/>
  <c r="S2434" i="19"/>
  <c r="S1948" i="19"/>
  <c r="G1948" i="19" s="1"/>
  <c r="P1949" i="19"/>
  <c r="O1949" i="19"/>
  <c r="G530" i="19"/>
  <c r="O2776" i="19"/>
  <c r="S2775" i="19"/>
  <c r="P2776" i="19"/>
  <c r="O901" i="19"/>
  <c r="P901" i="19"/>
  <c r="S900" i="19"/>
  <c r="O419" i="19"/>
  <c r="S418" i="19"/>
  <c r="P419" i="19"/>
  <c r="P1591" i="19"/>
  <c r="O1591" i="19"/>
  <c r="S1590" i="19"/>
  <c r="I1590" i="19" s="1"/>
  <c r="P2036" i="19"/>
  <c r="O2036" i="19"/>
  <c r="S2035" i="19"/>
  <c r="P2798" i="19"/>
  <c r="O2798" i="19"/>
  <c r="S2797" i="19"/>
  <c r="I3369" i="19"/>
  <c r="D3410" i="19"/>
  <c r="O1287" i="19"/>
  <c r="P1287" i="19"/>
  <c r="S1286" i="19"/>
  <c r="O759" i="19"/>
  <c r="P759" i="19"/>
  <c r="S758" i="19"/>
  <c r="P3358" i="19"/>
  <c r="O3358" i="19"/>
  <c r="S3357" i="19"/>
  <c r="P3314" i="19"/>
  <c r="O3314" i="19"/>
  <c r="S3313" i="19"/>
  <c r="S2861" i="19"/>
  <c r="P2862" i="19"/>
  <c r="O2862" i="19"/>
  <c r="G1602" i="19"/>
  <c r="D1328" i="19"/>
  <c r="D1343" i="19" s="1"/>
  <c r="D1344" i="19" s="1"/>
  <c r="O1427" i="19"/>
  <c r="P1427" i="19"/>
  <c r="S1426" i="19"/>
  <c r="J1426" i="19" s="1"/>
  <c r="P2884" i="19"/>
  <c r="O2884" i="19"/>
  <c r="S2883" i="19"/>
  <c r="P2754" i="19"/>
  <c r="O2754" i="19"/>
  <c r="O399" i="19"/>
  <c r="P399" i="19"/>
  <c r="S398" i="19"/>
  <c r="O1330" i="19"/>
  <c r="P1330" i="19"/>
  <c r="S1329" i="19"/>
  <c r="F1329" i="19" s="1"/>
  <c r="P4351" i="19"/>
  <c r="O4351" i="19"/>
  <c r="S4350" i="19"/>
  <c r="P3828" i="19"/>
  <c r="S3827" i="19"/>
  <c r="O3828" i="19"/>
  <c r="P33" i="19"/>
  <c r="O33" i="19"/>
  <c r="S32" i="19"/>
  <c r="P1358" i="19"/>
  <c r="S1357" i="19"/>
  <c r="J1357" i="19" s="1"/>
  <c r="O1358" i="19"/>
  <c r="E446" i="19"/>
  <c r="I872" i="19"/>
  <c r="I885" i="19" s="1"/>
  <c r="I886" i="19" s="1"/>
  <c r="I887" i="19" s="1"/>
  <c r="P1127" i="19"/>
  <c r="O1127" i="19"/>
  <c r="S1126" i="19"/>
  <c r="D1126" i="19" s="1"/>
  <c r="P2456" i="19"/>
  <c r="O2456" i="19"/>
  <c r="S2455" i="19"/>
  <c r="I2466" i="19" s="1"/>
  <c r="I2467" i="19" s="1"/>
  <c r="P2217" i="19"/>
  <c r="S2216" i="19"/>
  <c r="G2216" i="19" s="1"/>
  <c r="O2217" i="19"/>
  <c r="P604" i="19"/>
  <c r="O604" i="19"/>
  <c r="S603" i="19"/>
  <c r="G603" i="19" s="1"/>
  <c r="P3850" i="19"/>
  <c r="O3850" i="19"/>
  <c r="S3849" i="19"/>
  <c r="O583" i="19"/>
  <c r="S582" i="19"/>
  <c r="G582" i="19" s="1"/>
  <c r="P583" i="19"/>
  <c r="P3677" i="19"/>
  <c r="O3677" i="19"/>
  <c r="S3676" i="19"/>
  <c r="P4219" i="19"/>
  <c r="O4219" i="19"/>
  <c r="E1280" i="19"/>
  <c r="E1346" i="19"/>
  <c r="E1347" i="19" s="1"/>
  <c r="P4372" i="19"/>
  <c r="O4372" i="19"/>
  <c r="S4371" i="19"/>
  <c r="S3189" i="19"/>
  <c r="P3190" i="19"/>
  <c r="O3190" i="19"/>
  <c r="S4240" i="19"/>
  <c r="P4241" i="19"/>
  <c r="O4241" i="19"/>
  <c r="O3463" i="19"/>
  <c r="P3463" i="19"/>
  <c r="O510" i="19"/>
  <c r="S509" i="19"/>
  <c r="P510" i="19"/>
  <c r="G752" i="19"/>
  <c r="O3982" i="19"/>
  <c r="P3982" i="19"/>
  <c r="S3981" i="19"/>
  <c r="O1655" i="19"/>
  <c r="P1655" i="19"/>
  <c r="S1654" i="19"/>
  <c r="B1654" i="19" s="1"/>
  <c r="P3783" i="19"/>
  <c r="O3783" i="19"/>
  <c r="S3782" i="19"/>
  <c r="S1539" i="19"/>
  <c r="J1539" i="19" s="1"/>
  <c r="P1540" i="19"/>
  <c r="O1540" i="19"/>
  <c r="H136" i="19"/>
  <c r="P3804" i="19"/>
  <c r="O3804" i="19"/>
  <c r="S3803" i="19"/>
  <c r="P3293" i="19"/>
  <c r="O3293" i="19"/>
  <c r="S3292" i="19"/>
  <c r="H3688" i="19"/>
  <c r="H3689" i="19" s="1"/>
  <c r="S116" i="19"/>
  <c r="H116" i="19" s="1"/>
  <c r="P117" i="19"/>
  <c r="O117" i="19"/>
  <c r="P645" i="19"/>
  <c r="O645" i="19"/>
  <c r="S644" i="19"/>
  <c r="H644" i="19" s="1"/>
  <c r="S1704" i="19"/>
  <c r="G1704" i="19" s="1"/>
  <c r="O1705" i="19"/>
  <c r="P1705" i="19"/>
  <c r="O3874" i="19"/>
  <c r="P3874" i="19"/>
  <c r="P3064" i="19"/>
  <c r="O3064" i="19"/>
  <c r="S3063" i="19"/>
  <c r="P3482" i="19"/>
  <c r="S3481" i="19"/>
  <c r="O3482" i="19"/>
  <c r="O1633" i="19"/>
  <c r="S1632" i="19"/>
  <c r="B1632" i="19" s="1"/>
  <c r="P1633" i="19"/>
  <c r="O2480" i="19"/>
  <c r="S2479" i="19"/>
  <c r="P2480" i="19"/>
  <c r="O1379" i="19"/>
  <c r="S1378" i="19"/>
  <c r="J1378" i="19" s="1"/>
  <c r="P1379" i="19"/>
  <c r="P377" i="19"/>
  <c r="O377" i="19"/>
  <c r="S376" i="19"/>
  <c r="J376" i="19" s="1"/>
  <c r="E3516" i="19"/>
  <c r="E3535" i="19"/>
  <c r="E3536" i="19" s="1"/>
  <c r="P1791" i="19"/>
  <c r="O1791" i="19"/>
  <c r="S1790" i="19"/>
  <c r="F1790" i="19" s="1"/>
  <c r="P1904" i="19"/>
  <c r="S1903" i="19"/>
  <c r="G1903" i="19" s="1"/>
  <c r="O1904" i="19"/>
  <c r="E460" i="21" l="1"/>
  <c r="E547" i="21"/>
  <c r="E548" i="21" s="1"/>
  <c r="S423" i="21"/>
  <c r="P424" i="21"/>
  <c r="O424" i="21"/>
  <c r="P516" i="21"/>
  <c r="O516" i="21"/>
  <c r="O298" i="21"/>
  <c r="P298" i="21"/>
  <c r="S297" i="21"/>
  <c r="S382" i="21"/>
  <c r="O383" i="21"/>
  <c r="P383" i="21"/>
  <c r="P341" i="21"/>
  <c r="O341" i="21"/>
  <c r="S340" i="21"/>
  <c r="P252" i="21"/>
  <c r="O252" i="21"/>
  <c r="S251" i="21"/>
  <c r="P230" i="21"/>
  <c r="S229" i="21"/>
  <c r="O230" i="21"/>
  <c r="S403" i="21"/>
  <c r="P404" i="21"/>
  <c r="O404" i="21"/>
  <c r="P450" i="21"/>
  <c r="O450" i="21"/>
  <c r="S449" i="21"/>
  <c r="S275" i="21"/>
  <c r="P276" i="21"/>
  <c r="O276" i="21"/>
  <c r="P362" i="21"/>
  <c r="S361" i="21"/>
  <c r="O362" i="21"/>
  <c r="N461" i="21"/>
  <c r="C437" i="21"/>
  <c r="G437" i="21" s="1"/>
  <c r="A437" i="21" s="1"/>
  <c r="S494" i="21"/>
  <c r="O495" i="21"/>
  <c r="P495" i="21"/>
  <c r="S539" i="21"/>
  <c r="O540" i="21"/>
  <c r="P540" i="21"/>
  <c r="S320" i="21"/>
  <c r="P476" i="21"/>
  <c r="O476" i="21"/>
  <c r="S475" i="21"/>
  <c r="P121" i="21"/>
  <c r="O121" i="21"/>
  <c r="S120" i="21"/>
  <c r="P167" i="21"/>
  <c r="O167" i="21"/>
  <c r="S166" i="21"/>
  <c r="S187" i="21"/>
  <c r="P188" i="21"/>
  <c r="O188" i="21"/>
  <c r="S35" i="21"/>
  <c r="O36" i="21"/>
  <c r="P36" i="21"/>
  <c r="O210" i="21"/>
  <c r="S209" i="21"/>
  <c r="P210" i="21"/>
  <c r="S13" i="21"/>
  <c r="P14" i="21"/>
  <c r="O14" i="21"/>
  <c r="D214" i="21"/>
  <c r="D198" i="21"/>
  <c r="S100" i="21"/>
  <c r="O101" i="21"/>
  <c r="P101" i="21"/>
  <c r="S79" i="21"/>
  <c r="P80" i="21"/>
  <c r="O80" i="21"/>
  <c r="S56" i="21"/>
  <c r="P57" i="21"/>
  <c r="O57" i="21"/>
  <c r="S141" i="21"/>
  <c r="P142" i="21"/>
  <c r="O142" i="21"/>
  <c r="E4321" i="19"/>
  <c r="E4405" i="19"/>
  <c r="E4406" i="19" s="1"/>
  <c r="G3534" i="19"/>
  <c r="D2855" i="19"/>
  <c r="S2480" i="19"/>
  <c r="O2481" i="19"/>
  <c r="P2481" i="19"/>
  <c r="P1449" i="19"/>
  <c r="O1449" i="19"/>
  <c r="S1448" i="19"/>
  <c r="J1448" i="19" s="1"/>
  <c r="P4132" i="19"/>
  <c r="O4132" i="19"/>
  <c r="S4131" i="19"/>
  <c r="P1213" i="19"/>
  <c r="O1213" i="19"/>
  <c r="S1212" i="19"/>
  <c r="D1212" i="19" s="1"/>
  <c r="S3718" i="19"/>
  <c r="P3719" i="19"/>
  <c r="O3719" i="19"/>
  <c r="O3399" i="19"/>
  <c r="P3399" i="19"/>
  <c r="S3398" i="19"/>
  <c r="B3410" i="19" s="1"/>
  <c r="E999" i="19"/>
  <c r="O1475" i="19"/>
  <c r="P1475" i="19"/>
  <c r="S1474" i="19"/>
  <c r="J1474" i="19" s="1"/>
  <c r="G1860" i="19"/>
  <c r="P3210" i="19"/>
  <c r="O3210" i="19"/>
  <c r="S3209" i="19"/>
  <c r="D325" i="19"/>
  <c r="S759" i="19"/>
  <c r="H759" i="19" s="1"/>
  <c r="O760" i="19"/>
  <c r="P760" i="19"/>
  <c r="J418" i="19"/>
  <c r="E1969" i="19"/>
  <c r="E1982" i="19" s="1"/>
  <c r="E1983" i="19" s="1"/>
  <c r="O4004" i="19"/>
  <c r="P4004" i="19"/>
  <c r="S4003" i="19"/>
  <c r="O1727" i="19"/>
  <c r="P1727" i="19"/>
  <c r="S1726" i="19"/>
  <c r="G1726" i="19" s="1"/>
  <c r="P1815" i="19"/>
  <c r="O1815" i="19"/>
  <c r="S1814" i="19"/>
  <c r="F1814" i="19" s="1"/>
  <c r="P1772" i="19"/>
  <c r="S1771" i="19"/>
  <c r="F1771" i="19" s="1"/>
  <c r="O1772" i="19"/>
  <c r="O4070" i="19"/>
  <c r="S4069" i="19"/>
  <c r="P4070" i="19"/>
  <c r="O967" i="19"/>
  <c r="P967" i="19"/>
  <c r="S966" i="19"/>
  <c r="F966" i="19" s="1"/>
  <c r="O561" i="19"/>
  <c r="P561" i="19"/>
  <c r="S560" i="19"/>
  <c r="G560" i="19" s="1"/>
  <c r="S3482" i="19"/>
  <c r="O3483" i="19"/>
  <c r="P3483" i="19"/>
  <c r="O118" i="19"/>
  <c r="S117" i="19"/>
  <c r="H117" i="19" s="1"/>
  <c r="P118" i="19"/>
  <c r="O1541" i="19"/>
  <c r="P1541" i="19"/>
  <c r="S1540" i="19"/>
  <c r="P3784" i="19"/>
  <c r="O3784" i="19"/>
  <c r="S3783" i="19"/>
  <c r="S2036" i="19"/>
  <c r="I2036" i="19" s="1"/>
  <c r="S2037" i="19"/>
  <c r="I2037" i="19" s="1"/>
  <c r="P2037" i="19"/>
  <c r="O2037" i="19"/>
  <c r="H695" i="19"/>
  <c r="H1608" i="19"/>
  <c r="H1623" i="19" s="1"/>
  <c r="H1624" i="19" s="1"/>
  <c r="H1625" i="19" s="1"/>
  <c r="I2013" i="19"/>
  <c r="O3421" i="19"/>
  <c r="P3421" i="19"/>
  <c r="S3420" i="19"/>
  <c r="O3958" i="19"/>
  <c r="S3957" i="19"/>
  <c r="P3958" i="19"/>
  <c r="P3336" i="19"/>
  <c r="O3336" i="19"/>
  <c r="S3335" i="19"/>
  <c r="G3347" i="19" s="1"/>
  <c r="O1081" i="19"/>
  <c r="P1081" i="19"/>
  <c r="S1080" i="19"/>
  <c r="H1080" i="19" s="1"/>
  <c r="J334" i="19"/>
  <c r="P4262" i="19"/>
  <c r="O4262" i="19"/>
  <c r="S4261" i="19"/>
  <c r="S2195" i="19"/>
  <c r="P2196" i="19"/>
  <c r="O2196" i="19"/>
  <c r="O4155" i="19"/>
  <c r="P4155" i="19"/>
  <c r="S4154" i="19"/>
  <c r="P98" i="19"/>
  <c r="O98" i="19"/>
  <c r="S97" i="19"/>
  <c r="B97" i="19" s="1"/>
  <c r="B2102" i="19"/>
  <c r="P4028" i="19"/>
  <c r="O4028" i="19"/>
  <c r="G294" i="19"/>
  <c r="P2126" i="19"/>
  <c r="O2126" i="19"/>
  <c r="S2125" i="19"/>
  <c r="H2125" i="19" s="1"/>
  <c r="S448" i="19"/>
  <c r="O449" i="19"/>
  <c r="P449" i="19"/>
  <c r="S2306" i="19"/>
  <c r="P2307" i="19"/>
  <c r="O2307" i="19"/>
  <c r="H804" i="19"/>
  <c r="P626" i="19"/>
  <c r="O626" i="19"/>
  <c r="F1813" i="19"/>
  <c r="O3656" i="19"/>
  <c r="P3656" i="19"/>
  <c r="I933" i="19"/>
  <c r="I934" i="19" s="1"/>
  <c r="I935" i="19" s="1"/>
  <c r="S2717" i="19"/>
  <c r="P2718" i="19"/>
  <c r="O2718" i="19"/>
  <c r="G2150" i="19"/>
  <c r="S2522" i="19"/>
  <c r="P2523" i="19"/>
  <c r="O2523" i="19"/>
  <c r="G636" i="19"/>
  <c r="G637" i="19" s="1"/>
  <c r="P3504" i="19"/>
  <c r="O3504" i="19"/>
  <c r="S3503" i="19"/>
  <c r="G3515" i="19" s="1"/>
  <c r="G3516" i="19" s="1"/>
  <c r="O1405" i="19"/>
  <c r="P1405" i="19"/>
  <c r="S1404" i="19"/>
  <c r="O1862" i="19"/>
  <c r="P1862" i="19"/>
  <c r="S1861" i="19"/>
  <c r="G1861" i="19" s="1"/>
  <c r="I943" i="19"/>
  <c r="S2502" i="19"/>
  <c r="O2503" i="19"/>
  <c r="P2503" i="19"/>
  <c r="P511" i="19"/>
  <c r="O511" i="19"/>
  <c r="S510" i="19"/>
  <c r="H510" i="19" s="1"/>
  <c r="O605" i="19"/>
  <c r="P605" i="19"/>
  <c r="S604" i="19"/>
  <c r="P420" i="19"/>
  <c r="O420" i="19"/>
  <c r="S419" i="19"/>
  <c r="J419" i="19" s="1"/>
  <c r="D3426" i="19"/>
  <c r="H1079" i="19"/>
  <c r="S1379" i="19"/>
  <c r="P1380" i="19"/>
  <c r="O1380" i="19"/>
  <c r="O2015" i="19"/>
  <c r="S2014" i="19"/>
  <c r="I2014" i="19" s="1"/>
  <c r="P2015" i="19"/>
  <c r="S1169" i="19"/>
  <c r="G1169" i="19" s="1"/>
  <c r="P1170" i="19"/>
  <c r="O1170" i="19"/>
  <c r="P336" i="19"/>
  <c r="O336" i="19"/>
  <c r="S335" i="19"/>
  <c r="J335" i="19" s="1"/>
  <c r="O56" i="19"/>
  <c r="S55" i="19"/>
  <c r="P56" i="19"/>
  <c r="S3463" i="19"/>
  <c r="P3464" i="19"/>
  <c r="O3464" i="19"/>
  <c r="S1330" i="19"/>
  <c r="F1330" i="19" s="1"/>
  <c r="F1343" i="19" s="1"/>
  <c r="F1344" i="19" s="1"/>
  <c r="P1331" i="19"/>
  <c r="O1331" i="19"/>
  <c r="S2754" i="19"/>
  <c r="P2755" i="19"/>
  <c r="O2755" i="19"/>
  <c r="D1345" i="19"/>
  <c r="P3359" i="19"/>
  <c r="O3359" i="19"/>
  <c r="S3358" i="19"/>
  <c r="G1286" i="19"/>
  <c r="S2798" i="19"/>
  <c r="P2799" i="19"/>
  <c r="O2799" i="19"/>
  <c r="D900" i="19"/>
  <c r="P3016" i="19"/>
  <c r="O3016" i="19"/>
  <c r="S3015" i="19"/>
  <c r="P697" i="19"/>
  <c r="O697" i="19"/>
  <c r="S696" i="19"/>
  <c r="H696" i="19" s="1"/>
  <c r="P1563" i="19"/>
  <c r="O1563" i="19"/>
  <c r="S1562" i="19"/>
  <c r="J1562" i="19" s="1"/>
  <c r="O2238" i="19"/>
  <c r="P2238" i="19"/>
  <c r="S2237" i="19"/>
  <c r="I2237" i="19" s="1"/>
  <c r="P922" i="19"/>
  <c r="S921" i="19"/>
  <c r="O922" i="19"/>
  <c r="O2611" i="19"/>
  <c r="P2611" i="19"/>
  <c r="S2610" i="19"/>
  <c r="S3548" i="19"/>
  <c r="P3549" i="19"/>
  <c r="O3549" i="19"/>
  <c r="O740" i="19"/>
  <c r="S739" i="19"/>
  <c r="H739" i="19" s="1"/>
  <c r="P740" i="19"/>
  <c r="I3906" i="19"/>
  <c r="B96" i="19"/>
  <c r="S316" i="19"/>
  <c r="G316" i="19" s="1"/>
  <c r="P317" i="19"/>
  <c r="O317" i="19"/>
  <c r="O1995" i="19"/>
  <c r="P1995" i="19"/>
  <c r="S1994" i="19"/>
  <c r="O1884" i="19"/>
  <c r="P1884" i="19"/>
  <c r="S1883" i="19"/>
  <c r="S470" i="19"/>
  <c r="E470" i="19" s="1"/>
  <c r="P471" i="19"/>
  <c r="O471" i="19"/>
  <c r="O1265" i="19"/>
  <c r="S1264" i="19"/>
  <c r="B1264" i="19" s="1"/>
  <c r="B1278" i="19" s="1"/>
  <c r="B1279" i="19" s="1"/>
  <c r="P1265" i="19"/>
  <c r="D2317" i="19"/>
  <c r="P3084" i="19"/>
  <c r="O3084" i="19"/>
  <c r="S3083" i="19"/>
  <c r="S805" i="19"/>
  <c r="D805" i="19" s="1"/>
  <c r="O806" i="19"/>
  <c r="P806" i="19"/>
  <c r="O2673" i="19"/>
  <c r="S2672" i="19"/>
  <c r="P2673" i="19"/>
  <c r="O2630" i="19"/>
  <c r="S2629" i="19"/>
  <c r="P2630" i="19"/>
  <c r="P2651" i="19"/>
  <c r="O2651" i="19"/>
  <c r="S2650" i="19"/>
  <c r="H2172" i="19"/>
  <c r="P4112" i="19"/>
  <c r="S4111" i="19"/>
  <c r="O4112" i="19"/>
  <c r="P13" i="19"/>
  <c r="O13" i="19"/>
  <c r="S12" i="19"/>
  <c r="S532" i="19"/>
  <c r="P533" i="19"/>
  <c r="O533" i="19"/>
  <c r="P2061" i="19"/>
  <c r="O2061" i="19"/>
  <c r="S2060" i="19"/>
  <c r="H2060" i="19" s="1"/>
  <c r="S4351" i="19"/>
  <c r="P4352" i="19"/>
  <c r="O4352" i="19"/>
  <c r="P3315" i="19"/>
  <c r="O3315" i="19"/>
  <c r="S3314" i="19"/>
  <c r="O1950" i="19"/>
  <c r="S1949" i="19"/>
  <c r="E1949" i="19" s="1"/>
  <c r="E1961" i="19" s="1"/>
  <c r="E1962" i="19" s="1"/>
  <c r="P1950" i="19"/>
  <c r="G1725" i="19"/>
  <c r="S2412" i="19"/>
  <c r="P2413" i="19"/>
  <c r="O2413" i="19"/>
  <c r="S874" i="19"/>
  <c r="P875" i="19"/>
  <c r="O875" i="19"/>
  <c r="P227" i="19"/>
  <c r="O227" i="19"/>
  <c r="S226" i="19"/>
  <c r="H226" i="19" s="1"/>
  <c r="O1792" i="19"/>
  <c r="S1791" i="19"/>
  <c r="P1792" i="19"/>
  <c r="O646" i="19"/>
  <c r="S645" i="19"/>
  <c r="P646" i="19"/>
  <c r="O1102" i="19"/>
  <c r="P1102" i="19"/>
  <c r="S1101" i="19"/>
  <c r="S205" i="19"/>
  <c r="F205" i="19" s="1"/>
  <c r="P206" i="19"/>
  <c r="O206" i="19"/>
  <c r="S163" i="19"/>
  <c r="P164" i="19"/>
  <c r="O164" i="19"/>
  <c r="P3741" i="19"/>
  <c r="O3741" i="19"/>
  <c r="S3740" i="19"/>
  <c r="P717" i="19"/>
  <c r="O717" i="19"/>
  <c r="S716" i="19"/>
  <c r="G716" i="19" s="1"/>
  <c r="O3875" i="19"/>
  <c r="P3875" i="19"/>
  <c r="O3191" i="19"/>
  <c r="P3191" i="19"/>
  <c r="S3190" i="19"/>
  <c r="O2564" i="19"/>
  <c r="S2563" i="19"/>
  <c r="P2564" i="19"/>
  <c r="P3524" i="19"/>
  <c r="S3523" i="19"/>
  <c r="O3524" i="19"/>
  <c r="P3128" i="19"/>
  <c r="O3128" i="19"/>
  <c r="S3127" i="19"/>
  <c r="P584" i="19"/>
  <c r="O584" i="19"/>
  <c r="S583" i="19"/>
  <c r="P3851" i="19"/>
  <c r="S3850" i="19"/>
  <c r="I3858" i="19" s="1"/>
  <c r="O3851" i="19"/>
  <c r="S1358" i="19"/>
  <c r="J1358" i="19" s="1"/>
  <c r="P1359" i="19"/>
  <c r="O1359" i="19"/>
  <c r="O3829" i="19"/>
  <c r="P3829" i="19"/>
  <c r="S3828" i="19"/>
  <c r="P1288" i="19"/>
  <c r="S1287" i="19"/>
  <c r="G1287" i="19" s="1"/>
  <c r="O1288" i="19"/>
  <c r="P902" i="19"/>
  <c r="O902" i="19"/>
  <c r="S901" i="19"/>
  <c r="D901" i="19" s="1"/>
  <c r="S1609" i="19"/>
  <c r="D1609" i="19" s="1"/>
  <c r="P1610" i="19"/>
  <c r="O1610" i="19"/>
  <c r="S2694" i="19"/>
  <c r="P2695" i="19"/>
  <c r="O2695" i="19"/>
  <c r="O3610" i="19"/>
  <c r="P3610" i="19"/>
  <c r="S3609" i="19"/>
  <c r="S3914" i="19"/>
  <c r="P3915" i="19"/>
  <c r="O3915" i="19"/>
  <c r="S357" i="19"/>
  <c r="P358" i="19"/>
  <c r="O358" i="19"/>
  <c r="S2972" i="19"/>
  <c r="P2973" i="19"/>
  <c r="O2973" i="19"/>
  <c r="H738" i="19"/>
  <c r="P2993" i="19"/>
  <c r="O2993" i="19"/>
  <c r="S2992" i="19"/>
  <c r="P2908" i="19"/>
  <c r="O2908" i="19"/>
  <c r="S2907" i="19"/>
  <c r="P784" i="19"/>
  <c r="O784" i="19"/>
  <c r="S783" i="19"/>
  <c r="I783" i="19" s="1"/>
  <c r="I796" i="19" s="1"/>
  <c r="I797" i="19" s="1"/>
  <c r="P2104" i="19"/>
  <c r="O2104" i="19"/>
  <c r="S2103" i="19"/>
  <c r="B2103" i="19" s="1"/>
  <c r="S295" i="19"/>
  <c r="G295" i="19" s="1"/>
  <c r="P296" i="19"/>
  <c r="O296" i="19"/>
  <c r="J1518" i="19"/>
  <c r="P1750" i="19"/>
  <c r="S1749" i="19"/>
  <c r="G1749" i="19" s="1"/>
  <c r="O1750" i="19"/>
  <c r="O4285" i="19"/>
  <c r="S4284" i="19"/>
  <c r="P4285" i="19"/>
  <c r="P3938" i="19"/>
  <c r="O3938" i="19"/>
  <c r="S3937" i="19"/>
  <c r="D3949" i="19" s="1"/>
  <c r="G1835" i="19"/>
  <c r="D2787" i="19"/>
  <c r="D2708" i="19"/>
  <c r="P2152" i="19"/>
  <c r="S2151" i="19"/>
  <c r="I2151" i="19" s="1"/>
  <c r="O2152" i="19"/>
  <c r="S2261" i="19"/>
  <c r="O2262" i="19"/>
  <c r="P2262" i="19"/>
  <c r="O3764" i="19"/>
  <c r="S3763" i="19"/>
  <c r="P3764" i="19"/>
  <c r="S2928" i="19"/>
  <c r="P2929" i="19"/>
  <c r="O2929" i="19"/>
  <c r="S399" i="19"/>
  <c r="J399" i="19" s="1"/>
  <c r="P400" i="19"/>
  <c r="O400" i="19"/>
  <c r="P2777" i="19"/>
  <c r="O2777" i="19"/>
  <c r="S2776" i="19"/>
  <c r="S248" i="19"/>
  <c r="H248" i="19" s="1"/>
  <c r="P249" i="19"/>
  <c r="O249" i="19"/>
  <c r="H1239" i="19"/>
  <c r="P2371" i="19"/>
  <c r="O2371" i="19"/>
  <c r="S2370" i="19"/>
  <c r="S1495" i="19"/>
  <c r="J1495" i="19" s="1"/>
  <c r="P1496" i="19"/>
  <c r="O1496" i="19"/>
  <c r="O3441" i="19"/>
  <c r="S3440" i="19"/>
  <c r="P3441" i="19"/>
  <c r="O2392" i="19"/>
  <c r="S2391" i="19"/>
  <c r="P2392" i="19"/>
  <c r="P2952" i="19"/>
  <c r="O2952" i="19"/>
  <c r="S2951" i="19"/>
  <c r="P1428" i="19"/>
  <c r="O1428" i="19"/>
  <c r="S1427" i="19"/>
  <c r="J1427" i="19" s="1"/>
  <c r="I2035" i="19"/>
  <c r="P4048" i="19"/>
  <c r="O4048" i="19"/>
  <c r="S4047" i="19"/>
  <c r="F3818" i="19"/>
  <c r="F3819" i="19" s="1"/>
  <c r="P274" i="19"/>
  <c r="O274" i="19"/>
  <c r="S3376" i="19"/>
  <c r="P3377" i="19"/>
  <c r="O3377" i="19"/>
  <c r="O2286" i="19"/>
  <c r="P2286" i="19"/>
  <c r="S2285" i="19"/>
  <c r="O4198" i="19"/>
  <c r="S4197" i="19"/>
  <c r="P4198" i="19"/>
  <c r="P1706" i="19"/>
  <c r="O1706" i="19"/>
  <c r="S1705" i="19"/>
  <c r="G1705" i="19" s="1"/>
  <c r="O4220" i="19"/>
  <c r="P4220" i="19"/>
  <c r="P1634" i="19"/>
  <c r="O1634" i="19"/>
  <c r="S1633" i="19"/>
  <c r="P3983" i="19"/>
  <c r="O3983" i="19"/>
  <c r="S3982" i="19"/>
  <c r="P2218" i="19"/>
  <c r="S2217" i="19"/>
  <c r="G2217" i="19" s="1"/>
  <c r="O2218" i="19"/>
  <c r="O1905" i="19"/>
  <c r="S1904" i="19"/>
  <c r="B1904" i="19" s="1"/>
  <c r="P1905" i="19"/>
  <c r="P3065" i="19"/>
  <c r="O3065" i="19"/>
  <c r="S3064" i="19"/>
  <c r="S1127" i="19"/>
  <c r="P1128" i="19"/>
  <c r="O1128" i="19"/>
  <c r="S1591" i="19"/>
  <c r="P1592" i="19"/>
  <c r="O1592" i="19"/>
  <c r="P2822" i="19"/>
  <c r="O2822" i="19"/>
  <c r="S2821" i="19"/>
  <c r="H1927" i="19"/>
  <c r="O2347" i="19"/>
  <c r="P2347" i="19"/>
  <c r="S2346" i="19"/>
  <c r="S3230" i="19"/>
  <c r="O3231" i="19"/>
  <c r="P3231" i="19"/>
  <c r="I214" i="19"/>
  <c r="I215" i="19" s="1"/>
  <c r="I131" i="19"/>
  <c r="P493" i="19"/>
  <c r="S492" i="19"/>
  <c r="G492" i="19" s="1"/>
  <c r="O493" i="19"/>
  <c r="O2326" i="19"/>
  <c r="S2325" i="19"/>
  <c r="P2326" i="19"/>
  <c r="H782" i="19"/>
  <c r="P854" i="19"/>
  <c r="O854" i="19"/>
  <c r="S853" i="19"/>
  <c r="D853" i="19" s="1"/>
  <c r="S3036" i="19"/>
  <c r="P3037" i="19"/>
  <c r="O3037" i="19"/>
  <c r="P3894" i="19"/>
  <c r="O3894" i="19"/>
  <c r="S3893" i="19"/>
  <c r="G3906" i="19" s="1"/>
  <c r="G3907" i="19" s="1"/>
  <c r="O3149" i="19"/>
  <c r="S3148" i="19"/>
  <c r="P3149" i="19"/>
  <c r="S1519" i="19"/>
  <c r="J1519" i="19" s="1"/>
  <c r="P1520" i="19"/>
  <c r="O1520" i="19"/>
  <c r="H670" i="19"/>
  <c r="N167" i="19"/>
  <c r="N159" i="19"/>
  <c r="N170" i="19"/>
  <c r="N162" i="19"/>
  <c r="N173" i="19"/>
  <c r="N165" i="19"/>
  <c r="N157" i="19"/>
  <c r="N171" i="19"/>
  <c r="N163" i="19"/>
  <c r="N166" i="19"/>
  <c r="N158" i="19"/>
  <c r="N172" i="19"/>
  <c r="N160" i="19"/>
  <c r="N177" i="19"/>
  <c r="N169" i="19"/>
  <c r="N164" i="19"/>
  <c r="N161" i="19"/>
  <c r="N168" i="19"/>
  <c r="O1676" i="19"/>
  <c r="S1675" i="19"/>
  <c r="P1676" i="19"/>
  <c r="O2845" i="19"/>
  <c r="P2845" i="19"/>
  <c r="S2844" i="19"/>
  <c r="P3275" i="19"/>
  <c r="O3275" i="19"/>
  <c r="S3274" i="19"/>
  <c r="P77" i="19"/>
  <c r="O77" i="19"/>
  <c r="S76" i="19"/>
  <c r="I76" i="19" s="1"/>
  <c r="P4307" i="19"/>
  <c r="O4307" i="19"/>
  <c r="S4306" i="19"/>
  <c r="D4320" i="19" s="1"/>
  <c r="O184" i="19"/>
  <c r="S183" i="19"/>
  <c r="P184" i="19"/>
  <c r="H3949" i="19"/>
  <c r="H3950" i="19" s="1"/>
  <c r="P1837" i="19"/>
  <c r="O1837" i="19"/>
  <c r="S1836" i="19"/>
  <c r="G1836" i="19" s="1"/>
  <c r="O4177" i="19"/>
  <c r="S4176" i="19"/>
  <c r="P4177" i="19"/>
  <c r="O2174" i="19"/>
  <c r="P2174" i="19"/>
  <c r="P2545" i="19"/>
  <c r="O2545" i="19"/>
  <c r="S2544" i="19"/>
  <c r="F3776" i="19"/>
  <c r="P378" i="19"/>
  <c r="S377" i="19"/>
  <c r="O378" i="19"/>
  <c r="S3293" i="19"/>
  <c r="P3294" i="19"/>
  <c r="O3294" i="19"/>
  <c r="S4372" i="19"/>
  <c r="P4373" i="19"/>
  <c r="O4373" i="19"/>
  <c r="O2457" i="19"/>
  <c r="P2457" i="19"/>
  <c r="S2456" i="19"/>
  <c r="O2436" i="19"/>
  <c r="P2436" i="19"/>
  <c r="S2435" i="19"/>
  <c r="I3730" i="19"/>
  <c r="I3731" i="19" s="1"/>
  <c r="G1308" i="19"/>
  <c r="P1013" i="19"/>
  <c r="O1013" i="19"/>
  <c r="S1012" i="19"/>
  <c r="H1012" i="19" s="1"/>
  <c r="E3390" i="19"/>
  <c r="S671" i="19"/>
  <c r="I671" i="19" s="1"/>
  <c r="I684" i="19" s="1"/>
  <c r="I685" i="19" s="1"/>
  <c r="P672" i="19"/>
  <c r="O672" i="19"/>
  <c r="P4090" i="19"/>
  <c r="O4090" i="19"/>
  <c r="S4089" i="19"/>
  <c r="P3105" i="19"/>
  <c r="O3105" i="19"/>
  <c r="S3104" i="19"/>
  <c r="P3252" i="19"/>
  <c r="O3252" i="19"/>
  <c r="S3251" i="19"/>
  <c r="S3677" i="19"/>
  <c r="G3688" i="19" s="1"/>
  <c r="P3678" i="19"/>
  <c r="O3678" i="19"/>
  <c r="O34" i="19"/>
  <c r="P34" i="19"/>
  <c r="S33" i="19"/>
  <c r="H44" i="19" s="1"/>
  <c r="H45" i="19" s="1"/>
  <c r="H46" i="19" s="1"/>
  <c r="H758" i="19"/>
  <c r="P1971" i="19"/>
  <c r="O1971" i="19"/>
  <c r="S1970" i="19"/>
  <c r="I1970" i="19" s="1"/>
  <c r="O2589" i="19"/>
  <c r="P2589" i="19"/>
  <c r="S2588" i="19"/>
  <c r="J1494" i="19"/>
  <c r="F1770" i="19"/>
  <c r="H509" i="19"/>
  <c r="O2863" i="19"/>
  <c r="S2862" i="19"/>
  <c r="P2863" i="19"/>
  <c r="D2747" i="19"/>
  <c r="P3698" i="19"/>
  <c r="O3698" i="19"/>
  <c r="S3697" i="19"/>
  <c r="P832" i="19"/>
  <c r="O832" i="19"/>
  <c r="S831" i="19"/>
  <c r="F831" i="19" s="1"/>
  <c r="S3804" i="19"/>
  <c r="P3805" i="19"/>
  <c r="O3805" i="19"/>
  <c r="P1656" i="19"/>
  <c r="S1655" i="19"/>
  <c r="B1655" i="19" s="1"/>
  <c r="O1656" i="19"/>
  <c r="P4242" i="19"/>
  <c r="O4242" i="19"/>
  <c r="S4241" i="19"/>
  <c r="J398" i="19"/>
  <c r="O2885" i="19"/>
  <c r="P2885" i="19"/>
  <c r="S2884" i="19"/>
  <c r="H247" i="19"/>
  <c r="P1148" i="19"/>
  <c r="O1148" i="19"/>
  <c r="S1147" i="19"/>
  <c r="O1929" i="19"/>
  <c r="S1928" i="19"/>
  <c r="H1928" i="19" s="1"/>
  <c r="P1929" i="19"/>
  <c r="G2876" i="19"/>
  <c r="D204" i="19"/>
  <c r="D211" i="19" s="1"/>
  <c r="D212" i="19" s="1"/>
  <c r="P1060" i="19"/>
  <c r="O1060" i="19"/>
  <c r="S1059" i="19"/>
  <c r="H1059" i="19" s="1"/>
  <c r="S1309" i="19"/>
  <c r="G1309" i="19" s="1"/>
  <c r="P1310" i="19"/>
  <c r="O1310" i="19"/>
  <c r="P1241" i="19"/>
  <c r="O1241" i="19"/>
  <c r="S1240" i="19"/>
  <c r="H1240" i="19" s="1"/>
  <c r="P4330" i="19"/>
  <c r="S4329" i="19"/>
  <c r="O4330" i="19"/>
  <c r="O2082" i="19"/>
  <c r="S2081" i="19"/>
  <c r="H2081" i="19" s="1"/>
  <c r="P2082" i="19"/>
  <c r="D862" i="19"/>
  <c r="D863" i="19" s="1"/>
  <c r="P987" i="19"/>
  <c r="O987" i="19"/>
  <c r="S986" i="19"/>
  <c r="H986" i="19" s="1"/>
  <c r="S3168" i="19"/>
  <c r="P3169" i="19"/>
  <c r="O3169" i="19"/>
  <c r="O2738" i="19"/>
  <c r="P2738" i="19"/>
  <c r="P3634" i="19"/>
  <c r="O3634" i="19"/>
  <c r="S3633" i="19"/>
  <c r="J1473" i="19"/>
  <c r="P3570" i="19"/>
  <c r="O3570" i="19"/>
  <c r="O3590" i="19"/>
  <c r="P3590" i="19"/>
  <c r="S3589" i="19"/>
  <c r="O945" i="19"/>
  <c r="P945" i="19"/>
  <c r="S944" i="19"/>
  <c r="I944" i="19" s="1"/>
  <c r="P1192" i="19"/>
  <c r="O1192" i="19"/>
  <c r="S1191" i="19"/>
  <c r="I2555" i="19"/>
  <c r="I2556" i="19" s="1"/>
  <c r="P1034" i="19"/>
  <c r="S1033" i="19"/>
  <c r="O1034" i="19"/>
  <c r="S4393" i="19"/>
  <c r="P4394" i="19"/>
  <c r="O4394" i="19"/>
  <c r="P139" i="19"/>
  <c r="O139" i="19"/>
  <c r="S138" i="19"/>
  <c r="H138" i="19" s="1"/>
  <c r="P342" i="21" l="1"/>
  <c r="S341" i="21"/>
  <c r="O342" i="21"/>
  <c r="N483" i="21"/>
  <c r="S230" i="21"/>
  <c r="O231" i="21"/>
  <c r="P231" i="21"/>
  <c r="O425" i="21"/>
  <c r="P425" i="21"/>
  <c r="S424" i="21"/>
  <c r="P363" i="21"/>
  <c r="S362" i="21"/>
  <c r="O363" i="21"/>
  <c r="O451" i="21"/>
  <c r="S450" i="21"/>
  <c r="P451" i="21"/>
  <c r="S476" i="21"/>
  <c r="H481" i="21" s="1"/>
  <c r="H482" i="21" s="1"/>
  <c r="O477" i="21"/>
  <c r="P477" i="21"/>
  <c r="S404" i="21"/>
  <c r="O405" i="21"/>
  <c r="P405" i="21"/>
  <c r="P253" i="21"/>
  <c r="O253" i="21"/>
  <c r="O517" i="21"/>
  <c r="S516" i="21"/>
  <c r="P517" i="21"/>
  <c r="G322" i="21"/>
  <c r="S276" i="21"/>
  <c r="O277" i="21"/>
  <c r="P277" i="21"/>
  <c r="P299" i="21"/>
  <c r="S298" i="21"/>
  <c r="H307" i="21" s="1"/>
  <c r="H308" i="21" s="1"/>
  <c r="O299" i="21"/>
  <c r="P496" i="21"/>
  <c r="O496" i="21"/>
  <c r="S495" i="21"/>
  <c r="O384" i="21"/>
  <c r="S383" i="21"/>
  <c r="P384" i="21"/>
  <c r="P541" i="21"/>
  <c r="O541" i="21"/>
  <c r="S540" i="21"/>
  <c r="S101" i="21"/>
  <c r="S210" i="21"/>
  <c r="F212" i="21" s="1"/>
  <c r="N212" i="21" s="1"/>
  <c r="S121" i="21"/>
  <c r="H130" i="21" s="1"/>
  <c r="H131" i="21" s="1"/>
  <c r="P122" i="21"/>
  <c r="O122" i="21"/>
  <c r="O143" i="21"/>
  <c r="S142" i="21"/>
  <c r="P143" i="21"/>
  <c r="P58" i="21"/>
  <c r="O58" i="21"/>
  <c r="S57" i="21"/>
  <c r="O168" i="21"/>
  <c r="S167" i="21"/>
  <c r="P168" i="21"/>
  <c r="P37" i="21"/>
  <c r="O37" i="21"/>
  <c r="S36" i="21"/>
  <c r="O189" i="21"/>
  <c r="P189" i="21"/>
  <c r="S188" i="21"/>
  <c r="G197" i="21" s="1"/>
  <c r="G198" i="21" s="1"/>
  <c r="I103" i="21"/>
  <c r="P15" i="21"/>
  <c r="O15" i="21"/>
  <c r="S14" i="21"/>
  <c r="O81" i="21"/>
  <c r="S80" i="21"/>
  <c r="P81" i="21"/>
  <c r="I3859" i="19"/>
  <c r="G3622" i="19"/>
  <c r="D3411" i="19"/>
  <c r="F1345" i="19"/>
  <c r="F1346" i="19"/>
  <c r="F1347" i="19" s="1"/>
  <c r="O4091" i="19"/>
  <c r="P4091" i="19"/>
  <c r="O3295" i="19"/>
  <c r="S3294" i="19"/>
  <c r="P3295" i="19"/>
  <c r="P2175" i="19"/>
  <c r="O2175" i="19"/>
  <c r="P2219" i="19"/>
  <c r="S2218" i="19"/>
  <c r="G2218" i="19" s="1"/>
  <c r="O2219" i="19"/>
  <c r="O2974" i="19"/>
  <c r="S2973" i="19"/>
  <c r="P2974" i="19"/>
  <c r="S584" i="19"/>
  <c r="G584" i="19" s="1"/>
  <c r="O585" i="19"/>
  <c r="P585" i="19"/>
  <c r="B645" i="19"/>
  <c r="B657" i="19" s="1"/>
  <c r="B658" i="19" s="1"/>
  <c r="P472" i="19"/>
  <c r="O472" i="19"/>
  <c r="S471" i="19"/>
  <c r="E471" i="19" s="1"/>
  <c r="P1171" i="19"/>
  <c r="O1171" i="19"/>
  <c r="S1170" i="19"/>
  <c r="H1170" i="19" s="1"/>
  <c r="O3170" i="19"/>
  <c r="P3170" i="19"/>
  <c r="S3169" i="19"/>
  <c r="P250" i="19"/>
  <c r="O250" i="19"/>
  <c r="S249" i="19"/>
  <c r="H249" i="19" s="1"/>
  <c r="S2262" i="19"/>
  <c r="P2263" i="19"/>
  <c r="O2263" i="19"/>
  <c r="O1611" i="19"/>
  <c r="S1610" i="19"/>
  <c r="P1611" i="19"/>
  <c r="S3084" i="19"/>
  <c r="P3085" i="19"/>
  <c r="O3085" i="19"/>
  <c r="D2356" i="19"/>
  <c r="P2287" i="19"/>
  <c r="O2287" i="19"/>
  <c r="S2286" i="19"/>
  <c r="D2318" i="19"/>
  <c r="O741" i="19"/>
  <c r="P741" i="19"/>
  <c r="S740" i="19"/>
  <c r="O2016" i="19"/>
  <c r="P2016" i="19"/>
  <c r="S2015" i="19"/>
  <c r="I2015" i="19" s="1"/>
  <c r="J1379" i="19"/>
  <c r="S420" i="19"/>
  <c r="J420" i="19" s="1"/>
  <c r="P421" i="19"/>
  <c r="O421" i="19"/>
  <c r="G638" i="19"/>
  <c r="O2308" i="19"/>
  <c r="P2308" i="19"/>
  <c r="S2307" i="19"/>
  <c r="P4029" i="19"/>
  <c r="O4029" i="19"/>
  <c r="O4156" i="19"/>
  <c r="S4155" i="19"/>
  <c r="P4156" i="19"/>
  <c r="S1449" i="19"/>
  <c r="J1449" i="19" s="1"/>
  <c r="O1450" i="19"/>
  <c r="P1450" i="19"/>
  <c r="H1191" i="19"/>
  <c r="P1311" i="19"/>
  <c r="O1311" i="19"/>
  <c r="S1310" i="19"/>
  <c r="S2589" i="19"/>
  <c r="P2590" i="19"/>
  <c r="O2590" i="19"/>
  <c r="S34" i="19"/>
  <c r="P35" i="19"/>
  <c r="O35" i="19"/>
  <c r="I3111" i="19"/>
  <c r="P673" i="19"/>
  <c r="O673" i="19"/>
  <c r="S672" i="19"/>
  <c r="J377" i="19"/>
  <c r="O2546" i="19"/>
  <c r="S2545" i="19"/>
  <c r="P2546" i="19"/>
  <c r="P3150" i="19"/>
  <c r="O3150" i="19"/>
  <c r="S3149" i="19"/>
  <c r="P2348" i="19"/>
  <c r="S2347" i="19"/>
  <c r="O2348" i="19"/>
  <c r="D1127" i="19"/>
  <c r="P1906" i="19"/>
  <c r="O1906" i="19"/>
  <c r="S1905" i="19"/>
  <c r="B1905" i="19" s="1"/>
  <c r="S3983" i="19"/>
  <c r="P3984" i="19"/>
  <c r="O3984" i="19"/>
  <c r="P3442" i="19"/>
  <c r="O3442" i="19"/>
  <c r="S3441" i="19"/>
  <c r="O3939" i="19"/>
  <c r="P3939" i="19"/>
  <c r="S1288" i="19"/>
  <c r="P1289" i="19"/>
  <c r="O1289" i="19"/>
  <c r="F1101" i="19"/>
  <c r="F1791" i="19"/>
  <c r="P318" i="19"/>
  <c r="O318" i="19"/>
  <c r="S317" i="19"/>
  <c r="P3465" i="19"/>
  <c r="O3465" i="19"/>
  <c r="S3464" i="19"/>
  <c r="G604" i="19"/>
  <c r="J1404" i="19"/>
  <c r="S3784" i="19"/>
  <c r="O3785" i="19"/>
  <c r="P3785" i="19"/>
  <c r="S967" i="19"/>
  <c r="F967" i="19" s="1"/>
  <c r="F976" i="19" s="1"/>
  <c r="F977" i="19" s="1"/>
  <c r="O968" i="19"/>
  <c r="P968" i="19"/>
  <c r="S1772" i="19"/>
  <c r="F1772" i="19" s="1"/>
  <c r="P1773" i="19"/>
  <c r="O1773" i="19"/>
  <c r="M4017" i="19"/>
  <c r="S1475" i="19"/>
  <c r="P1476" i="19"/>
  <c r="O1476" i="19"/>
  <c r="P2482" i="19"/>
  <c r="O2482" i="19"/>
  <c r="S2481" i="19"/>
  <c r="P2864" i="19"/>
  <c r="O2864" i="19"/>
  <c r="S2863" i="19"/>
  <c r="S3275" i="19"/>
  <c r="P3276" i="19"/>
  <c r="O3276" i="19"/>
  <c r="P903" i="19"/>
  <c r="S902" i="19"/>
  <c r="D902" i="19" s="1"/>
  <c r="O903" i="19"/>
  <c r="D213" i="19"/>
  <c r="S1013" i="19"/>
  <c r="H1013" i="19" s="1"/>
  <c r="P1014" i="19"/>
  <c r="O1014" i="19"/>
  <c r="P2327" i="19"/>
  <c r="S2326" i="19"/>
  <c r="O2327" i="19"/>
  <c r="P3066" i="19"/>
  <c r="O3066" i="19"/>
  <c r="O275" i="19"/>
  <c r="P275" i="19"/>
  <c r="P1360" i="19"/>
  <c r="O1360" i="19"/>
  <c r="S1359" i="19"/>
  <c r="P207" i="19"/>
  <c r="O207" i="19"/>
  <c r="S206" i="19"/>
  <c r="P2504" i="19"/>
  <c r="S2503" i="19"/>
  <c r="O2504" i="19"/>
  <c r="S2845" i="19"/>
  <c r="P2846" i="19"/>
  <c r="O2846" i="19"/>
  <c r="P3038" i="19"/>
  <c r="O3038" i="19"/>
  <c r="S3037" i="19"/>
  <c r="P2756" i="19"/>
  <c r="O2756" i="19"/>
  <c r="S2755" i="19"/>
  <c r="H1147" i="19"/>
  <c r="I686" i="19"/>
  <c r="I772" i="19"/>
  <c r="I773" i="19" s="1"/>
  <c r="O379" i="19"/>
  <c r="P379" i="19"/>
  <c r="S378" i="19"/>
  <c r="J378" i="19" s="1"/>
  <c r="S184" i="19"/>
  <c r="B184" i="19" s="1"/>
  <c r="B196" i="19" s="1"/>
  <c r="B197" i="19" s="1"/>
  <c r="P185" i="19"/>
  <c r="O185" i="19"/>
  <c r="O78" i="19"/>
  <c r="P78" i="19"/>
  <c r="S77" i="19"/>
  <c r="E77" i="19" s="1"/>
  <c r="E87" i="19" s="1"/>
  <c r="E88" i="19" s="1"/>
  <c r="S1676" i="19"/>
  <c r="G1676" i="19" s="1"/>
  <c r="O1677" i="19"/>
  <c r="P1677" i="19"/>
  <c r="N193" i="19"/>
  <c r="N185" i="19"/>
  <c r="N188" i="19"/>
  <c r="N180" i="19"/>
  <c r="N191" i="19"/>
  <c r="N183" i="19"/>
  <c r="N189" i="19"/>
  <c r="N181" i="19"/>
  <c r="N192" i="19"/>
  <c r="N184" i="19"/>
  <c r="N179" i="19"/>
  <c r="N190" i="19"/>
  <c r="N187" i="19"/>
  <c r="N195" i="19"/>
  <c r="N178" i="19"/>
  <c r="N199" i="19"/>
  <c r="N194" i="19"/>
  <c r="N186" i="19"/>
  <c r="N182" i="19"/>
  <c r="B1911" i="19"/>
  <c r="B1912" i="19" s="1"/>
  <c r="O1707" i="19"/>
  <c r="P1707" i="19"/>
  <c r="S4048" i="19"/>
  <c r="P4049" i="19"/>
  <c r="O4049" i="19"/>
  <c r="S1428" i="19"/>
  <c r="J1428" i="19" s="1"/>
  <c r="P1429" i="19"/>
  <c r="O1429" i="19"/>
  <c r="O2930" i="19"/>
  <c r="S2929" i="19"/>
  <c r="P2930" i="19"/>
  <c r="P4286" i="19"/>
  <c r="O4286" i="19"/>
  <c r="S4285" i="19"/>
  <c r="P2105" i="19"/>
  <c r="O2105" i="19"/>
  <c r="S2104" i="19"/>
  <c r="H2104" i="19" s="1"/>
  <c r="P2909" i="19"/>
  <c r="O2909" i="19"/>
  <c r="S2908" i="19"/>
  <c r="G2920" i="19" s="1"/>
  <c r="P359" i="19"/>
  <c r="O359" i="19"/>
  <c r="S358" i="19"/>
  <c r="J358" i="19" s="1"/>
  <c r="J3028" i="19"/>
  <c r="S3128" i="19"/>
  <c r="P3129" i="19"/>
  <c r="O3129" i="19"/>
  <c r="P3742" i="19"/>
  <c r="S3741" i="19"/>
  <c r="G3749" i="19" s="1"/>
  <c r="G3750" i="19" s="1"/>
  <c r="O3742" i="19"/>
  <c r="S1102" i="19"/>
  <c r="H1102" i="19" s="1"/>
  <c r="P1103" i="19"/>
  <c r="O1103" i="19"/>
  <c r="O2414" i="19"/>
  <c r="P2414" i="19"/>
  <c r="S2413" i="19"/>
  <c r="P2062" i="19"/>
  <c r="S2061" i="19"/>
  <c r="H2061" i="19" s="1"/>
  <c r="O2062" i="19"/>
  <c r="S13" i="19"/>
  <c r="P14" i="19"/>
  <c r="O14" i="19"/>
  <c r="P807" i="19"/>
  <c r="O807" i="19"/>
  <c r="S806" i="19"/>
  <c r="D806" i="19" s="1"/>
  <c r="S1265" i="19"/>
  <c r="I1265" i="19" s="1"/>
  <c r="P1266" i="19"/>
  <c r="O1266" i="19"/>
  <c r="H1883" i="19"/>
  <c r="D921" i="19"/>
  <c r="D933" i="19" s="1"/>
  <c r="D934" i="19" s="1"/>
  <c r="P1564" i="19"/>
  <c r="O1564" i="19"/>
  <c r="S1563" i="19"/>
  <c r="J1563" i="19" s="1"/>
  <c r="S605" i="19"/>
  <c r="G605" i="19" s="1"/>
  <c r="P606" i="19"/>
  <c r="O606" i="19"/>
  <c r="S1405" i="19"/>
  <c r="J1405" i="19" s="1"/>
  <c r="O1406" i="19"/>
  <c r="P1406" i="19"/>
  <c r="P2719" i="19"/>
  <c r="O2719" i="19"/>
  <c r="S2718" i="19"/>
  <c r="P450" i="19"/>
  <c r="O450" i="19"/>
  <c r="S449" i="19"/>
  <c r="H449" i="19" s="1"/>
  <c r="O4263" i="19"/>
  <c r="S4262" i="19"/>
  <c r="P4263" i="19"/>
  <c r="O3422" i="19"/>
  <c r="S3421" i="19"/>
  <c r="P3422" i="19"/>
  <c r="J1540" i="19"/>
  <c r="S4004" i="19"/>
  <c r="P4005" i="19"/>
  <c r="O4005" i="19"/>
  <c r="P761" i="19"/>
  <c r="O761" i="19"/>
  <c r="S760" i="19"/>
  <c r="S3719" i="19"/>
  <c r="P3720" i="19"/>
  <c r="O3720" i="19"/>
  <c r="S3894" i="19"/>
  <c r="P3895" i="19"/>
  <c r="O3895" i="19"/>
  <c r="I1591" i="19"/>
  <c r="S3524" i="19"/>
  <c r="O3525" i="19"/>
  <c r="P3525" i="19"/>
  <c r="P57" i="19"/>
  <c r="O57" i="19"/>
  <c r="S56" i="19"/>
  <c r="G56" i="19" s="1"/>
  <c r="S511" i="19"/>
  <c r="P512" i="19"/>
  <c r="O512" i="19"/>
  <c r="P3657" i="19"/>
  <c r="O3657" i="19"/>
  <c r="O99" i="19"/>
  <c r="S98" i="19"/>
  <c r="B98" i="19" s="1"/>
  <c r="P99" i="19"/>
  <c r="O2038" i="19"/>
  <c r="S2038" i="19"/>
  <c r="P2038" i="19"/>
  <c r="S1213" i="19"/>
  <c r="D1213" i="19" s="1"/>
  <c r="P1214" i="19"/>
  <c r="O1214" i="19"/>
  <c r="O2083" i="19"/>
  <c r="P2083" i="19"/>
  <c r="S2082" i="19"/>
  <c r="H2082" i="19" s="1"/>
  <c r="D3950" i="19"/>
  <c r="P876" i="19"/>
  <c r="O876" i="19"/>
  <c r="S875" i="19"/>
  <c r="H875" i="19" s="1"/>
  <c r="P2674" i="19"/>
  <c r="O2674" i="19"/>
  <c r="S2673" i="19"/>
  <c r="P3505" i="19"/>
  <c r="O3505" i="19"/>
  <c r="P3400" i="19"/>
  <c r="O3400" i="19"/>
  <c r="S3399" i="19"/>
  <c r="O4178" i="19"/>
  <c r="P4178" i="19"/>
  <c r="S4177" i="19"/>
  <c r="P2823" i="19"/>
  <c r="S2822" i="19"/>
  <c r="F2833" i="19" s="1"/>
  <c r="F2834" i="19" s="1"/>
  <c r="O2823" i="19"/>
  <c r="O3876" i="19"/>
  <c r="P3876" i="19"/>
  <c r="S3875" i="19"/>
  <c r="P4374" i="19"/>
  <c r="O4374" i="19"/>
  <c r="S4373" i="19"/>
  <c r="G183" i="19"/>
  <c r="G1675" i="19"/>
  <c r="B1633" i="19"/>
  <c r="S3377" i="19"/>
  <c r="P3378" i="19"/>
  <c r="O3378" i="19"/>
  <c r="S2371" i="19"/>
  <c r="P2372" i="19"/>
  <c r="O2372" i="19"/>
  <c r="S2777" i="19"/>
  <c r="P2778" i="19"/>
  <c r="O2778" i="19"/>
  <c r="H4293" i="19"/>
  <c r="H4294" i="19" s="1"/>
  <c r="P297" i="19"/>
  <c r="O297" i="19"/>
  <c r="S296" i="19"/>
  <c r="G296" i="19" s="1"/>
  <c r="J357" i="19"/>
  <c r="O2696" i="19"/>
  <c r="S2695" i="19"/>
  <c r="P2696" i="19"/>
  <c r="O3852" i="19"/>
  <c r="P3852" i="19"/>
  <c r="S3851" i="19"/>
  <c r="S3315" i="19"/>
  <c r="P3316" i="19"/>
  <c r="O3316" i="19"/>
  <c r="P2652" i="19"/>
  <c r="O2652" i="19"/>
  <c r="S2651" i="19"/>
  <c r="D1280" i="19"/>
  <c r="S1884" i="19"/>
  <c r="H1884" i="19" s="1"/>
  <c r="P1885" i="19"/>
  <c r="O1885" i="19"/>
  <c r="O923" i="19"/>
  <c r="S922" i="19"/>
  <c r="E922" i="19" s="1"/>
  <c r="P923" i="19"/>
  <c r="P3360" i="19"/>
  <c r="O3360" i="19"/>
  <c r="S3359" i="19"/>
  <c r="P1332" i="19"/>
  <c r="O1332" i="19"/>
  <c r="S1331" i="19"/>
  <c r="I1331" i="19" s="1"/>
  <c r="P627" i="19"/>
  <c r="O627" i="19"/>
  <c r="P2127" i="19"/>
  <c r="O2127" i="19"/>
  <c r="S2126" i="19"/>
  <c r="H2126" i="19" s="1"/>
  <c r="G3348" i="19"/>
  <c r="O1542" i="19"/>
  <c r="S1541" i="19"/>
  <c r="J1541" i="19" s="1"/>
  <c r="P1542" i="19"/>
  <c r="P4071" i="19"/>
  <c r="S4070" i="19"/>
  <c r="O4071" i="19"/>
  <c r="P3211" i="19"/>
  <c r="S3210" i="19"/>
  <c r="O3211" i="19"/>
  <c r="P946" i="19"/>
  <c r="S945" i="19"/>
  <c r="H945" i="19" s="1"/>
  <c r="O946" i="19"/>
  <c r="O718" i="19"/>
  <c r="P718" i="19"/>
  <c r="S717" i="19"/>
  <c r="G717" i="19" s="1"/>
  <c r="D2621" i="19"/>
  <c r="S3958" i="19"/>
  <c r="P3959" i="19"/>
  <c r="O3959" i="19"/>
  <c r="E1984" i="19"/>
  <c r="O3699" i="19"/>
  <c r="P3699" i="19"/>
  <c r="S4307" i="19"/>
  <c r="O4308" i="19"/>
  <c r="P4308" i="19"/>
  <c r="O1497" i="19"/>
  <c r="S1496" i="19"/>
  <c r="P1497" i="19"/>
  <c r="I3907" i="19"/>
  <c r="S2611" i="19"/>
  <c r="P2612" i="19"/>
  <c r="O2612" i="19"/>
  <c r="S1862" i="19"/>
  <c r="G1862" i="19" s="1"/>
  <c r="O1863" i="19"/>
  <c r="P1863" i="19"/>
  <c r="S1727" i="19"/>
  <c r="D1727" i="19" s="1"/>
  <c r="D1739" i="19" s="1"/>
  <c r="D1740" i="19" s="1"/>
  <c r="P1728" i="19"/>
  <c r="O1728" i="19"/>
  <c r="S2457" i="19"/>
  <c r="O2458" i="19"/>
  <c r="P2458" i="19"/>
  <c r="S2885" i="19"/>
  <c r="P2886" i="19"/>
  <c r="O2886" i="19"/>
  <c r="S1034" i="19"/>
  <c r="E1034" i="19" s="1"/>
  <c r="P1035" i="19"/>
  <c r="O1035" i="19"/>
  <c r="O988" i="19"/>
  <c r="P988" i="19"/>
  <c r="S987" i="19"/>
  <c r="H987" i="19" s="1"/>
  <c r="S3105" i="19"/>
  <c r="P3106" i="19"/>
  <c r="O3106" i="19"/>
  <c r="P2739" i="19"/>
  <c r="O2739" i="19"/>
  <c r="S2738" i="19"/>
  <c r="S4330" i="19"/>
  <c r="P4331" i="19"/>
  <c r="O4331" i="19"/>
  <c r="S1148" i="19"/>
  <c r="H1148" i="19" s="1"/>
  <c r="P1149" i="19"/>
  <c r="O1149" i="19"/>
  <c r="S832" i="19"/>
  <c r="F832" i="19" s="1"/>
  <c r="P833" i="19"/>
  <c r="O833" i="19"/>
  <c r="P3679" i="19"/>
  <c r="O3679" i="19"/>
  <c r="E3391" i="19"/>
  <c r="E3428" i="19"/>
  <c r="E3429" i="19" s="1"/>
  <c r="F3860" i="19"/>
  <c r="F3861" i="19" s="1"/>
  <c r="P1521" i="19"/>
  <c r="O1521" i="19"/>
  <c r="S1520" i="19"/>
  <c r="J1520" i="19" s="1"/>
  <c r="S854" i="19"/>
  <c r="H854" i="19" s="1"/>
  <c r="O855" i="19"/>
  <c r="P855" i="19"/>
  <c r="P3232" i="19"/>
  <c r="O3232" i="19"/>
  <c r="S3231" i="19"/>
  <c r="P4199" i="19"/>
  <c r="S4198" i="19"/>
  <c r="O4199" i="19"/>
  <c r="S3764" i="19"/>
  <c r="H3775" i="19" s="1"/>
  <c r="P3765" i="19"/>
  <c r="O3765" i="19"/>
  <c r="O2153" i="19"/>
  <c r="S2152" i="19"/>
  <c r="P2153" i="19"/>
  <c r="P3830" i="19"/>
  <c r="O3830" i="19"/>
  <c r="I583" i="19"/>
  <c r="P165" i="19"/>
  <c r="O165" i="19"/>
  <c r="S164" i="19"/>
  <c r="H164" i="19" s="1"/>
  <c r="P534" i="19"/>
  <c r="O534" i="19"/>
  <c r="S533" i="19"/>
  <c r="H533" i="19" s="1"/>
  <c r="S2630" i="19"/>
  <c r="P2631" i="19"/>
  <c r="O2631" i="19"/>
  <c r="D819" i="19"/>
  <c r="D820" i="19" s="1"/>
  <c r="P3550" i="19"/>
  <c r="S3549" i="19"/>
  <c r="O3550" i="19"/>
  <c r="O337" i="19"/>
  <c r="S336" i="19"/>
  <c r="J336" i="19" s="1"/>
  <c r="P337" i="19"/>
  <c r="O2524" i="19"/>
  <c r="P2524" i="19"/>
  <c r="S2523" i="19"/>
  <c r="E448" i="19"/>
  <c r="E458" i="19" s="1"/>
  <c r="E459" i="19" s="1"/>
  <c r="O2197" i="19"/>
  <c r="P2197" i="19"/>
  <c r="S2196" i="19"/>
  <c r="H2196" i="19" s="1"/>
  <c r="S1815" i="19"/>
  <c r="P1816" i="19"/>
  <c r="O1816" i="19"/>
  <c r="S4132" i="19"/>
  <c r="P4133" i="19"/>
  <c r="O4133" i="19"/>
  <c r="P4221" i="19"/>
  <c r="O4221" i="19"/>
  <c r="S4220" i="19"/>
  <c r="S2392" i="19"/>
  <c r="H2403" i="19" s="1"/>
  <c r="H2404" i="19" s="1"/>
  <c r="P2393" i="19"/>
  <c r="O2393" i="19"/>
  <c r="S3191" i="19"/>
  <c r="P3192" i="19"/>
  <c r="O3192" i="19"/>
  <c r="P1951" i="19"/>
  <c r="S1950" i="19"/>
  <c r="O1951" i="19"/>
  <c r="S1995" i="19"/>
  <c r="J1995" i="19" s="1"/>
  <c r="P1996" i="19"/>
  <c r="O1996" i="19"/>
  <c r="S1081" i="19"/>
  <c r="H1081" i="19" s="1"/>
  <c r="P1082" i="19"/>
  <c r="O1082" i="19"/>
  <c r="P4395" i="19"/>
  <c r="O4395" i="19"/>
  <c r="S4394" i="19"/>
  <c r="S1241" i="19"/>
  <c r="G1241" i="19" s="1"/>
  <c r="G1253" i="19" s="1"/>
  <c r="G1254" i="19" s="1"/>
  <c r="P1242" i="19"/>
  <c r="O1242" i="19"/>
  <c r="P494" i="19"/>
  <c r="O494" i="19"/>
  <c r="S493" i="19"/>
  <c r="G493" i="19" s="1"/>
  <c r="S784" i="19"/>
  <c r="P785" i="19"/>
  <c r="O785" i="19"/>
  <c r="E2024" i="19"/>
  <c r="E1963" i="19"/>
  <c r="E480" i="19"/>
  <c r="E481" i="19" s="1"/>
  <c r="E482" i="19" s="1"/>
  <c r="G55" i="19"/>
  <c r="P1381" i="19"/>
  <c r="O1381" i="19"/>
  <c r="S1380" i="19"/>
  <c r="J1380" i="19" s="1"/>
  <c r="P3806" i="19"/>
  <c r="O3806" i="19"/>
  <c r="S3252" i="19"/>
  <c r="P3253" i="19"/>
  <c r="O3253" i="19"/>
  <c r="O1129" i="19"/>
  <c r="S1128" i="19"/>
  <c r="H1128" i="19" s="1"/>
  <c r="P1129" i="19"/>
  <c r="P3611" i="19"/>
  <c r="S3610" i="19"/>
  <c r="O3611" i="19"/>
  <c r="O2565" i="19"/>
  <c r="S2564" i="19"/>
  <c r="P2565" i="19"/>
  <c r="S1792" i="19"/>
  <c r="F1792" i="19" s="1"/>
  <c r="O1793" i="19"/>
  <c r="P1793" i="19"/>
  <c r="H874" i="19"/>
  <c r="S3016" i="19"/>
  <c r="P3017" i="19"/>
  <c r="O3017" i="19"/>
  <c r="P3484" i="19"/>
  <c r="O3484" i="19"/>
  <c r="S3483" i="19"/>
  <c r="D3494" i="19" s="1"/>
  <c r="E1033" i="19"/>
  <c r="P3591" i="19"/>
  <c r="O3591" i="19"/>
  <c r="S3590" i="19"/>
  <c r="P4243" i="19"/>
  <c r="O4243" i="19"/>
  <c r="S1192" i="19"/>
  <c r="H1192" i="19" s="1"/>
  <c r="P1193" i="19"/>
  <c r="O1193" i="19"/>
  <c r="S3634" i="19"/>
  <c r="P3635" i="19"/>
  <c r="O3635" i="19"/>
  <c r="I2403" i="19"/>
  <c r="O140" i="19"/>
  <c r="S139" i="19"/>
  <c r="H139" i="19" s="1"/>
  <c r="P140" i="19"/>
  <c r="P3571" i="19"/>
  <c r="O3571" i="19"/>
  <c r="D864" i="19"/>
  <c r="S1060" i="19"/>
  <c r="H1060" i="19" s="1"/>
  <c r="P1061" i="19"/>
  <c r="O1061" i="19"/>
  <c r="P1930" i="19"/>
  <c r="O1930" i="19"/>
  <c r="S1929" i="19"/>
  <c r="H1929" i="19" s="1"/>
  <c r="S1656" i="19"/>
  <c r="B1656" i="19" s="1"/>
  <c r="O1657" i="19"/>
  <c r="P1657" i="19"/>
  <c r="O1972" i="19"/>
  <c r="S1971" i="19"/>
  <c r="H1971" i="19" s="1"/>
  <c r="P1972" i="19"/>
  <c r="G3689" i="19"/>
  <c r="S2436" i="19"/>
  <c r="P2437" i="19"/>
  <c r="O2437" i="19"/>
  <c r="P1838" i="19"/>
  <c r="O1838" i="19"/>
  <c r="S1837" i="19"/>
  <c r="G1837" i="19" s="1"/>
  <c r="D4405" i="19"/>
  <c r="D4321" i="19"/>
  <c r="O1593" i="19"/>
  <c r="P1593" i="19"/>
  <c r="S1592" i="19"/>
  <c r="I1592" i="19" s="1"/>
  <c r="S1634" i="19"/>
  <c r="B1634" i="19" s="1"/>
  <c r="P1635" i="19"/>
  <c r="O1635" i="19"/>
  <c r="S2952" i="19"/>
  <c r="P2953" i="19"/>
  <c r="O2953" i="19"/>
  <c r="O401" i="19"/>
  <c r="P401" i="19"/>
  <c r="S400" i="19"/>
  <c r="J400" i="19" s="1"/>
  <c r="S1750" i="19"/>
  <c r="O1751" i="19"/>
  <c r="P1751" i="19"/>
  <c r="I798" i="19"/>
  <c r="S2993" i="19"/>
  <c r="O2994" i="19"/>
  <c r="P2994" i="19"/>
  <c r="O3916" i="19"/>
  <c r="S3915" i="19"/>
  <c r="P3916" i="19"/>
  <c r="I3201" i="19"/>
  <c r="I3202" i="19" s="1"/>
  <c r="H163" i="19"/>
  <c r="S646" i="19"/>
  <c r="I646" i="19" s="1"/>
  <c r="I657" i="19" s="1"/>
  <c r="I658" i="19" s="1"/>
  <c r="I659" i="19" s="1"/>
  <c r="O647" i="19"/>
  <c r="P647" i="19"/>
  <c r="S227" i="19"/>
  <c r="H227" i="19" s="1"/>
  <c r="P228" i="19"/>
  <c r="O228" i="19"/>
  <c r="P4353" i="19"/>
  <c r="O4353" i="19"/>
  <c r="S4352" i="19"/>
  <c r="H532" i="19"/>
  <c r="O4113" i="19"/>
  <c r="P4113" i="19"/>
  <c r="J1994" i="19"/>
  <c r="B102" i="19"/>
  <c r="B103" i="19" s="1"/>
  <c r="F3559" i="19"/>
  <c r="S2238" i="19"/>
  <c r="O2239" i="19"/>
  <c r="P2239" i="19"/>
  <c r="S697" i="19"/>
  <c r="H697" i="19" s="1"/>
  <c r="P698" i="19"/>
  <c r="O698" i="19"/>
  <c r="P2800" i="19"/>
  <c r="O2800" i="19"/>
  <c r="S2799" i="19"/>
  <c r="D3427" i="19"/>
  <c r="I955" i="19"/>
  <c r="I956" i="19" s="1"/>
  <c r="I957" i="19" s="1"/>
  <c r="H2195" i="19"/>
  <c r="O3337" i="19"/>
  <c r="P3337" i="19"/>
  <c r="P119" i="19"/>
  <c r="O119" i="19"/>
  <c r="S118" i="19"/>
  <c r="H118" i="19" s="1"/>
  <c r="S561" i="19"/>
  <c r="D561" i="19" s="1"/>
  <c r="P562" i="19"/>
  <c r="O562" i="19"/>
  <c r="G323" i="21" l="1"/>
  <c r="N322" i="21"/>
  <c r="N504" i="21"/>
  <c r="P542" i="21"/>
  <c r="S541" i="21"/>
  <c r="O542" i="21"/>
  <c r="P478" i="21"/>
  <c r="O478" i="21"/>
  <c r="S477" i="21"/>
  <c r="D481" i="21" s="1"/>
  <c r="D547" i="21" s="1"/>
  <c r="S384" i="21"/>
  <c r="P385" i="21"/>
  <c r="O385" i="21"/>
  <c r="O278" i="21"/>
  <c r="P278" i="21"/>
  <c r="S277" i="21"/>
  <c r="P452" i="21"/>
  <c r="S451" i="21"/>
  <c r="O452" i="21"/>
  <c r="P426" i="21"/>
  <c r="S425" i="21"/>
  <c r="O426" i="21"/>
  <c r="S496" i="21"/>
  <c r="H502" i="21" s="1"/>
  <c r="H503" i="21" s="1"/>
  <c r="P497" i="21"/>
  <c r="O497" i="21"/>
  <c r="O254" i="21"/>
  <c r="P254" i="21"/>
  <c r="P518" i="21"/>
  <c r="S517" i="21"/>
  <c r="O518" i="21"/>
  <c r="B524" i="21"/>
  <c r="P300" i="21"/>
  <c r="O300" i="21"/>
  <c r="S299" i="21"/>
  <c r="S363" i="21"/>
  <c r="O364" i="21"/>
  <c r="P364" i="21"/>
  <c r="S323" i="21"/>
  <c r="N321" i="21"/>
  <c r="S405" i="21"/>
  <c r="P406" i="21"/>
  <c r="O406" i="21"/>
  <c r="O232" i="21"/>
  <c r="P232" i="21"/>
  <c r="S231" i="21"/>
  <c r="P343" i="21"/>
  <c r="O343" i="21"/>
  <c r="S342" i="21"/>
  <c r="F213" i="21"/>
  <c r="N211" i="21"/>
  <c r="P123" i="21"/>
  <c r="O123" i="21"/>
  <c r="S122" i="21"/>
  <c r="I104" i="21"/>
  <c r="N103" i="21"/>
  <c r="P169" i="21"/>
  <c r="O169" i="21"/>
  <c r="S168" i="21"/>
  <c r="O82" i="21"/>
  <c r="P82" i="21"/>
  <c r="S81" i="21"/>
  <c r="P59" i="21"/>
  <c r="S58" i="21"/>
  <c r="O59" i="21"/>
  <c r="P144" i="21"/>
  <c r="O144" i="21"/>
  <c r="S143" i="21"/>
  <c r="N102" i="21"/>
  <c r="S104" i="21"/>
  <c r="S189" i="21"/>
  <c r="P190" i="21"/>
  <c r="O190" i="21"/>
  <c r="S15" i="21"/>
  <c r="P16" i="21"/>
  <c r="O16" i="21"/>
  <c r="S37" i="21"/>
  <c r="P38" i="21"/>
  <c r="O38" i="21"/>
  <c r="F978" i="19"/>
  <c r="S119" i="19"/>
  <c r="H119" i="19" s="1"/>
  <c r="P120" i="19"/>
  <c r="O120" i="19"/>
  <c r="O229" i="19"/>
  <c r="P229" i="19"/>
  <c r="S228" i="19"/>
  <c r="H228" i="19" s="1"/>
  <c r="O1658" i="19"/>
  <c r="P1658" i="19"/>
  <c r="S1381" i="19"/>
  <c r="P1382" i="19"/>
  <c r="O1382" i="19"/>
  <c r="D4232" i="19"/>
  <c r="P1729" i="19"/>
  <c r="O1729" i="19"/>
  <c r="S1728" i="19"/>
  <c r="G1728" i="19" s="1"/>
  <c r="P2373" i="19"/>
  <c r="O2373" i="19"/>
  <c r="S2372" i="19"/>
  <c r="P1267" i="19"/>
  <c r="O1267" i="19"/>
  <c r="S1266" i="19"/>
  <c r="I1266" i="19" s="1"/>
  <c r="D2357" i="19"/>
  <c r="P3171" i="19"/>
  <c r="O3171" i="19"/>
  <c r="S3170" i="19"/>
  <c r="G1255" i="19"/>
  <c r="S855" i="19"/>
  <c r="I855" i="19" s="1"/>
  <c r="P856" i="19"/>
  <c r="O856" i="19"/>
  <c r="O3960" i="19"/>
  <c r="P3960" i="19"/>
  <c r="S3959" i="19"/>
  <c r="S3400" i="19"/>
  <c r="P3401" i="19"/>
  <c r="O3401" i="19"/>
  <c r="S876" i="19"/>
  <c r="H876" i="19" s="1"/>
  <c r="P877" i="19"/>
  <c r="O877" i="19"/>
  <c r="P1215" i="19"/>
  <c r="O1215" i="19"/>
  <c r="S1214" i="19"/>
  <c r="G1214" i="19" s="1"/>
  <c r="P3526" i="19"/>
  <c r="O3526" i="19"/>
  <c r="P4006" i="19"/>
  <c r="O4006" i="19"/>
  <c r="S450" i="19"/>
  <c r="P451" i="19"/>
  <c r="O451" i="19"/>
  <c r="P1565" i="19"/>
  <c r="S1564" i="19"/>
  <c r="J1564" i="19" s="1"/>
  <c r="O1565" i="19"/>
  <c r="P2106" i="19"/>
  <c r="S2105" i="19"/>
  <c r="B2105" i="19" s="1"/>
  <c r="B2114" i="19" s="1"/>
  <c r="B2115" i="19" s="1"/>
  <c r="O2106" i="19"/>
  <c r="P1430" i="19"/>
  <c r="O1430" i="19"/>
  <c r="S1429" i="19"/>
  <c r="J1429" i="19" s="1"/>
  <c r="O1015" i="19"/>
  <c r="P1015" i="19"/>
  <c r="S1014" i="19"/>
  <c r="H1014" i="19" s="1"/>
  <c r="S3150" i="19"/>
  <c r="P3151" i="19"/>
  <c r="O3151" i="19"/>
  <c r="P36" i="19"/>
  <c r="O36" i="19"/>
  <c r="S35" i="19"/>
  <c r="S1311" i="19"/>
  <c r="G1311" i="19" s="1"/>
  <c r="P1312" i="19"/>
  <c r="O1312" i="19"/>
  <c r="O2264" i="19"/>
  <c r="P2264" i="19"/>
  <c r="S2263" i="19"/>
  <c r="P473" i="19"/>
  <c r="S472" i="19"/>
  <c r="G472" i="19" s="1"/>
  <c r="O473" i="19"/>
  <c r="P3338" i="19"/>
  <c r="O3338" i="19"/>
  <c r="F3560" i="19"/>
  <c r="P648" i="19"/>
  <c r="O648" i="19"/>
  <c r="S647" i="19"/>
  <c r="H647" i="19" s="1"/>
  <c r="P3917" i="19"/>
  <c r="S3916" i="19"/>
  <c r="I3928" i="19" s="1"/>
  <c r="O3917" i="19"/>
  <c r="O1752" i="19"/>
  <c r="P1752" i="19"/>
  <c r="O2566" i="19"/>
  <c r="P2566" i="19"/>
  <c r="O4222" i="19"/>
  <c r="P4222" i="19"/>
  <c r="S4221" i="19"/>
  <c r="F1815" i="19"/>
  <c r="E547" i="19"/>
  <c r="E548" i="19" s="1"/>
  <c r="E460" i="19"/>
  <c r="S2153" i="19"/>
  <c r="G2153" i="19" s="1"/>
  <c r="P2154" i="19"/>
  <c r="O2154" i="19"/>
  <c r="P834" i="19"/>
  <c r="S833" i="19"/>
  <c r="F833" i="19" s="1"/>
  <c r="O834" i="19"/>
  <c r="S988" i="19"/>
  <c r="H988" i="19" s="1"/>
  <c r="P989" i="19"/>
  <c r="O989" i="19"/>
  <c r="P1864" i="19"/>
  <c r="O1864" i="19"/>
  <c r="S1863" i="19"/>
  <c r="G1863" i="19" s="1"/>
  <c r="S2823" i="19"/>
  <c r="P2824" i="19"/>
  <c r="O2824" i="19"/>
  <c r="S3657" i="19"/>
  <c r="P3658" i="19"/>
  <c r="O3658" i="19"/>
  <c r="P607" i="19"/>
  <c r="O607" i="19"/>
  <c r="S606" i="19"/>
  <c r="F606" i="19" s="1"/>
  <c r="F614" i="19" s="1"/>
  <c r="F615" i="19" s="1"/>
  <c r="F616" i="19" s="1"/>
  <c r="S2062" i="19"/>
  <c r="H2062" i="19" s="1"/>
  <c r="P2063" i="19"/>
  <c r="O2063" i="19"/>
  <c r="D1913" i="19"/>
  <c r="E89" i="19"/>
  <c r="E105" i="19"/>
  <c r="E106" i="19" s="1"/>
  <c r="O380" i="19"/>
  <c r="S379" i="19"/>
  <c r="P380" i="19"/>
  <c r="S2756" i="19"/>
  <c r="P2757" i="19"/>
  <c r="O2757" i="19"/>
  <c r="O208" i="19"/>
  <c r="S207" i="19"/>
  <c r="F207" i="19" s="1"/>
  <c r="P208" i="19"/>
  <c r="P3067" i="19"/>
  <c r="O3067" i="19"/>
  <c r="S2482" i="19"/>
  <c r="P2483" i="19"/>
  <c r="O2483" i="19"/>
  <c r="O3786" i="19"/>
  <c r="P3786" i="19"/>
  <c r="P3466" i="19"/>
  <c r="S3465" i="19"/>
  <c r="O3466" i="19"/>
  <c r="O3940" i="19"/>
  <c r="P3940" i="19"/>
  <c r="P4157" i="19"/>
  <c r="O4157" i="19"/>
  <c r="I2404" i="19"/>
  <c r="I2468" i="19"/>
  <c r="I2469" i="19" s="1"/>
  <c r="P904" i="19"/>
  <c r="S903" i="19"/>
  <c r="I903" i="19" s="1"/>
  <c r="O904" i="19"/>
  <c r="P3296" i="19"/>
  <c r="O3296" i="19"/>
  <c r="S3295" i="19"/>
  <c r="O402" i="19"/>
  <c r="S401" i="19"/>
  <c r="J401" i="19" s="1"/>
  <c r="P402" i="19"/>
  <c r="P4309" i="19"/>
  <c r="O4309" i="19"/>
  <c r="P699" i="19"/>
  <c r="O699" i="19"/>
  <c r="S698" i="19"/>
  <c r="H698" i="19" s="1"/>
  <c r="O1636" i="19"/>
  <c r="P1636" i="19"/>
  <c r="P924" i="19"/>
  <c r="O924" i="19"/>
  <c r="S923" i="19"/>
  <c r="E923" i="19" s="1"/>
  <c r="O3379" i="19"/>
  <c r="P3379" i="19"/>
  <c r="P3721" i="19"/>
  <c r="O3721" i="19"/>
  <c r="S3720" i="19"/>
  <c r="P360" i="19"/>
  <c r="S359" i="19"/>
  <c r="J359" i="19" s="1"/>
  <c r="O360" i="19"/>
  <c r="D659" i="19"/>
  <c r="B660" i="19"/>
  <c r="O4092" i="19"/>
  <c r="P4092" i="19"/>
  <c r="P563" i="19"/>
  <c r="O563" i="19"/>
  <c r="S562" i="19"/>
  <c r="D562" i="19" s="1"/>
  <c r="O1973" i="19"/>
  <c r="P1973" i="19"/>
  <c r="S1972" i="19"/>
  <c r="P3572" i="19"/>
  <c r="S3571" i="19"/>
  <c r="O3572" i="19"/>
  <c r="S3591" i="19"/>
  <c r="O3592" i="19"/>
  <c r="P3592" i="19"/>
  <c r="S494" i="19"/>
  <c r="G494" i="19" s="1"/>
  <c r="P495" i="19"/>
  <c r="O495" i="19"/>
  <c r="S4395" i="19"/>
  <c r="P4396" i="19"/>
  <c r="O4396" i="19"/>
  <c r="P4134" i="19"/>
  <c r="O4134" i="19"/>
  <c r="S4199" i="19"/>
  <c r="P4200" i="19"/>
  <c r="O4200" i="19"/>
  <c r="P2740" i="19"/>
  <c r="O2740" i="19"/>
  <c r="S2739" i="19"/>
  <c r="P2459" i="19"/>
  <c r="O2459" i="19"/>
  <c r="S2458" i="19"/>
  <c r="O1498" i="19"/>
  <c r="S1497" i="19"/>
  <c r="J1497" i="19" s="1"/>
  <c r="P1498" i="19"/>
  <c r="O3700" i="19"/>
  <c r="P3700" i="19"/>
  <c r="D2622" i="19"/>
  <c r="D2682" i="19"/>
  <c r="O1543" i="19"/>
  <c r="S1542" i="19"/>
  <c r="P1543" i="19"/>
  <c r="O3853" i="19"/>
  <c r="P3853" i="19"/>
  <c r="S3852" i="19"/>
  <c r="I3390" i="19"/>
  <c r="I2038" i="19"/>
  <c r="S512" i="19"/>
  <c r="H512" i="19" s="1"/>
  <c r="P513" i="19"/>
  <c r="O513" i="19"/>
  <c r="P2720" i="19"/>
  <c r="O2720" i="19"/>
  <c r="S2719" i="19"/>
  <c r="D935" i="19"/>
  <c r="S807" i="19"/>
  <c r="P808" i="19"/>
  <c r="O808" i="19"/>
  <c r="P2415" i="19"/>
  <c r="O2415" i="19"/>
  <c r="S2414" i="19"/>
  <c r="G2921" i="19"/>
  <c r="G3003" i="19"/>
  <c r="S4286" i="19"/>
  <c r="O4287" i="19"/>
  <c r="P4287" i="19"/>
  <c r="P4050" i="19"/>
  <c r="S4049" i="19"/>
  <c r="O4050" i="19"/>
  <c r="I2767" i="19"/>
  <c r="S2348" i="19"/>
  <c r="P2349" i="19"/>
  <c r="O2349" i="19"/>
  <c r="P2591" i="19"/>
  <c r="S2590" i="19"/>
  <c r="O2591" i="19"/>
  <c r="P1451" i="19"/>
  <c r="O1451" i="19"/>
  <c r="S1450" i="19"/>
  <c r="J1450" i="19" s="1"/>
  <c r="H3095" i="19"/>
  <c r="H3096" i="19" s="1"/>
  <c r="P586" i="19"/>
  <c r="O586" i="19"/>
  <c r="S585" i="19"/>
  <c r="O2220" i="19"/>
  <c r="S2219" i="19"/>
  <c r="G2219" i="19" s="1"/>
  <c r="P2220" i="19"/>
  <c r="P4332" i="19"/>
  <c r="S4331" i="19"/>
  <c r="O4332" i="19"/>
  <c r="S297" i="19"/>
  <c r="H297" i="19" s="1"/>
  <c r="P298" i="19"/>
  <c r="O298" i="19"/>
  <c r="P3485" i="19"/>
  <c r="O3485" i="19"/>
  <c r="B105" i="19"/>
  <c r="D104" i="19"/>
  <c r="I2152" i="19"/>
  <c r="I2163" i="19" s="1"/>
  <c r="I2164" i="19" s="1"/>
  <c r="S3876" i="19"/>
  <c r="B3885" i="19" s="1"/>
  <c r="O3877" i="19"/>
  <c r="P3877" i="19"/>
  <c r="S78" i="19"/>
  <c r="I78" i="19" s="1"/>
  <c r="P79" i="19"/>
  <c r="O79" i="19"/>
  <c r="J1359" i="19"/>
  <c r="P3277" i="19"/>
  <c r="O3277" i="19"/>
  <c r="S3276" i="19"/>
  <c r="O3985" i="19"/>
  <c r="P3985" i="19"/>
  <c r="P3086" i="19"/>
  <c r="O3086" i="19"/>
  <c r="S3085" i="19"/>
  <c r="G3623" i="19"/>
  <c r="P2525" i="19"/>
  <c r="O2525" i="19"/>
  <c r="S2524" i="19"/>
  <c r="P1150" i="19"/>
  <c r="O1150" i="19"/>
  <c r="S1149" i="19"/>
  <c r="G1149" i="19" s="1"/>
  <c r="P1036" i="19"/>
  <c r="O1036" i="19"/>
  <c r="S1035" i="19"/>
  <c r="E1035" i="19" s="1"/>
  <c r="J1496" i="19"/>
  <c r="S2127" i="19"/>
  <c r="H2127" i="19" s="1"/>
  <c r="P2128" i="19"/>
  <c r="O2128" i="19"/>
  <c r="S1332" i="19"/>
  <c r="I1332" i="19" s="1"/>
  <c r="P1333" i="19"/>
  <c r="O1333" i="19"/>
  <c r="P2779" i="19"/>
  <c r="O2779" i="19"/>
  <c r="S2778" i="19"/>
  <c r="P4179" i="19"/>
  <c r="O4179" i="19"/>
  <c r="S4178" i="19"/>
  <c r="H511" i="19"/>
  <c r="I1600" i="19"/>
  <c r="I1601" i="19" s="1"/>
  <c r="H760" i="19"/>
  <c r="P2931" i="19"/>
  <c r="O2931" i="19"/>
  <c r="S2930" i="19"/>
  <c r="O1361" i="19"/>
  <c r="S1360" i="19"/>
  <c r="J1360" i="19" s="1"/>
  <c r="P1361" i="19"/>
  <c r="P2328" i="19"/>
  <c r="S2327" i="19"/>
  <c r="O2328" i="19"/>
  <c r="P1477" i="19"/>
  <c r="O1477" i="19"/>
  <c r="S1476" i="19"/>
  <c r="J1476" i="19" s="1"/>
  <c r="O1774" i="19"/>
  <c r="P1774" i="19"/>
  <c r="D2383" i="19"/>
  <c r="O2547" i="19"/>
  <c r="S2546" i="19"/>
  <c r="P2547" i="19"/>
  <c r="O674" i="19"/>
  <c r="P674" i="19"/>
  <c r="S673" i="19"/>
  <c r="H673" i="19" s="1"/>
  <c r="O1612" i="19"/>
  <c r="P1612" i="19"/>
  <c r="S1611" i="19"/>
  <c r="D1611" i="19" s="1"/>
  <c r="P251" i="19"/>
  <c r="O251" i="19"/>
  <c r="S250" i="19"/>
  <c r="H250" i="19" s="1"/>
  <c r="S1171" i="19"/>
  <c r="G1171" i="19" s="1"/>
  <c r="P1172" i="19"/>
  <c r="O1172" i="19"/>
  <c r="P2438" i="19"/>
  <c r="O2438" i="19"/>
  <c r="S2437" i="19"/>
  <c r="O786" i="19"/>
  <c r="P786" i="19"/>
  <c r="S785" i="19"/>
  <c r="H785" i="19" s="1"/>
  <c r="P2887" i="19"/>
  <c r="O2887" i="19"/>
  <c r="S2886" i="19"/>
  <c r="S3211" i="19"/>
  <c r="P3212" i="19"/>
  <c r="O3212" i="19"/>
  <c r="P3361" i="19"/>
  <c r="S3360" i="19"/>
  <c r="G3368" i="19" s="1"/>
  <c r="O3361" i="19"/>
  <c r="S57" i="19"/>
  <c r="P58" i="19"/>
  <c r="O58" i="19"/>
  <c r="J3029" i="19"/>
  <c r="J3113" i="19"/>
  <c r="J3114" i="19" s="1"/>
  <c r="F206" i="19"/>
  <c r="S3442" i="19"/>
  <c r="O3443" i="19"/>
  <c r="P3443" i="19"/>
  <c r="S2308" i="19"/>
  <c r="P2309" i="19"/>
  <c r="O2309" i="19"/>
  <c r="P2801" i="19"/>
  <c r="O2801" i="19"/>
  <c r="S2800" i="19"/>
  <c r="P4244" i="19"/>
  <c r="O4244" i="19"/>
  <c r="D821" i="19"/>
  <c r="D1741" i="19"/>
  <c r="P1997" i="19"/>
  <c r="O1997" i="19"/>
  <c r="S1996" i="19"/>
  <c r="J1996" i="19" s="1"/>
  <c r="P2632" i="19"/>
  <c r="O2632" i="19"/>
  <c r="S2631" i="19"/>
  <c r="O2039" i="19"/>
  <c r="P2039" i="19"/>
  <c r="S3742" i="19"/>
  <c r="D3749" i="19" s="1"/>
  <c r="P3743" i="19"/>
  <c r="O3743" i="19"/>
  <c r="S1930" i="19"/>
  <c r="H1930" i="19" s="1"/>
  <c r="P1931" i="19"/>
  <c r="O1931" i="19"/>
  <c r="P2954" i="19"/>
  <c r="O2954" i="19"/>
  <c r="S2953" i="19"/>
  <c r="P1839" i="19"/>
  <c r="S1838" i="19"/>
  <c r="G1838" i="19" s="1"/>
  <c r="O1839" i="19"/>
  <c r="P1194" i="19"/>
  <c r="O1194" i="19"/>
  <c r="S1193" i="19"/>
  <c r="H1193" i="19" s="1"/>
  <c r="E2025" i="19"/>
  <c r="J1950" i="19"/>
  <c r="P2394" i="19"/>
  <c r="O2394" i="19"/>
  <c r="S2393" i="19"/>
  <c r="O3766" i="19"/>
  <c r="P3766" i="19"/>
  <c r="S1521" i="19"/>
  <c r="J1521" i="19" s="1"/>
  <c r="P1522" i="19"/>
  <c r="O1522" i="19"/>
  <c r="P3107" i="19"/>
  <c r="O3107" i="19"/>
  <c r="S3106" i="19"/>
  <c r="H3111" i="19" s="1"/>
  <c r="H3112" i="19" s="1"/>
  <c r="S2612" i="19"/>
  <c r="P2613" i="19"/>
  <c r="O2613" i="19"/>
  <c r="S718" i="19"/>
  <c r="G718" i="19" s="1"/>
  <c r="P719" i="19"/>
  <c r="O719" i="19"/>
  <c r="P2653" i="19"/>
  <c r="O2653" i="19"/>
  <c r="S2652" i="19"/>
  <c r="S4374" i="19"/>
  <c r="P4375" i="19"/>
  <c r="O4375" i="19"/>
  <c r="S2674" i="19"/>
  <c r="O2675" i="19"/>
  <c r="P2675" i="19"/>
  <c r="S2083" i="19"/>
  <c r="H2083" i="19" s="1"/>
  <c r="P2084" i="19"/>
  <c r="O2084" i="19"/>
  <c r="S99" i="19"/>
  <c r="I99" i="19" s="1"/>
  <c r="O100" i="19"/>
  <c r="P100" i="19"/>
  <c r="P1407" i="19"/>
  <c r="O1407" i="19"/>
  <c r="S1406" i="19"/>
  <c r="J1406" i="19" s="1"/>
  <c r="P15" i="19"/>
  <c r="O15" i="19"/>
  <c r="S14" i="19"/>
  <c r="P3130" i="19"/>
  <c r="O3130" i="19"/>
  <c r="S3129" i="19"/>
  <c r="I3138" i="19" s="1"/>
  <c r="P2910" i="19"/>
  <c r="S2909" i="19"/>
  <c r="O2910" i="19"/>
  <c r="P186" i="19"/>
  <c r="O186" i="19"/>
  <c r="S185" i="19"/>
  <c r="D185" i="19" s="1"/>
  <c r="P3039" i="19"/>
  <c r="O3039" i="19"/>
  <c r="S3038" i="19"/>
  <c r="J1475" i="19"/>
  <c r="G317" i="19"/>
  <c r="P1290" i="19"/>
  <c r="O1290" i="19"/>
  <c r="S1289" i="19"/>
  <c r="G1289" i="19" s="1"/>
  <c r="S4029" i="19"/>
  <c r="P4030" i="19"/>
  <c r="O4030" i="19"/>
  <c r="P422" i="19"/>
  <c r="S421" i="19"/>
  <c r="O422" i="19"/>
  <c r="H740" i="19"/>
  <c r="H750" i="19" s="1"/>
  <c r="H751" i="19" s="1"/>
  <c r="S750" i="19"/>
  <c r="S2287" i="19"/>
  <c r="O2288" i="19"/>
  <c r="P2288" i="19"/>
  <c r="D1610" i="19"/>
  <c r="P3254" i="19"/>
  <c r="O3254" i="19"/>
  <c r="S3253" i="19"/>
  <c r="D3264" i="19" s="1"/>
  <c r="O1243" i="19"/>
  <c r="P1243" i="19"/>
  <c r="S1242" i="19"/>
  <c r="S3550" i="19"/>
  <c r="O3551" i="19"/>
  <c r="P3551" i="19"/>
  <c r="P3317" i="19"/>
  <c r="O3317" i="19"/>
  <c r="S3316" i="19"/>
  <c r="S2846" i="19"/>
  <c r="P2847" i="19"/>
  <c r="O2847" i="19"/>
  <c r="S318" i="19"/>
  <c r="G318" i="19" s="1"/>
  <c r="P319" i="19"/>
  <c r="O319" i="19"/>
  <c r="P1130" i="19"/>
  <c r="O1130" i="19"/>
  <c r="S1129" i="19"/>
  <c r="H1129" i="19" s="1"/>
  <c r="F784" i="19"/>
  <c r="F796" i="19" s="1"/>
  <c r="F797" i="19" s="1"/>
  <c r="S3192" i="19"/>
  <c r="G3201" i="19" s="1"/>
  <c r="P3193" i="19"/>
  <c r="O3193" i="19"/>
  <c r="S1816" i="19"/>
  <c r="F1816" i="19" s="1"/>
  <c r="P1817" i="19"/>
  <c r="O1817" i="19"/>
  <c r="S337" i="19"/>
  <c r="P338" i="19"/>
  <c r="O338" i="19"/>
  <c r="D4406" i="19"/>
  <c r="P3636" i="19"/>
  <c r="O3636" i="19"/>
  <c r="S3635" i="19"/>
  <c r="P3018" i="19"/>
  <c r="O3018" i="19"/>
  <c r="S3017" i="19"/>
  <c r="P3807" i="19"/>
  <c r="O3807" i="19"/>
  <c r="O166" i="19"/>
  <c r="P166" i="19"/>
  <c r="S165" i="19"/>
  <c r="H165" i="19" s="1"/>
  <c r="S946" i="19"/>
  <c r="G946" i="19" s="1"/>
  <c r="P947" i="19"/>
  <c r="O947" i="19"/>
  <c r="S4071" i="19"/>
  <c r="P4072" i="19"/>
  <c r="O4072" i="19"/>
  <c r="P3506" i="19"/>
  <c r="O3506" i="19"/>
  <c r="O4264" i="19"/>
  <c r="S4263" i="19"/>
  <c r="P4264" i="19"/>
  <c r="M4018" i="19"/>
  <c r="M4078" i="19"/>
  <c r="M4079" i="19" s="1"/>
  <c r="H672" i="19"/>
  <c r="S2016" i="19"/>
  <c r="I2016" i="19" s="1"/>
  <c r="I2021" i="19" s="1"/>
  <c r="I2022" i="19" s="1"/>
  <c r="I2023" i="19" s="1"/>
  <c r="P2017" i="19"/>
  <c r="O2017" i="19"/>
  <c r="G1750" i="19"/>
  <c r="D571" i="19"/>
  <c r="D572" i="19" s="1"/>
  <c r="S2239" i="19"/>
  <c r="G2239" i="19" s="1"/>
  <c r="P2240" i="19"/>
  <c r="O2240" i="19"/>
  <c r="S4353" i="19"/>
  <c r="P4354" i="19"/>
  <c r="O4354" i="19"/>
  <c r="P2995" i="19"/>
  <c r="O2995" i="19"/>
  <c r="S2994" i="19"/>
  <c r="S140" i="19"/>
  <c r="H140" i="19" s="1"/>
  <c r="P141" i="19"/>
  <c r="O141" i="19"/>
  <c r="I2238" i="19"/>
  <c r="I2246" i="19" s="1"/>
  <c r="I2247" i="19" s="1"/>
  <c r="I2248" i="19" s="1"/>
  <c r="P4114" i="19"/>
  <c r="O4114" i="19"/>
  <c r="P1594" i="19"/>
  <c r="S1593" i="19"/>
  <c r="H1593" i="19" s="1"/>
  <c r="H1600" i="19" s="1"/>
  <c r="H1601" i="19" s="1"/>
  <c r="O1594" i="19"/>
  <c r="P1062" i="19"/>
  <c r="O1062" i="19"/>
  <c r="S1061" i="19"/>
  <c r="G1061" i="19" s="1"/>
  <c r="D3495" i="19"/>
  <c r="P1794" i="19"/>
  <c r="O1794" i="19"/>
  <c r="S1793" i="19"/>
  <c r="F1793" i="19" s="1"/>
  <c r="P3612" i="19"/>
  <c r="O3612" i="19"/>
  <c r="P1083" i="19"/>
  <c r="O1083" i="19"/>
  <c r="S1082" i="19"/>
  <c r="H1082" i="19" s="1"/>
  <c r="S1951" i="19"/>
  <c r="H1951" i="19" s="1"/>
  <c r="O1952" i="19"/>
  <c r="P1952" i="19"/>
  <c r="P2198" i="19"/>
  <c r="O2198" i="19"/>
  <c r="S2197" i="19"/>
  <c r="S534" i="19"/>
  <c r="P535" i="19"/>
  <c r="O535" i="19"/>
  <c r="O3831" i="19"/>
  <c r="P3831" i="19"/>
  <c r="H3776" i="19"/>
  <c r="H3860" i="19"/>
  <c r="H3861" i="19" s="1"/>
  <c r="P3233" i="19"/>
  <c r="O3233" i="19"/>
  <c r="S3232" i="19"/>
  <c r="E3243" i="19" s="1"/>
  <c r="P3680" i="19"/>
  <c r="O3680" i="19"/>
  <c r="S627" i="19"/>
  <c r="P628" i="19"/>
  <c r="O628" i="19"/>
  <c r="P1886" i="19"/>
  <c r="O1886" i="19"/>
  <c r="S1885" i="19"/>
  <c r="D1885" i="19" s="1"/>
  <c r="D1893" i="19" s="1"/>
  <c r="D1894" i="19" s="1"/>
  <c r="P2697" i="19"/>
  <c r="O2697" i="19"/>
  <c r="S2696" i="19"/>
  <c r="J2707" i="19" s="1"/>
  <c r="P3896" i="19"/>
  <c r="O3896" i="19"/>
  <c r="S761" i="19"/>
  <c r="H761" i="19" s="1"/>
  <c r="H769" i="19" s="1"/>
  <c r="H770" i="19" s="1"/>
  <c r="H771" i="19" s="1"/>
  <c r="P762" i="19"/>
  <c r="O762" i="19"/>
  <c r="P3423" i="19"/>
  <c r="O3423" i="19"/>
  <c r="S3422" i="19"/>
  <c r="P1104" i="19"/>
  <c r="O1104" i="19"/>
  <c r="S1103" i="19"/>
  <c r="H1103" i="19" s="1"/>
  <c r="P1708" i="19"/>
  <c r="O1708" i="19"/>
  <c r="S1707" i="19"/>
  <c r="I1707" i="19" s="1"/>
  <c r="N209" i="19"/>
  <c r="N202" i="19"/>
  <c r="N204" i="19"/>
  <c r="N207" i="19"/>
  <c r="N205" i="19"/>
  <c r="N208" i="19"/>
  <c r="N203" i="19"/>
  <c r="N201" i="19"/>
  <c r="N210" i="19"/>
  <c r="N206" i="19"/>
  <c r="N219" i="19"/>
  <c r="N200" i="19"/>
  <c r="P1678" i="19"/>
  <c r="O1678" i="19"/>
  <c r="S1677" i="19"/>
  <c r="S2504" i="19"/>
  <c r="P2505" i="19"/>
  <c r="O2505" i="19"/>
  <c r="P276" i="19"/>
  <c r="O276" i="19"/>
  <c r="S275" i="19"/>
  <c r="I275" i="19" s="1"/>
  <c r="S2864" i="19"/>
  <c r="P2865" i="19"/>
  <c r="O2865" i="19"/>
  <c r="P969" i="19"/>
  <c r="O969" i="19"/>
  <c r="S968" i="19"/>
  <c r="H968" i="19" s="1"/>
  <c r="G1288" i="19"/>
  <c r="G1300" i="19" s="1"/>
  <c r="G1301" i="19" s="1"/>
  <c r="G1302" i="19" s="1"/>
  <c r="S1906" i="19"/>
  <c r="G1906" i="19" s="1"/>
  <c r="O1907" i="19"/>
  <c r="P1907" i="19"/>
  <c r="I3112" i="19"/>
  <c r="I3113" i="19"/>
  <c r="I3114" i="19" s="1"/>
  <c r="G1310" i="19"/>
  <c r="P742" i="19"/>
  <c r="O742" i="19"/>
  <c r="P2975" i="19"/>
  <c r="O2975" i="19"/>
  <c r="S2974" i="19"/>
  <c r="S2175" i="19"/>
  <c r="P2176" i="19"/>
  <c r="O2176" i="19"/>
  <c r="D525" i="21" l="1"/>
  <c r="S364" i="21"/>
  <c r="O365" i="21"/>
  <c r="P365" i="21"/>
  <c r="S232" i="21"/>
  <c r="O233" i="21"/>
  <c r="P233" i="21"/>
  <c r="O255" i="21"/>
  <c r="S254" i="21"/>
  <c r="P255" i="21"/>
  <c r="O427" i="21"/>
  <c r="S426" i="21"/>
  <c r="P427" i="21"/>
  <c r="O386" i="21"/>
  <c r="P386" i="21"/>
  <c r="S385" i="21"/>
  <c r="S278" i="21"/>
  <c r="O279" i="21"/>
  <c r="P279" i="21"/>
  <c r="S478" i="21"/>
  <c r="B481" i="21" s="1"/>
  <c r="O479" i="21"/>
  <c r="P479" i="21"/>
  <c r="S479" i="21" s="1"/>
  <c r="O344" i="21"/>
  <c r="S343" i="21"/>
  <c r="P344" i="21"/>
  <c r="S518" i="21"/>
  <c r="P519" i="21"/>
  <c r="O519" i="21"/>
  <c r="O407" i="21"/>
  <c r="P407" i="21"/>
  <c r="S406" i="21"/>
  <c r="N526" i="21"/>
  <c r="O498" i="21"/>
  <c r="S497" i="21"/>
  <c r="P498" i="21"/>
  <c r="P543" i="21"/>
  <c r="S543" i="21" s="1"/>
  <c r="S542" i="21"/>
  <c r="O543" i="21"/>
  <c r="P301" i="21"/>
  <c r="O301" i="21"/>
  <c r="S300" i="21"/>
  <c r="S452" i="21"/>
  <c r="P453" i="21"/>
  <c r="O453" i="21"/>
  <c r="S213" i="21"/>
  <c r="S123" i="21"/>
  <c r="P124" i="21"/>
  <c r="O124" i="21"/>
  <c r="S169" i="21"/>
  <c r="P170" i="21"/>
  <c r="O170" i="21"/>
  <c r="S190" i="21"/>
  <c r="O191" i="21"/>
  <c r="P191" i="21"/>
  <c r="S59" i="21"/>
  <c r="O60" i="21"/>
  <c r="P60" i="21"/>
  <c r="P39" i="21"/>
  <c r="O39" i="21"/>
  <c r="S38" i="21"/>
  <c r="O17" i="21"/>
  <c r="S16" i="21"/>
  <c r="P17" i="21"/>
  <c r="S82" i="21"/>
  <c r="F88" i="21" s="1"/>
  <c r="P83" i="21"/>
  <c r="O83" i="21"/>
  <c r="S144" i="21"/>
  <c r="O145" i="21"/>
  <c r="P145" i="21"/>
  <c r="G3369" i="19"/>
  <c r="G3428" i="19"/>
  <c r="G3429" i="19" s="1"/>
  <c r="G3202" i="19"/>
  <c r="G3219" i="19"/>
  <c r="G3220" i="19" s="1"/>
  <c r="I3219" i="19"/>
  <c r="I3220" i="19" s="1"/>
  <c r="I3139" i="19"/>
  <c r="H2197" i="19"/>
  <c r="S2910" i="19"/>
  <c r="P2911" i="19"/>
  <c r="O2911" i="19"/>
  <c r="P2676" i="19"/>
  <c r="O2676" i="19"/>
  <c r="S2675" i="19"/>
  <c r="I1602" i="19"/>
  <c r="P2780" i="19"/>
  <c r="O2780" i="19"/>
  <c r="S2779" i="19"/>
  <c r="S3277" i="19"/>
  <c r="P3278" i="19"/>
  <c r="O3278" i="19"/>
  <c r="P3486" i="19"/>
  <c r="O3486" i="19"/>
  <c r="I3391" i="19"/>
  <c r="I3428" i="19"/>
  <c r="I3429" i="19" s="1"/>
  <c r="S563" i="19"/>
  <c r="I563" i="19" s="1"/>
  <c r="I571" i="19" s="1"/>
  <c r="I572" i="19" s="1"/>
  <c r="P564" i="19"/>
  <c r="O564" i="19"/>
  <c r="S924" i="19"/>
  <c r="E924" i="19" s="1"/>
  <c r="P925" i="19"/>
  <c r="O925" i="19"/>
  <c r="O2825" i="19"/>
  <c r="P2825" i="19"/>
  <c r="S2824" i="19"/>
  <c r="O4223" i="19"/>
  <c r="P4223" i="19"/>
  <c r="S4222" i="19"/>
  <c r="O1753" i="19"/>
  <c r="P1753" i="19"/>
  <c r="O339" i="19"/>
  <c r="P339" i="19"/>
  <c r="S338" i="19"/>
  <c r="J338" i="19" s="1"/>
  <c r="O1291" i="19"/>
  <c r="P1291" i="19"/>
  <c r="S1290" i="19"/>
  <c r="S3361" i="19"/>
  <c r="P3362" i="19"/>
  <c r="O3362" i="19"/>
  <c r="S2459" i="19"/>
  <c r="P2460" i="19"/>
  <c r="O2460" i="19"/>
  <c r="P3424" i="19"/>
  <c r="S3423" i="19"/>
  <c r="O3424" i="19"/>
  <c r="F798" i="19"/>
  <c r="O3744" i="19"/>
  <c r="P3744" i="19"/>
  <c r="S3743" i="19"/>
  <c r="I3749" i="19" s="1"/>
  <c r="I3750" i="19" s="1"/>
  <c r="S3853" i="19"/>
  <c r="O3854" i="19"/>
  <c r="P3854" i="19"/>
  <c r="O496" i="19"/>
  <c r="S495" i="19"/>
  <c r="H495" i="19" s="1"/>
  <c r="P496" i="19"/>
  <c r="S3296" i="19"/>
  <c r="P3297" i="19"/>
  <c r="O3297" i="19"/>
  <c r="S3940" i="19"/>
  <c r="P3941" i="19"/>
  <c r="O3941" i="19"/>
  <c r="O608" i="19"/>
  <c r="P608" i="19"/>
  <c r="P990" i="19"/>
  <c r="O990" i="19"/>
  <c r="S989" i="19"/>
  <c r="H989" i="19" s="1"/>
  <c r="S36" i="19"/>
  <c r="P37" i="19"/>
  <c r="O37" i="19"/>
  <c r="O4007" i="19"/>
  <c r="P4007" i="19"/>
  <c r="S2975" i="19"/>
  <c r="P2976" i="19"/>
  <c r="O2976" i="19"/>
  <c r="O2506" i="19"/>
  <c r="P2506" i="19"/>
  <c r="S2505" i="19"/>
  <c r="O3832" i="19"/>
  <c r="P3832" i="19"/>
  <c r="S3831" i="19"/>
  <c r="G3839" i="19" s="1"/>
  <c r="P1953" i="19"/>
  <c r="O1953" i="19"/>
  <c r="S1952" i="19"/>
  <c r="H1952" i="19" s="1"/>
  <c r="S4114" i="19"/>
  <c r="P4115" i="19"/>
  <c r="O4115" i="19"/>
  <c r="P2996" i="19"/>
  <c r="O2996" i="19"/>
  <c r="S2995" i="19"/>
  <c r="S3506" i="19"/>
  <c r="D3515" i="19" s="1"/>
  <c r="O3507" i="19"/>
  <c r="P3507" i="19"/>
  <c r="S166" i="19"/>
  <c r="H166" i="19" s="1"/>
  <c r="P167" i="19"/>
  <c r="O167" i="19"/>
  <c r="P1244" i="19"/>
  <c r="O1244" i="19"/>
  <c r="S1243" i="19"/>
  <c r="H1243" i="19" s="1"/>
  <c r="P4031" i="19"/>
  <c r="O4031" i="19"/>
  <c r="S4030" i="19"/>
  <c r="D196" i="19"/>
  <c r="D197" i="19" s="1"/>
  <c r="S3130" i="19"/>
  <c r="P3131" i="19"/>
  <c r="O3131" i="19"/>
  <c r="S3107" i="19"/>
  <c r="P3108" i="19"/>
  <c r="O3108" i="19"/>
  <c r="S2394" i="19"/>
  <c r="P2395" i="19"/>
  <c r="O2395" i="19"/>
  <c r="O1195" i="19"/>
  <c r="S1194" i="19"/>
  <c r="H1194" i="19" s="1"/>
  <c r="P1195" i="19"/>
  <c r="D3750" i="19"/>
  <c r="P2310" i="19"/>
  <c r="O2310" i="19"/>
  <c r="S2309" i="19"/>
  <c r="O3213" i="19"/>
  <c r="S3212" i="19"/>
  <c r="P3213" i="19"/>
  <c r="O252" i="19"/>
  <c r="S251" i="19"/>
  <c r="H251" i="19" s="1"/>
  <c r="P252" i="19"/>
  <c r="S1477" i="19"/>
  <c r="J1477" i="19" s="1"/>
  <c r="P1478" i="19"/>
  <c r="O1478" i="19"/>
  <c r="O1037" i="19"/>
  <c r="S1036" i="19"/>
  <c r="E1036" i="19" s="1"/>
  <c r="P1037" i="19"/>
  <c r="S2525" i="19"/>
  <c r="O2526" i="19"/>
  <c r="P2526" i="19"/>
  <c r="O3986" i="19"/>
  <c r="P3986" i="19"/>
  <c r="I2249" i="19"/>
  <c r="I2250" i="19" s="1"/>
  <c r="I2165" i="19"/>
  <c r="O1452" i="19"/>
  <c r="P1452" i="19"/>
  <c r="S1451" i="19"/>
  <c r="J1451" i="19" s="1"/>
  <c r="S2720" i="19"/>
  <c r="P2721" i="19"/>
  <c r="O2721" i="19"/>
  <c r="H1972" i="19"/>
  <c r="H1982" i="19" s="1"/>
  <c r="H1983" i="19" s="1"/>
  <c r="P3722" i="19"/>
  <c r="S3721" i="19"/>
  <c r="O3722" i="19"/>
  <c r="O2484" i="19"/>
  <c r="P2484" i="19"/>
  <c r="S2483" i="19"/>
  <c r="O2758" i="19"/>
  <c r="S2757" i="19"/>
  <c r="P2758" i="19"/>
  <c r="I3929" i="19"/>
  <c r="I3971" i="19"/>
  <c r="I3972" i="19" s="1"/>
  <c r="O857" i="19"/>
  <c r="S856" i="19"/>
  <c r="I856" i="19" s="1"/>
  <c r="I862" i="19" s="1"/>
  <c r="I863" i="19" s="1"/>
  <c r="P857" i="19"/>
  <c r="O2374" i="19"/>
  <c r="S2373" i="19"/>
  <c r="P2374" i="19"/>
  <c r="J1381" i="19"/>
  <c r="P948" i="19"/>
  <c r="O948" i="19"/>
  <c r="S947" i="19"/>
  <c r="G947" i="19" s="1"/>
  <c r="S4332" i="19"/>
  <c r="O4333" i="19"/>
  <c r="P4333" i="19"/>
  <c r="O2633" i="19"/>
  <c r="P2633" i="19"/>
  <c r="S2632" i="19"/>
  <c r="P787" i="19"/>
  <c r="S786" i="19"/>
  <c r="H786" i="19" s="1"/>
  <c r="O787" i="19"/>
  <c r="P2221" i="19"/>
  <c r="O2221" i="19"/>
  <c r="S2220" i="19"/>
  <c r="G2220" i="19" s="1"/>
  <c r="P1016" i="19"/>
  <c r="O1016" i="19"/>
  <c r="S1015" i="19"/>
  <c r="H1015" i="19" s="1"/>
  <c r="S1907" i="19"/>
  <c r="G1907" i="19" s="1"/>
  <c r="P1908" i="19"/>
  <c r="O1908" i="19"/>
  <c r="S1678" i="19"/>
  <c r="I1678" i="19" s="1"/>
  <c r="P1679" i="19"/>
  <c r="O1679" i="19"/>
  <c r="H627" i="19"/>
  <c r="O1063" i="19"/>
  <c r="P1063" i="19"/>
  <c r="S1062" i="19"/>
  <c r="G1062" i="19" s="1"/>
  <c r="H1242" i="19"/>
  <c r="O1334" i="19"/>
  <c r="S1333" i="19"/>
  <c r="I1333" i="19" s="1"/>
  <c r="P1334" i="19"/>
  <c r="S2415" i="19"/>
  <c r="P2416" i="19"/>
  <c r="O2416" i="19"/>
  <c r="S3700" i="19"/>
  <c r="P3701" i="19"/>
  <c r="O3701" i="19"/>
  <c r="O700" i="19"/>
  <c r="P700" i="19"/>
  <c r="S699" i="19"/>
  <c r="H699" i="19" s="1"/>
  <c r="N234" i="19"/>
  <c r="N226" i="19"/>
  <c r="N221" i="19"/>
  <c r="N237" i="19"/>
  <c r="N229" i="19"/>
  <c r="C217" i="19"/>
  <c r="G217" i="19" s="1"/>
  <c r="A217" i="19" s="1"/>
  <c r="N232" i="19"/>
  <c r="N224" i="19"/>
  <c r="N230" i="19"/>
  <c r="N222" i="19"/>
  <c r="N220" i="19"/>
  <c r="N233" i="19"/>
  <c r="N225" i="19"/>
  <c r="N236" i="19"/>
  <c r="N227" i="19"/>
  <c r="N223" i="19"/>
  <c r="N228" i="19"/>
  <c r="N235" i="19"/>
  <c r="N231" i="19"/>
  <c r="N241" i="19"/>
  <c r="H1602" i="19"/>
  <c r="S3636" i="19"/>
  <c r="F3641" i="19" s="1"/>
  <c r="O3637" i="19"/>
  <c r="P3637" i="19"/>
  <c r="O1818" i="19"/>
  <c r="S1817" i="19"/>
  <c r="F1817" i="19" s="1"/>
  <c r="P1818" i="19"/>
  <c r="P4376" i="19"/>
  <c r="O4376" i="19"/>
  <c r="S4375" i="19"/>
  <c r="P720" i="19"/>
  <c r="O720" i="19"/>
  <c r="S719" i="19"/>
  <c r="G719" i="19" s="1"/>
  <c r="O1932" i="19"/>
  <c r="P1932" i="19"/>
  <c r="S1931" i="19"/>
  <c r="H1931" i="19" s="1"/>
  <c r="S2039" i="19"/>
  <c r="I2039" i="19" s="1"/>
  <c r="O2040" i="19"/>
  <c r="P2040" i="19"/>
  <c r="P1998" i="19"/>
  <c r="O1998" i="19"/>
  <c r="S1997" i="19"/>
  <c r="J1997" i="19" s="1"/>
  <c r="S2931" i="19"/>
  <c r="P2932" i="19"/>
  <c r="O2932" i="19"/>
  <c r="P80" i="19"/>
  <c r="O80" i="19"/>
  <c r="S79" i="19"/>
  <c r="G79" i="19" s="1"/>
  <c r="O299" i="19"/>
  <c r="S298" i="19"/>
  <c r="H298" i="19" s="1"/>
  <c r="H306" i="19" s="1"/>
  <c r="H307" i="19" s="1"/>
  <c r="H308" i="19" s="1"/>
  <c r="P299" i="19"/>
  <c r="G585" i="19"/>
  <c r="G593" i="19" s="1"/>
  <c r="G594" i="19" s="1"/>
  <c r="G595" i="19" s="1"/>
  <c r="I2768" i="19"/>
  <c r="I2787" i="19"/>
  <c r="I2788" i="19" s="1"/>
  <c r="O809" i="19"/>
  <c r="S808" i="19"/>
  <c r="H808" i="19" s="1"/>
  <c r="P809" i="19"/>
  <c r="P1544" i="19"/>
  <c r="S1543" i="19"/>
  <c r="J1543" i="19" s="1"/>
  <c r="O1544" i="19"/>
  <c r="O1499" i="19"/>
  <c r="S1498" i="19"/>
  <c r="P1499" i="19"/>
  <c r="S2740" i="19"/>
  <c r="P2741" i="19"/>
  <c r="O2741" i="19"/>
  <c r="P1974" i="19"/>
  <c r="O1974" i="19"/>
  <c r="S1973" i="19"/>
  <c r="I1973" i="19" s="1"/>
  <c r="O3380" i="19"/>
  <c r="P3380" i="19"/>
  <c r="O4310" i="19"/>
  <c r="P4310" i="19"/>
  <c r="O3918" i="19"/>
  <c r="P3918" i="19"/>
  <c r="S3917" i="19"/>
  <c r="S3338" i="19"/>
  <c r="P3339" i="19"/>
  <c r="O3339" i="19"/>
  <c r="O3152" i="19"/>
  <c r="S3151" i="19"/>
  <c r="P3152" i="19"/>
  <c r="S3526" i="19"/>
  <c r="P3527" i="19"/>
  <c r="O3527" i="19"/>
  <c r="P3402" i="19"/>
  <c r="O3402" i="19"/>
  <c r="S3401" i="19"/>
  <c r="O1659" i="19"/>
  <c r="P1659" i="19"/>
  <c r="G1677" i="19"/>
  <c r="S1083" i="19"/>
  <c r="H1083" i="19" s="1"/>
  <c r="P1084" i="19"/>
  <c r="O1084" i="19"/>
  <c r="O2241" i="19"/>
  <c r="P2241" i="19"/>
  <c r="S2240" i="19"/>
  <c r="G2240" i="19" s="1"/>
  <c r="D4233" i="19"/>
  <c r="P277" i="19"/>
  <c r="O277" i="19"/>
  <c r="S276" i="19"/>
  <c r="I276" i="19" s="1"/>
  <c r="O629" i="19"/>
  <c r="P629" i="19"/>
  <c r="S628" i="19"/>
  <c r="H628" i="19" s="1"/>
  <c r="P3019" i="19"/>
  <c r="O3019" i="19"/>
  <c r="S3018" i="19"/>
  <c r="S3039" i="19"/>
  <c r="P3040" i="19"/>
  <c r="O3040" i="19"/>
  <c r="O4093" i="19"/>
  <c r="P4093" i="19"/>
  <c r="S4092" i="19"/>
  <c r="O878" i="19"/>
  <c r="P878" i="19"/>
  <c r="S877" i="19"/>
  <c r="H877" i="19" s="1"/>
  <c r="D573" i="19"/>
  <c r="J337" i="19"/>
  <c r="P3087" i="19"/>
  <c r="O3087" i="19"/>
  <c r="S3086" i="19"/>
  <c r="O4288" i="19"/>
  <c r="S4287" i="19"/>
  <c r="P4288" i="19"/>
  <c r="O1383" i="19"/>
  <c r="S1382" i="19"/>
  <c r="J1382" i="19" s="1"/>
  <c r="P1383" i="19"/>
  <c r="N750" i="19"/>
  <c r="S752" i="19"/>
  <c r="N752" i="19" s="1"/>
  <c r="S186" i="19"/>
  <c r="D186" i="19" s="1"/>
  <c r="P187" i="19"/>
  <c r="O187" i="19"/>
  <c r="O1523" i="19"/>
  <c r="P1523" i="19"/>
  <c r="S1522" i="19"/>
  <c r="J1522" i="19" s="1"/>
  <c r="S4244" i="19"/>
  <c r="P4245" i="19"/>
  <c r="O4245" i="19"/>
  <c r="P3444" i="19"/>
  <c r="S3443" i="19"/>
  <c r="O3444" i="19"/>
  <c r="P59" i="19"/>
  <c r="O59" i="19"/>
  <c r="S58" i="19"/>
  <c r="G58" i="19" s="1"/>
  <c r="S2438" i="19"/>
  <c r="P2439" i="19"/>
  <c r="O2439" i="19"/>
  <c r="P1613" i="19"/>
  <c r="O1613" i="19"/>
  <c r="S4179" i="19"/>
  <c r="P4180" i="19"/>
  <c r="O4180" i="19"/>
  <c r="O2129" i="19"/>
  <c r="S2128" i="19"/>
  <c r="H2128" i="19" s="1"/>
  <c r="P2129" i="19"/>
  <c r="H807" i="19"/>
  <c r="J1542" i="19"/>
  <c r="O4135" i="19"/>
  <c r="P4135" i="19"/>
  <c r="P3593" i="19"/>
  <c r="O3593" i="19"/>
  <c r="P403" i="19"/>
  <c r="O403" i="19"/>
  <c r="S402" i="19"/>
  <c r="J402" i="19" s="1"/>
  <c r="O905" i="19"/>
  <c r="S904" i="19"/>
  <c r="I904" i="19" s="1"/>
  <c r="P905" i="19"/>
  <c r="P381" i="19"/>
  <c r="O381" i="19"/>
  <c r="S380" i="19"/>
  <c r="J380" i="19" s="1"/>
  <c r="P3659" i="19"/>
  <c r="O3659" i="19"/>
  <c r="S3658" i="19"/>
  <c r="P2567" i="19"/>
  <c r="O2567" i="19"/>
  <c r="S2566" i="19"/>
  <c r="O1431" i="19"/>
  <c r="P1431" i="19"/>
  <c r="S1430" i="19"/>
  <c r="J1430" i="19" s="1"/>
  <c r="O1566" i="19"/>
  <c r="P1566" i="19"/>
  <c r="S1565" i="19"/>
  <c r="J1565" i="19" s="1"/>
  <c r="H2175" i="19"/>
  <c r="P3234" i="19"/>
  <c r="O3234" i="19"/>
  <c r="E4275" i="19"/>
  <c r="E4276" i="19" s="1"/>
  <c r="B3971" i="19"/>
  <c r="D3886" i="19"/>
  <c r="P1865" i="19"/>
  <c r="S1864" i="19"/>
  <c r="G1864" i="19" s="1"/>
  <c r="O1865" i="19"/>
  <c r="H450" i="19"/>
  <c r="P3961" i="19"/>
  <c r="S3960" i="19"/>
  <c r="O3961" i="19"/>
  <c r="O1709" i="19"/>
  <c r="S1708" i="19"/>
  <c r="B1708" i="19" s="1"/>
  <c r="B1716" i="19" s="1"/>
  <c r="B1717" i="19" s="1"/>
  <c r="P1709" i="19"/>
  <c r="O423" i="19"/>
  <c r="S422" i="19"/>
  <c r="J422" i="19" s="1"/>
  <c r="P423" i="19"/>
  <c r="S1407" i="19"/>
  <c r="J1407" i="19" s="1"/>
  <c r="P1408" i="19"/>
  <c r="O1408" i="19"/>
  <c r="S2653" i="19"/>
  <c r="P2654" i="19"/>
  <c r="O2654" i="19"/>
  <c r="S2954" i="19"/>
  <c r="H2962" i="19" s="1"/>
  <c r="P2955" i="19"/>
  <c r="O2955" i="19"/>
  <c r="P2802" i="19"/>
  <c r="O2802" i="19"/>
  <c r="D2535" i="19"/>
  <c r="P2350" i="19"/>
  <c r="O2350" i="19"/>
  <c r="S2349" i="19"/>
  <c r="S2264" i="19"/>
  <c r="O2265" i="19"/>
  <c r="P2265" i="19"/>
  <c r="S969" i="19"/>
  <c r="H969" i="19" s="1"/>
  <c r="P970" i="19"/>
  <c r="O970" i="19"/>
  <c r="P2199" i="19"/>
  <c r="O2199" i="19"/>
  <c r="S2198" i="19"/>
  <c r="H2198" i="19" s="1"/>
  <c r="S2288" i="19"/>
  <c r="P2289" i="19"/>
  <c r="O2289" i="19"/>
  <c r="P101" i="19"/>
  <c r="O101" i="19"/>
  <c r="S100" i="19"/>
  <c r="I100" i="19" s="1"/>
  <c r="S3572" i="19"/>
  <c r="O3573" i="19"/>
  <c r="P3573" i="19"/>
  <c r="O763" i="19"/>
  <c r="P763" i="19"/>
  <c r="S762" i="19"/>
  <c r="F762" i="19" s="1"/>
  <c r="P743" i="19"/>
  <c r="O743" i="19"/>
  <c r="P2866" i="19"/>
  <c r="O2866" i="19"/>
  <c r="S2865" i="19"/>
  <c r="P3681" i="19"/>
  <c r="O3681" i="19"/>
  <c r="S3680" i="19"/>
  <c r="I3688" i="19" s="1"/>
  <c r="P4355" i="19"/>
  <c r="O4355" i="19"/>
  <c r="S4354" i="19"/>
  <c r="P4073" i="19"/>
  <c r="O4073" i="19"/>
  <c r="S4072" i="19"/>
  <c r="S1130" i="19"/>
  <c r="H1130" i="19" s="1"/>
  <c r="P1131" i="19"/>
  <c r="O1131" i="19"/>
  <c r="E3244" i="19"/>
  <c r="E3323" i="19"/>
  <c r="E3324" i="19" s="1"/>
  <c r="O536" i="19"/>
  <c r="P536" i="19"/>
  <c r="S535" i="19"/>
  <c r="G535" i="19" s="1"/>
  <c r="O3808" i="19"/>
  <c r="S3807" i="19"/>
  <c r="P3808" i="19"/>
  <c r="S3317" i="19"/>
  <c r="P3318" i="19"/>
  <c r="O3318" i="19"/>
  <c r="H752" i="19"/>
  <c r="N751" i="19"/>
  <c r="O16" i="19"/>
  <c r="S15" i="19"/>
  <c r="P16" i="19"/>
  <c r="P2085" i="19"/>
  <c r="O2085" i="19"/>
  <c r="S2084" i="19"/>
  <c r="H2084" i="19" s="1"/>
  <c r="O1840" i="19"/>
  <c r="P1840" i="19"/>
  <c r="S1839" i="19"/>
  <c r="G1839" i="19" s="1"/>
  <c r="G57" i="19"/>
  <c r="P2329" i="19"/>
  <c r="S2328" i="19"/>
  <c r="O2329" i="19"/>
  <c r="O1151" i="19"/>
  <c r="S1150" i="19"/>
  <c r="G1150" i="19" s="1"/>
  <c r="P1151" i="19"/>
  <c r="O3878" i="19"/>
  <c r="S3877" i="19"/>
  <c r="P3878" i="19"/>
  <c r="O587" i="19"/>
  <c r="P587" i="19"/>
  <c r="S586" i="19"/>
  <c r="I586" i="19" s="1"/>
  <c r="I593" i="19" s="1"/>
  <c r="I594" i="19" s="1"/>
  <c r="I595" i="19" s="1"/>
  <c r="S2591" i="19"/>
  <c r="P2592" i="19"/>
  <c r="O2592" i="19"/>
  <c r="G3004" i="19"/>
  <c r="F3730" i="19"/>
  <c r="F3731" i="19" s="1"/>
  <c r="P4201" i="19"/>
  <c r="O4201" i="19"/>
  <c r="S4200" i="19"/>
  <c r="O1637" i="19"/>
  <c r="P1637" i="19"/>
  <c r="O3467" i="19"/>
  <c r="P3467" i="19"/>
  <c r="S3466" i="19"/>
  <c r="P3068" i="19"/>
  <c r="O3068" i="19"/>
  <c r="S3067" i="19"/>
  <c r="J379" i="19"/>
  <c r="O2064" i="19"/>
  <c r="S2063" i="19"/>
  <c r="H2063" i="19" s="1"/>
  <c r="P2064" i="19"/>
  <c r="O1313" i="19"/>
  <c r="P1313" i="19"/>
  <c r="S1312" i="19"/>
  <c r="H1312" i="19" s="1"/>
  <c r="S1729" i="19"/>
  <c r="G1729" i="19" s="1"/>
  <c r="P1730" i="19"/>
  <c r="O1730" i="19"/>
  <c r="J421" i="19"/>
  <c r="S674" i="19"/>
  <c r="O675" i="19"/>
  <c r="P675" i="19"/>
  <c r="P514" i="19"/>
  <c r="O514" i="19"/>
  <c r="S513" i="19"/>
  <c r="H513" i="19" s="1"/>
  <c r="H523" i="19" s="1"/>
  <c r="H524" i="19" s="1"/>
  <c r="H525" i="19" s="1"/>
  <c r="O361" i="19"/>
  <c r="P361" i="19"/>
  <c r="S360" i="19"/>
  <c r="J360" i="19" s="1"/>
  <c r="S2106" i="19"/>
  <c r="F2106" i="19" s="1"/>
  <c r="P2107" i="19"/>
  <c r="O2107" i="19"/>
  <c r="P4051" i="19"/>
  <c r="O4051" i="19"/>
  <c r="O2155" i="19"/>
  <c r="P2155" i="19"/>
  <c r="S2154" i="19"/>
  <c r="G2154" i="19" s="1"/>
  <c r="S3171" i="19"/>
  <c r="O3172" i="19"/>
  <c r="P3172" i="19"/>
  <c r="J2787" i="19"/>
  <c r="J2788" i="19" s="1"/>
  <c r="J2708" i="19"/>
  <c r="O3613" i="19"/>
  <c r="P3613" i="19"/>
  <c r="P2848" i="19"/>
  <c r="O2848" i="19"/>
  <c r="S2847" i="19"/>
  <c r="P2548" i="19"/>
  <c r="O2548" i="19"/>
  <c r="S2547" i="19"/>
  <c r="P121" i="19"/>
  <c r="O121" i="19"/>
  <c r="S120" i="19"/>
  <c r="H120" i="19" s="1"/>
  <c r="S2697" i="19"/>
  <c r="P2698" i="19"/>
  <c r="O2698" i="19"/>
  <c r="S1794" i="19"/>
  <c r="F1794" i="19" s="1"/>
  <c r="P1795" i="19"/>
  <c r="O1795" i="19"/>
  <c r="S1594" i="19"/>
  <c r="D1594" i="19" s="1"/>
  <c r="O1595" i="19"/>
  <c r="P1595" i="19"/>
  <c r="S1104" i="19"/>
  <c r="H1104" i="19" s="1"/>
  <c r="P1105" i="19"/>
  <c r="O1105" i="19"/>
  <c r="O2177" i="19"/>
  <c r="S2176" i="19"/>
  <c r="H2176" i="19" s="1"/>
  <c r="P2177" i="19"/>
  <c r="P3897" i="19"/>
  <c r="O3897" i="19"/>
  <c r="S1886" i="19"/>
  <c r="B1886" i="19" s="1"/>
  <c r="P1887" i="19"/>
  <c r="O1887" i="19"/>
  <c r="H534" i="19"/>
  <c r="P142" i="19"/>
  <c r="O142" i="19"/>
  <c r="S141" i="19"/>
  <c r="B141" i="19" s="1"/>
  <c r="P2018" i="19"/>
  <c r="O2018" i="19"/>
  <c r="S2017" i="19"/>
  <c r="H2017" i="19" s="1"/>
  <c r="O4265" i="19"/>
  <c r="P4265" i="19"/>
  <c r="P3194" i="19"/>
  <c r="O3194" i="19"/>
  <c r="O320" i="19"/>
  <c r="S319" i="19"/>
  <c r="G319" i="19" s="1"/>
  <c r="P320" i="19"/>
  <c r="O3552" i="19"/>
  <c r="P3552" i="19"/>
  <c r="S3551" i="19"/>
  <c r="O3255" i="19"/>
  <c r="P3255" i="19"/>
  <c r="P2614" i="19"/>
  <c r="O2614" i="19"/>
  <c r="S2613" i="19"/>
  <c r="O3767" i="19"/>
  <c r="P3767" i="19"/>
  <c r="S2887" i="19"/>
  <c r="P2888" i="19"/>
  <c r="O2888" i="19"/>
  <c r="O1173" i="19"/>
  <c r="S1172" i="19"/>
  <c r="G1172" i="19" s="1"/>
  <c r="P1173" i="19"/>
  <c r="O1775" i="19"/>
  <c r="P1775" i="19"/>
  <c r="S1361" i="19"/>
  <c r="J1361" i="19" s="1"/>
  <c r="O1362" i="19"/>
  <c r="P1362" i="19"/>
  <c r="D2683" i="19"/>
  <c r="P4397" i="19"/>
  <c r="O4397" i="19"/>
  <c r="S4396" i="19"/>
  <c r="P4158" i="19"/>
  <c r="O4158" i="19"/>
  <c r="O3787" i="19"/>
  <c r="P3787" i="19"/>
  <c r="S208" i="19"/>
  <c r="P209" i="19"/>
  <c r="O209" i="19"/>
  <c r="O835" i="19"/>
  <c r="S834" i="19"/>
  <c r="F834" i="19" s="1"/>
  <c r="F841" i="19" s="1"/>
  <c r="F842" i="19" s="1"/>
  <c r="F843" i="19" s="1"/>
  <c r="P835" i="19"/>
  <c r="S648" i="19"/>
  <c r="G648" i="19" s="1"/>
  <c r="P649" i="19"/>
  <c r="O649" i="19"/>
  <c r="O474" i="19"/>
  <c r="P474" i="19"/>
  <c r="S473" i="19"/>
  <c r="G473" i="19" s="1"/>
  <c r="G480" i="19" s="1"/>
  <c r="G481" i="19" s="1"/>
  <c r="G1321" i="19"/>
  <c r="G1322" i="19" s="1"/>
  <c r="G1323" i="19" s="1"/>
  <c r="D2116" i="19"/>
  <c r="B2139" i="19"/>
  <c r="O452" i="19"/>
  <c r="P452" i="19"/>
  <c r="S451" i="19"/>
  <c r="H451" i="19" s="1"/>
  <c r="O1216" i="19"/>
  <c r="P1216" i="19"/>
  <c r="S1215" i="19"/>
  <c r="G1215" i="19" s="1"/>
  <c r="S1267" i="19"/>
  <c r="I1267" i="19" s="1"/>
  <c r="I1278" i="19" s="1"/>
  <c r="I1279" i="19" s="1"/>
  <c r="P1268" i="19"/>
  <c r="O1268" i="19"/>
  <c r="P230" i="19"/>
  <c r="O230" i="19"/>
  <c r="S229" i="19"/>
  <c r="H229" i="19" s="1"/>
  <c r="G545" i="21" l="1"/>
  <c r="P387" i="21"/>
  <c r="S386" i="21"/>
  <c r="O387" i="21"/>
  <c r="O454" i="21"/>
  <c r="S453" i="21"/>
  <c r="P454" i="21"/>
  <c r="F481" i="21"/>
  <c r="N481" i="21" s="1"/>
  <c r="O366" i="21"/>
  <c r="S365" i="21"/>
  <c r="P366" i="21"/>
  <c r="O520" i="21"/>
  <c r="S519" i="21"/>
  <c r="P520" i="21"/>
  <c r="O280" i="21"/>
  <c r="P280" i="21"/>
  <c r="S279" i="21"/>
  <c r="P408" i="21"/>
  <c r="O408" i="21"/>
  <c r="S407" i="21"/>
  <c r="S301" i="21"/>
  <c r="P302" i="21"/>
  <c r="O302" i="21"/>
  <c r="O256" i="21"/>
  <c r="S255" i="21"/>
  <c r="P256" i="21"/>
  <c r="P428" i="21"/>
  <c r="O428" i="21"/>
  <c r="S427" i="21"/>
  <c r="S344" i="21"/>
  <c r="P345" i="21"/>
  <c r="O345" i="21"/>
  <c r="S233" i="21"/>
  <c r="P234" i="21"/>
  <c r="O234" i="21"/>
  <c r="O499" i="21"/>
  <c r="P499" i="21"/>
  <c r="S498" i="21"/>
  <c r="G502" i="21" s="1"/>
  <c r="D482" i="21"/>
  <c r="P125" i="21"/>
  <c r="O125" i="21"/>
  <c r="S124" i="21"/>
  <c r="P146" i="21"/>
  <c r="O146" i="21"/>
  <c r="S145" i="21"/>
  <c r="S39" i="21"/>
  <c r="P40" i="21"/>
  <c r="O40" i="21"/>
  <c r="F89" i="21"/>
  <c r="O18" i="21"/>
  <c r="P18" i="21"/>
  <c r="S17" i="21"/>
  <c r="P84" i="21"/>
  <c r="O84" i="21"/>
  <c r="S83" i="21"/>
  <c r="P61" i="21"/>
  <c r="O61" i="21"/>
  <c r="S60" i="21"/>
  <c r="O171" i="21"/>
  <c r="P171" i="21"/>
  <c r="S170" i="21"/>
  <c r="P192" i="21"/>
  <c r="O192" i="21"/>
  <c r="S191" i="21"/>
  <c r="I864" i="19"/>
  <c r="I888" i="19"/>
  <c r="I889" i="19" s="1"/>
  <c r="G482" i="19"/>
  <c r="O1269" i="19"/>
  <c r="P1269" i="19"/>
  <c r="S1268" i="19"/>
  <c r="G1268" i="19" s="1"/>
  <c r="P210" i="19"/>
  <c r="O210" i="19"/>
  <c r="S209" i="19"/>
  <c r="F209" i="19" s="1"/>
  <c r="P2019" i="19"/>
  <c r="O2019" i="19"/>
  <c r="S2018" i="19"/>
  <c r="H2018" i="19" s="1"/>
  <c r="P3173" i="19"/>
  <c r="O3173" i="19"/>
  <c r="S3172" i="19"/>
  <c r="O3809" i="19"/>
  <c r="S3808" i="19"/>
  <c r="P3809" i="19"/>
  <c r="P424" i="19"/>
  <c r="O424" i="19"/>
  <c r="S423" i="19"/>
  <c r="J423" i="19" s="1"/>
  <c r="P3235" i="19"/>
  <c r="O3235" i="19"/>
  <c r="S3659" i="19"/>
  <c r="O3660" i="19"/>
  <c r="P3660" i="19"/>
  <c r="O2440" i="19"/>
  <c r="P2440" i="19"/>
  <c r="S2439" i="19"/>
  <c r="O4289" i="19"/>
  <c r="P4289" i="19"/>
  <c r="S4288" i="19"/>
  <c r="O4311" i="19"/>
  <c r="P4311" i="19"/>
  <c r="S4310" i="19"/>
  <c r="P2742" i="19"/>
  <c r="O2742" i="19"/>
  <c r="S2741" i="19"/>
  <c r="O810" i="19"/>
  <c r="S809" i="19"/>
  <c r="H809" i="19" s="1"/>
  <c r="P810" i="19"/>
  <c r="O300" i="19"/>
  <c r="P300" i="19"/>
  <c r="S299" i="19"/>
  <c r="G299" i="19" s="1"/>
  <c r="P2933" i="19"/>
  <c r="O2933" i="19"/>
  <c r="S2932" i="19"/>
  <c r="S4376" i="19"/>
  <c r="P4377" i="19"/>
  <c r="O4377" i="19"/>
  <c r="S787" i="19"/>
  <c r="H787" i="19" s="1"/>
  <c r="P788" i="19"/>
  <c r="O788" i="19"/>
  <c r="D214" i="19"/>
  <c r="D198" i="19"/>
  <c r="P2677" i="19"/>
  <c r="O2677" i="19"/>
  <c r="S2676" i="19"/>
  <c r="I1280" i="19"/>
  <c r="F208" i="19"/>
  <c r="P1596" i="19"/>
  <c r="O1596" i="19"/>
  <c r="S1595" i="19"/>
  <c r="D1595" i="19" s="1"/>
  <c r="O4202" i="19"/>
  <c r="P4202" i="19"/>
  <c r="S4201" i="19"/>
  <c r="P744" i="19"/>
  <c r="O744" i="19"/>
  <c r="O3788" i="19"/>
  <c r="P3788" i="19"/>
  <c r="S3787" i="19"/>
  <c r="P3256" i="19"/>
  <c r="O3256" i="19"/>
  <c r="O2065" i="19"/>
  <c r="S2064" i="19"/>
  <c r="H2064" i="19" s="1"/>
  <c r="P2065" i="19"/>
  <c r="S101" i="19"/>
  <c r="O3962" i="19"/>
  <c r="P3962" i="19"/>
  <c r="S3961" i="19"/>
  <c r="D3347" i="19"/>
  <c r="D3428" i="19" s="1"/>
  <c r="P1819" i="19"/>
  <c r="S1818" i="19"/>
  <c r="F1818" i="19" s="1"/>
  <c r="F1827" i="19" s="1"/>
  <c r="F1828" i="19" s="1"/>
  <c r="O1819" i="19"/>
  <c r="P3508" i="19"/>
  <c r="O3508" i="19"/>
  <c r="S3507" i="19"/>
  <c r="P2507" i="19"/>
  <c r="O2507" i="19"/>
  <c r="S2506" i="19"/>
  <c r="O38" i="19"/>
  <c r="P38" i="19"/>
  <c r="S37" i="19"/>
  <c r="O3942" i="19"/>
  <c r="P3942" i="19"/>
  <c r="S3941" i="19"/>
  <c r="O3855" i="19"/>
  <c r="S3854" i="19"/>
  <c r="P3855" i="19"/>
  <c r="P340" i="19"/>
  <c r="O340" i="19"/>
  <c r="S339" i="19"/>
  <c r="J339" i="19" s="1"/>
  <c r="S2825" i="19"/>
  <c r="P2826" i="19"/>
  <c r="O2826" i="19"/>
  <c r="P1174" i="19"/>
  <c r="O1174" i="19"/>
  <c r="S1173" i="19"/>
  <c r="G1173" i="19" s="1"/>
  <c r="S3194" i="19"/>
  <c r="D3201" i="19" s="1"/>
  <c r="O3195" i="19"/>
  <c r="P3195" i="19"/>
  <c r="S142" i="19"/>
  <c r="B142" i="19" s="1"/>
  <c r="P143" i="19"/>
  <c r="O143" i="19"/>
  <c r="S2177" i="19"/>
  <c r="F2177" i="19" s="1"/>
  <c r="P2178" i="19"/>
  <c r="O2178" i="19"/>
  <c r="O2849" i="19"/>
  <c r="P2849" i="19"/>
  <c r="S2848" i="19"/>
  <c r="P515" i="19"/>
  <c r="O515" i="19"/>
  <c r="S3467" i="19"/>
  <c r="I3473" i="19" s="1"/>
  <c r="I3474" i="19" s="1"/>
  <c r="P3468" i="19"/>
  <c r="O3468" i="19"/>
  <c r="P764" i="19"/>
  <c r="O764" i="19"/>
  <c r="S763" i="19"/>
  <c r="F763" i="19" s="1"/>
  <c r="O971" i="19"/>
  <c r="P971" i="19"/>
  <c r="S970" i="19"/>
  <c r="H970" i="19" s="1"/>
  <c r="O2655" i="19"/>
  <c r="S2654" i="19"/>
  <c r="P2655" i="19"/>
  <c r="S381" i="19"/>
  <c r="J381" i="19" s="1"/>
  <c r="P382" i="19"/>
  <c r="O382" i="19"/>
  <c r="P3528" i="19"/>
  <c r="O3528" i="19"/>
  <c r="S3527" i="19"/>
  <c r="J1498" i="19"/>
  <c r="O949" i="19"/>
  <c r="S948" i="19"/>
  <c r="G948" i="19" s="1"/>
  <c r="G955" i="19" s="1"/>
  <c r="G956" i="19" s="1"/>
  <c r="G957" i="19" s="1"/>
  <c r="P949" i="19"/>
  <c r="P2485" i="19"/>
  <c r="S2484" i="19"/>
  <c r="O2485" i="19"/>
  <c r="H1984" i="19"/>
  <c r="O3109" i="19"/>
  <c r="S3108" i="19"/>
  <c r="P3109" i="19"/>
  <c r="P4032" i="19"/>
  <c r="S4031" i="19"/>
  <c r="O4032" i="19"/>
  <c r="F44" i="19"/>
  <c r="F45" i="19" s="1"/>
  <c r="F888" i="19"/>
  <c r="F889" i="19" s="1"/>
  <c r="O3363" i="19"/>
  <c r="S3362" i="19"/>
  <c r="P3363" i="19"/>
  <c r="S2780" i="19"/>
  <c r="P2781" i="19"/>
  <c r="O2781" i="19"/>
  <c r="O2156" i="19"/>
  <c r="S2155" i="19"/>
  <c r="H2155" i="19" s="1"/>
  <c r="P2156" i="19"/>
  <c r="O2108" i="19"/>
  <c r="S2107" i="19"/>
  <c r="F2107" i="19" s="1"/>
  <c r="P2108" i="19"/>
  <c r="P676" i="19"/>
  <c r="O676" i="19"/>
  <c r="S675" i="19"/>
  <c r="H675" i="19" s="1"/>
  <c r="S3681" i="19"/>
  <c r="O3682" i="19"/>
  <c r="P3682" i="19"/>
  <c r="O2290" i="19"/>
  <c r="S2289" i="19"/>
  <c r="F2297" i="19" s="1"/>
  <c r="P2290" i="19"/>
  <c r="D2536" i="19"/>
  <c r="S1566" i="19"/>
  <c r="J1566" i="19" s="1"/>
  <c r="O1567" i="19"/>
  <c r="P1567" i="19"/>
  <c r="P2568" i="19"/>
  <c r="O2568" i="19"/>
  <c r="S2567" i="19"/>
  <c r="I2573" i="19" s="1"/>
  <c r="I2574" i="19" s="1"/>
  <c r="P906" i="19"/>
  <c r="O906" i="19"/>
  <c r="S905" i="19"/>
  <c r="I905" i="19" s="1"/>
  <c r="O3594" i="19"/>
  <c r="P3594" i="19"/>
  <c r="O60" i="19"/>
  <c r="S59" i="19"/>
  <c r="F59" i="19" s="1"/>
  <c r="P60" i="19"/>
  <c r="P1384" i="19"/>
  <c r="O1384" i="19"/>
  <c r="S1383" i="19"/>
  <c r="J1383" i="19" s="1"/>
  <c r="P3041" i="19"/>
  <c r="O3041" i="19"/>
  <c r="S3040" i="19"/>
  <c r="P1660" i="19"/>
  <c r="O1660" i="19"/>
  <c r="S1659" i="19"/>
  <c r="B1659" i="19" s="1"/>
  <c r="B1666" i="19" s="1"/>
  <c r="B1667" i="19" s="1"/>
  <c r="O3919" i="19"/>
  <c r="P3919" i="19"/>
  <c r="I1982" i="19"/>
  <c r="I1983" i="19" s="1"/>
  <c r="O1999" i="19"/>
  <c r="S1998" i="19"/>
  <c r="J1998" i="19" s="1"/>
  <c r="P1999" i="19"/>
  <c r="O3214" i="19"/>
  <c r="S3213" i="19"/>
  <c r="P3214" i="19"/>
  <c r="S1195" i="19"/>
  <c r="H1195" i="19" s="1"/>
  <c r="O1196" i="19"/>
  <c r="P1196" i="19"/>
  <c r="D3516" i="19"/>
  <c r="P1754" i="19"/>
  <c r="O1754" i="19"/>
  <c r="S1753" i="19"/>
  <c r="D1753" i="19" s="1"/>
  <c r="S1151" i="19"/>
  <c r="G1151" i="19" s="1"/>
  <c r="O1152" i="19"/>
  <c r="P1152" i="19"/>
  <c r="O1866" i="19"/>
  <c r="P1866" i="19"/>
  <c r="S1865" i="19"/>
  <c r="G1865" i="19" s="1"/>
  <c r="S3019" i="19"/>
  <c r="P3020" i="19"/>
  <c r="O3020" i="19"/>
  <c r="H2963" i="19"/>
  <c r="H3003" i="19"/>
  <c r="P1933" i="19"/>
  <c r="O1933" i="19"/>
  <c r="S1932" i="19"/>
  <c r="H1932" i="19" s="1"/>
  <c r="O858" i="19"/>
  <c r="P858" i="19"/>
  <c r="S857" i="19"/>
  <c r="H857" i="19" s="1"/>
  <c r="P253" i="19"/>
  <c r="O253" i="19"/>
  <c r="P4116" i="19"/>
  <c r="O4116" i="19"/>
  <c r="S4115" i="19"/>
  <c r="O1731" i="19"/>
  <c r="S1730" i="19"/>
  <c r="G1730" i="19" s="1"/>
  <c r="P1731" i="19"/>
  <c r="P1132" i="19"/>
  <c r="O1132" i="19"/>
  <c r="S1131" i="19"/>
  <c r="H1131" i="19" s="1"/>
  <c r="P630" i="19"/>
  <c r="O630" i="19"/>
  <c r="S629" i="19"/>
  <c r="H629" i="19" s="1"/>
  <c r="O2634" i="19"/>
  <c r="S2633" i="19"/>
  <c r="P2634" i="19"/>
  <c r="S1037" i="19"/>
  <c r="E1037" i="19" s="1"/>
  <c r="P1038" i="19"/>
  <c r="O1038" i="19"/>
  <c r="S4158" i="19"/>
  <c r="F4166" i="19" s="1"/>
  <c r="P4159" i="19"/>
  <c r="O4159" i="19"/>
  <c r="P3553" i="19"/>
  <c r="O3553" i="19"/>
  <c r="S3552" i="19"/>
  <c r="O1796" i="19"/>
  <c r="P1796" i="19"/>
  <c r="S1795" i="19"/>
  <c r="F1795" i="19" s="1"/>
  <c r="F1800" i="19" s="1"/>
  <c r="F1801" i="19" s="1"/>
  <c r="F1802" i="19" s="1"/>
  <c r="O122" i="19"/>
  <c r="S121" i="19"/>
  <c r="H121" i="19" s="1"/>
  <c r="H129" i="19" s="1"/>
  <c r="H130" i="19" s="1"/>
  <c r="P122" i="19"/>
  <c r="P1314" i="19"/>
  <c r="O1314" i="19"/>
  <c r="S1313" i="19"/>
  <c r="H1313" i="19" s="1"/>
  <c r="P1638" i="19"/>
  <c r="O1638" i="19"/>
  <c r="S1637" i="19"/>
  <c r="B1637" i="19" s="1"/>
  <c r="B1645" i="19" s="1"/>
  <c r="B1646" i="19" s="1"/>
  <c r="O3879" i="19"/>
  <c r="P3879" i="19"/>
  <c r="S3878" i="19"/>
  <c r="O2330" i="19"/>
  <c r="P2330" i="19"/>
  <c r="S2329" i="19"/>
  <c r="D2338" i="19" s="1"/>
  <c r="O3319" i="19"/>
  <c r="S3318" i="19"/>
  <c r="P3319" i="19"/>
  <c r="S3319" i="19" s="1"/>
  <c r="P537" i="19"/>
  <c r="S536" i="19"/>
  <c r="G536" i="19" s="1"/>
  <c r="O537" i="19"/>
  <c r="O3574" i="19"/>
  <c r="P3574" i="19"/>
  <c r="S3573" i="19"/>
  <c r="P2266" i="19"/>
  <c r="S2265" i="19"/>
  <c r="O2266" i="19"/>
  <c r="S1709" i="19"/>
  <c r="I1709" i="19" s="1"/>
  <c r="P1710" i="19"/>
  <c r="O1710" i="19"/>
  <c r="P4136" i="19"/>
  <c r="O4136" i="19"/>
  <c r="S4135" i="19"/>
  <c r="O2130" i="19"/>
  <c r="S2129" i="19"/>
  <c r="H2129" i="19" s="1"/>
  <c r="P2130" i="19"/>
  <c r="S1523" i="19"/>
  <c r="J1523" i="19" s="1"/>
  <c r="P1524" i="19"/>
  <c r="O1524" i="19"/>
  <c r="S3087" i="19"/>
  <c r="P3088" i="19"/>
  <c r="O3088" i="19"/>
  <c r="P2242" i="19"/>
  <c r="O2242" i="19"/>
  <c r="S2241" i="19"/>
  <c r="G2241" i="19" s="1"/>
  <c r="O3153" i="19"/>
  <c r="P3153" i="19"/>
  <c r="S3152" i="19"/>
  <c r="B3160" i="19" s="1"/>
  <c r="S80" i="19"/>
  <c r="F80" i="19" s="1"/>
  <c r="P81" i="19"/>
  <c r="O81" i="19"/>
  <c r="P2041" i="19"/>
  <c r="O2041" i="19"/>
  <c r="S2040" i="19"/>
  <c r="I2040" i="19" s="1"/>
  <c r="I2048" i="19" s="1"/>
  <c r="I2049" i="19" s="1"/>
  <c r="S720" i="19"/>
  <c r="G720" i="19" s="1"/>
  <c r="P721" i="19"/>
  <c r="O721" i="19"/>
  <c r="O3638" i="19"/>
  <c r="S3637" i="19"/>
  <c r="G3641" i="19" s="1"/>
  <c r="G3642" i="19" s="1"/>
  <c r="P3638" i="19"/>
  <c r="P2417" i="19"/>
  <c r="O2417" i="19"/>
  <c r="S2416" i="19"/>
  <c r="S1063" i="19"/>
  <c r="G1063" i="19" s="1"/>
  <c r="P1064" i="19"/>
  <c r="O1064" i="19"/>
  <c r="O1909" i="19"/>
  <c r="S1908" i="19"/>
  <c r="G1908" i="19" s="1"/>
  <c r="P1909" i="19"/>
  <c r="P2222" i="19"/>
  <c r="O2222" i="19"/>
  <c r="S2221" i="19"/>
  <c r="G2221" i="19" s="1"/>
  <c r="P3987" i="19"/>
  <c r="O3987" i="19"/>
  <c r="S3986" i="19"/>
  <c r="I3995" i="19" s="1"/>
  <c r="O1954" i="19"/>
  <c r="P1954" i="19"/>
  <c r="S1953" i="19"/>
  <c r="H1953" i="19" s="1"/>
  <c r="P2977" i="19"/>
  <c r="O2977" i="19"/>
  <c r="S2976" i="19"/>
  <c r="P3298" i="19"/>
  <c r="O3298" i="19"/>
  <c r="S3297" i="19"/>
  <c r="S925" i="19"/>
  <c r="E925" i="19" s="1"/>
  <c r="E933" i="19" s="1"/>
  <c r="E934" i="19" s="1"/>
  <c r="P926" i="19"/>
  <c r="O926" i="19"/>
  <c r="S3486" i="19"/>
  <c r="O3487" i="19"/>
  <c r="P3487" i="19"/>
  <c r="O2396" i="19"/>
  <c r="S2395" i="19"/>
  <c r="P2396" i="19"/>
  <c r="P168" i="19"/>
  <c r="O168" i="19"/>
  <c r="S167" i="19"/>
  <c r="H167" i="19" s="1"/>
  <c r="O2461" i="19"/>
  <c r="P2461" i="19"/>
  <c r="S2460" i="19"/>
  <c r="P1776" i="19"/>
  <c r="S1775" i="19"/>
  <c r="D1775" i="19" s="1"/>
  <c r="D1782" i="19" s="1"/>
  <c r="D1783" i="19" s="1"/>
  <c r="O1776" i="19"/>
  <c r="I3667" i="19"/>
  <c r="S4355" i="19"/>
  <c r="P4356" i="19"/>
  <c r="O4356" i="19"/>
  <c r="P2200" i="19"/>
  <c r="S2199" i="19"/>
  <c r="H2199" i="19" s="1"/>
  <c r="O2200" i="19"/>
  <c r="P404" i="19"/>
  <c r="S403" i="19"/>
  <c r="J403" i="19" s="1"/>
  <c r="O404" i="19"/>
  <c r="O4181" i="19"/>
  <c r="S4180" i="19"/>
  <c r="P4181" i="19"/>
  <c r="P4246" i="19"/>
  <c r="O4246" i="19"/>
  <c r="S4245" i="19"/>
  <c r="S4093" i="19"/>
  <c r="P4094" i="19"/>
  <c r="O4094" i="19"/>
  <c r="P3403" i="19"/>
  <c r="O3403" i="19"/>
  <c r="S3402" i="19"/>
  <c r="S1016" i="19"/>
  <c r="H1016" i="19" s="1"/>
  <c r="P1017" i="19"/>
  <c r="O1017" i="19"/>
  <c r="P2311" i="19"/>
  <c r="S2310" i="19"/>
  <c r="O2311" i="19"/>
  <c r="I660" i="19"/>
  <c r="I661" i="19" s="1"/>
  <c r="I573" i="19"/>
  <c r="I3689" i="19"/>
  <c r="O2351" i="19"/>
  <c r="P2351" i="19"/>
  <c r="S2350" i="19"/>
  <c r="P3381" i="19"/>
  <c r="O3381" i="19"/>
  <c r="S3380" i="19"/>
  <c r="O3702" i="19"/>
  <c r="S3701" i="19"/>
  <c r="P3702" i="19"/>
  <c r="P1363" i="19"/>
  <c r="O1363" i="19"/>
  <c r="S1362" i="19"/>
  <c r="J1362" i="19" s="1"/>
  <c r="O2615" i="19"/>
  <c r="P2615" i="19"/>
  <c r="S2614" i="19"/>
  <c r="H674" i="19"/>
  <c r="O2593" i="19"/>
  <c r="P2593" i="19"/>
  <c r="S2592" i="19"/>
  <c r="P2086" i="19"/>
  <c r="O2086" i="19"/>
  <c r="S2085" i="19"/>
  <c r="H2085" i="19" s="1"/>
  <c r="O4074" i="19"/>
  <c r="P4074" i="19"/>
  <c r="S4074" i="19" s="1"/>
  <c r="S4073" i="19"/>
  <c r="O2803" i="19"/>
  <c r="S2802" i="19"/>
  <c r="G2812" i="19" s="1"/>
  <c r="P2803" i="19"/>
  <c r="O1409" i="19"/>
  <c r="S1408" i="19"/>
  <c r="J1408" i="19" s="1"/>
  <c r="P1409" i="19"/>
  <c r="B1803" i="19"/>
  <c r="D1718" i="19"/>
  <c r="P1614" i="19"/>
  <c r="O1614" i="19"/>
  <c r="S878" i="19"/>
  <c r="H878" i="19" s="1"/>
  <c r="O879" i="19"/>
  <c r="P879" i="19"/>
  <c r="S277" i="19"/>
  <c r="I277" i="19" s="1"/>
  <c r="P278" i="19"/>
  <c r="O278" i="19"/>
  <c r="S1974" i="19"/>
  <c r="I1974" i="19" s="1"/>
  <c r="P1975" i="19"/>
  <c r="O1975" i="19"/>
  <c r="P4334" i="19"/>
  <c r="S4333" i="19"/>
  <c r="O4334" i="19"/>
  <c r="S2374" i="19"/>
  <c r="P2375" i="19"/>
  <c r="O2375" i="19"/>
  <c r="P2722" i="19"/>
  <c r="O2722" i="19"/>
  <c r="S2721" i="19"/>
  <c r="O1479" i="19"/>
  <c r="S1478" i="19"/>
  <c r="J1478" i="19" s="1"/>
  <c r="P1479" i="19"/>
  <c r="O3132" i="19"/>
  <c r="S3131" i="19"/>
  <c r="F3138" i="19" s="1"/>
  <c r="P3132" i="19"/>
  <c r="S1244" i="19"/>
  <c r="H1244" i="19" s="1"/>
  <c r="O1245" i="19"/>
  <c r="P1245" i="19"/>
  <c r="G3840" i="19"/>
  <c r="S990" i="19"/>
  <c r="H990" i="19" s="1"/>
  <c r="P991" i="19"/>
  <c r="O991" i="19"/>
  <c r="S3424" i="19"/>
  <c r="H1290" i="19"/>
  <c r="S452" i="19"/>
  <c r="H452" i="19" s="1"/>
  <c r="P453" i="19"/>
  <c r="O453" i="19"/>
  <c r="S2548" i="19"/>
  <c r="P2549" i="19"/>
  <c r="O2549" i="19"/>
  <c r="P4052" i="19"/>
  <c r="O4052" i="19"/>
  <c r="S4051" i="19"/>
  <c r="O2956" i="19"/>
  <c r="S2955" i="19"/>
  <c r="P2956" i="19"/>
  <c r="O188" i="19"/>
  <c r="P188" i="19"/>
  <c r="S187" i="19"/>
  <c r="G187" i="19" s="1"/>
  <c r="O1085" i="19"/>
  <c r="S1084" i="19"/>
  <c r="H1084" i="19" s="1"/>
  <c r="P1085" i="19"/>
  <c r="O565" i="19"/>
  <c r="S564" i="19"/>
  <c r="F564" i="19" s="1"/>
  <c r="F571" i="19" s="1"/>
  <c r="F572" i="19" s="1"/>
  <c r="P565" i="19"/>
  <c r="S4397" i="19"/>
  <c r="P4398" i="19"/>
  <c r="O4398" i="19"/>
  <c r="P2699" i="19"/>
  <c r="O2699" i="19"/>
  <c r="S2698" i="19"/>
  <c r="P3069" i="19"/>
  <c r="O3069" i="19"/>
  <c r="S3068" i="19"/>
  <c r="S587" i="19"/>
  <c r="F587" i="19" s="1"/>
  <c r="P588" i="19"/>
  <c r="O588" i="19"/>
  <c r="P3340" i="19"/>
  <c r="O3340" i="19"/>
  <c r="S3339" i="19"/>
  <c r="S1452" i="19"/>
  <c r="J1452" i="19" s="1"/>
  <c r="O1453" i="19"/>
  <c r="P1453" i="19"/>
  <c r="O650" i="19"/>
  <c r="P650" i="19"/>
  <c r="S649" i="19"/>
  <c r="H649" i="19" s="1"/>
  <c r="S3767" i="19"/>
  <c r="P3768" i="19"/>
  <c r="O3768" i="19"/>
  <c r="O3898" i="19"/>
  <c r="S3897" i="19"/>
  <c r="P3898" i="19"/>
  <c r="S1840" i="19"/>
  <c r="G1840" i="19" s="1"/>
  <c r="P1841" i="19"/>
  <c r="O1841" i="19"/>
  <c r="P1500" i="19"/>
  <c r="S1499" i="19"/>
  <c r="J1499" i="19" s="1"/>
  <c r="O1500" i="19"/>
  <c r="N256" i="19"/>
  <c r="N244" i="19"/>
  <c r="N259" i="19"/>
  <c r="N252" i="19"/>
  <c r="N247" i="19"/>
  <c r="N257" i="19"/>
  <c r="N254" i="19"/>
  <c r="N250" i="19"/>
  <c r="N242" i="19"/>
  <c r="N245" i="19"/>
  <c r="N265" i="19"/>
  <c r="N260" i="19"/>
  <c r="N248" i="19"/>
  <c r="N255" i="19"/>
  <c r="N251" i="19"/>
  <c r="N243" i="19"/>
  <c r="N261" i="19"/>
  <c r="N249" i="19"/>
  <c r="N253" i="19"/>
  <c r="N246" i="19"/>
  <c r="N258" i="19"/>
  <c r="O1680" i="19"/>
  <c r="P1680" i="19"/>
  <c r="S1679" i="19"/>
  <c r="G1679" i="19" s="1"/>
  <c r="O2912" i="19"/>
  <c r="S2911" i="19"/>
  <c r="P2912" i="19"/>
  <c r="O836" i="19"/>
  <c r="S835" i="19"/>
  <c r="H835" i="19" s="1"/>
  <c r="P836" i="19"/>
  <c r="P4266" i="19"/>
  <c r="O4266" i="19"/>
  <c r="O3614" i="19"/>
  <c r="P3614" i="19"/>
  <c r="S3613" i="19"/>
  <c r="S230" i="19"/>
  <c r="H230" i="19" s="1"/>
  <c r="P231" i="19"/>
  <c r="O231" i="19"/>
  <c r="S1216" i="19"/>
  <c r="G1216" i="19" s="1"/>
  <c r="P1217" i="19"/>
  <c r="O1217" i="19"/>
  <c r="O475" i="19"/>
  <c r="S474" i="19"/>
  <c r="H474" i="19" s="1"/>
  <c r="P475" i="19"/>
  <c r="O2889" i="19"/>
  <c r="P2889" i="19"/>
  <c r="S2888" i="19"/>
  <c r="S320" i="19"/>
  <c r="O1888" i="19"/>
  <c r="P1888" i="19"/>
  <c r="S1887" i="19"/>
  <c r="B1887" i="19" s="1"/>
  <c r="O1106" i="19"/>
  <c r="P1106" i="19"/>
  <c r="S1105" i="19"/>
  <c r="H1105" i="19" s="1"/>
  <c r="S361" i="19"/>
  <c r="J361" i="19" s="1"/>
  <c r="P362" i="19"/>
  <c r="O362" i="19"/>
  <c r="S16" i="19"/>
  <c r="O17" i="19"/>
  <c r="P17" i="19"/>
  <c r="O2867" i="19"/>
  <c r="P2867" i="19"/>
  <c r="S2866" i="19"/>
  <c r="S1431" i="19"/>
  <c r="J1431" i="19" s="1"/>
  <c r="O1432" i="19"/>
  <c r="P1432" i="19"/>
  <c r="O3445" i="19"/>
  <c r="S3444" i="19"/>
  <c r="P3445" i="19"/>
  <c r="O1545" i="19"/>
  <c r="P1545" i="19"/>
  <c r="S1544" i="19"/>
  <c r="J1544" i="19" s="1"/>
  <c r="F3642" i="19"/>
  <c r="S700" i="19"/>
  <c r="H700" i="19" s="1"/>
  <c r="P701" i="19"/>
  <c r="O701" i="19"/>
  <c r="P1335" i="19"/>
  <c r="O1335" i="19"/>
  <c r="S1334" i="19"/>
  <c r="I1334" i="19" s="1"/>
  <c r="P2759" i="19"/>
  <c r="O2759" i="19"/>
  <c r="S2758" i="19"/>
  <c r="P3723" i="19"/>
  <c r="O3723" i="19"/>
  <c r="P2527" i="19"/>
  <c r="O2527" i="19"/>
  <c r="S2526" i="19"/>
  <c r="S2996" i="19"/>
  <c r="P2997" i="19"/>
  <c r="O2997" i="19"/>
  <c r="S3832" i="19"/>
  <c r="O3833" i="19"/>
  <c r="P3833" i="19"/>
  <c r="O4008" i="19"/>
  <c r="S4007" i="19"/>
  <c r="P4008" i="19"/>
  <c r="P609" i="19"/>
  <c r="O609" i="19"/>
  <c r="P497" i="19"/>
  <c r="O497" i="19"/>
  <c r="S496" i="19"/>
  <c r="H496" i="19" s="1"/>
  <c r="H501" i="19" s="1"/>
  <c r="H502" i="19" s="1"/>
  <c r="H503" i="19" s="1"/>
  <c r="O3745" i="19"/>
  <c r="P3745" i="19"/>
  <c r="S3744" i="19"/>
  <c r="S1291" i="19"/>
  <c r="H1291" i="19" s="1"/>
  <c r="P1292" i="19"/>
  <c r="O1292" i="19"/>
  <c r="P4224" i="19"/>
  <c r="S4223" i="19"/>
  <c r="O4224" i="19"/>
  <c r="O3279" i="19"/>
  <c r="S3278" i="19"/>
  <c r="P3279" i="19"/>
  <c r="P235" i="21" l="1"/>
  <c r="S234" i="21"/>
  <c r="O235" i="21"/>
  <c r="S366" i="21"/>
  <c r="P367" i="21"/>
  <c r="O367" i="21"/>
  <c r="S387" i="21"/>
  <c r="O388" i="21"/>
  <c r="P388" i="21"/>
  <c r="S388" i="21" s="1"/>
  <c r="O429" i="21"/>
  <c r="P429" i="21"/>
  <c r="S428" i="21"/>
  <c r="S256" i="21"/>
  <c r="O257" i="21"/>
  <c r="P257" i="21"/>
  <c r="O409" i="21"/>
  <c r="S408" i="21"/>
  <c r="P409" i="21"/>
  <c r="S409" i="21" s="1"/>
  <c r="S345" i="21"/>
  <c r="O346" i="21"/>
  <c r="P346" i="21"/>
  <c r="S346" i="21" s="1"/>
  <c r="P281" i="21"/>
  <c r="O281" i="21"/>
  <c r="S280" i="21"/>
  <c r="N480" i="21"/>
  <c r="S482" i="21"/>
  <c r="N482" i="21" s="1"/>
  <c r="N544" i="21"/>
  <c r="S546" i="21"/>
  <c r="G503" i="21"/>
  <c r="F482" i="21"/>
  <c r="F547" i="21"/>
  <c r="F548" i="21" s="1"/>
  <c r="G546" i="21"/>
  <c r="N545" i="21"/>
  <c r="S499" i="21"/>
  <c r="P500" i="21"/>
  <c r="O500" i="21"/>
  <c r="S302" i="21"/>
  <c r="O303" i="21"/>
  <c r="P303" i="21"/>
  <c r="O521" i="21"/>
  <c r="P521" i="21"/>
  <c r="S520" i="21"/>
  <c r="O455" i="21"/>
  <c r="P455" i="21"/>
  <c r="S454" i="21"/>
  <c r="O126" i="21"/>
  <c r="P126" i="21"/>
  <c r="S125" i="21"/>
  <c r="S171" i="21"/>
  <c r="O172" i="21"/>
  <c r="P172" i="21"/>
  <c r="S61" i="21"/>
  <c r="O62" i="21"/>
  <c r="P62" i="21"/>
  <c r="P41" i="21"/>
  <c r="O41" i="21"/>
  <c r="S40" i="21"/>
  <c r="P147" i="21"/>
  <c r="O147" i="21"/>
  <c r="S146" i="21"/>
  <c r="E154" i="21" s="1"/>
  <c r="P85" i="21"/>
  <c r="O85" i="21"/>
  <c r="S84" i="21"/>
  <c r="O193" i="21"/>
  <c r="P193" i="21"/>
  <c r="S192" i="21"/>
  <c r="S18" i="21"/>
  <c r="H23" i="21" s="1"/>
  <c r="P19" i="21"/>
  <c r="O19" i="21"/>
  <c r="D2339" i="19"/>
  <c r="D2358" i="19"/>
  <c r="I3668" i="19"/>
  <c r="I3751" i="19"/>
  <c r="I3752" i="19" s="1"/>
  <c r="P1065" i="19"/>
  <c r="O1065" i="19"/>
  <c r="S1064" i="19"/>
  <c r="G1064" i="19" s="1"/>
  <c r="P3880" i="19"/>
  <c r="O3880" i="19"/>
  <c r="S3879" i="19"/>
  <c r="F2298" i="19"/>
  <c r="F2358" i="19"/>
  <c r="F2359" i="19" s="1"/>
  <c r="P3529" i="19"/>
  <c r="S3528" i="19"/>
  <c r="O3529" i="19"/>
  <c r="S300" i="19"/>
  <c r="G300" i="19" s="1"/>
  <c r="O301" i="19"/>
  <c r="P301" i="19"/>
  <c r="P3615" i="19"/>
  <c r="O3615" i="19"/>
  <c r="S3614" i="19"/>
  <c r="P189" i="19"/>
  <c r="S188" i="19"/>
  <c r="G188" i="19" s="1"/>
  <c r="G196" i="19" s="1"/>
  <c r="G197" i="19" s="1"/>
  <c r="G198" i="19" s="1"/>
  <c r="O189" i="19"/>
  <c r="P1246" i="19"/>
  <c r="O1246" i="19"/>
  <c r="S1245" i="19"/>
  <c r="H1245" i="19" s="1"/>
  <c r="S168" i="19"/>
  <c r="H168" i="19" s="1"/>
  <c r="P169" i="19"/>
  <c r="O169" i="19"/>
  <c r="H1961" i="19"/>
  <c r="H1962" i="19" s="1"/>
  <c r="H1963" i="19" s="1"/>
  <c r="O722" i="19"/>
  <c r="S721" i="19"/>
  <c r="G721" i="19" s="1"/>
  <c r="P722" i="19"/>
  <c r="S122" i="19"/>
  <c r="F122" i="19" s="1"/>
  <c r="O123" i="19"/>
  <c r="P123" i="19"/>
  <c r="S1933" i="19"/>
  <c r="H1933" i="19" s="1"/>
  <c r="O1934" i="19"/>
  <c r="P1934" i="19"/>
  <c r="S2677" i="19"/>
  <c r="P2678" i="19"/>
  <c r="O2678" i="19"/>
  <c r="P4312" i="19"/>
  <c r="S4311" i="19"/>
  <c r="O4312" i="19"/>
  <c r="P2441" i="19"/>
  <c r="O2441" i="19"/>
  <c r="S2440" i="19"/>
  <c r="F573" i="19"/>
  <c r="G4076" i="19"/>
  <c r="S1363" i="19"/>
  <c r="J1363" i="19" s="1"/>
  <c r="P1364" i="19"/>
  <c r="O1364" i="19"/>
  <c r="S3381" i="19"/>
  <c r="P3382" i="19"/>
  <c r="O3382" i="19"/>
  <c r="D1784" i="19"/>
  <c r="P2397" i="19"/>
  <c r="S2396" i="19"/>
  <c r="O2397" i="19"/>
  <c r="E935" i="19"/>
  <c r="E1000" i="19"/>
  <c r="E1001" i="19" s="1"/>
  <c r="S1954" i="19"/>
  <c r="H1954" i="19" s="1"/>
  <c r="P1955" i="19"/>
  <c r="O1955" i="19"/>
  <c r="O3154" i="19"/>
  <c r="P3154" i="19"/>
  <c r="P3089" i="19"/>
  <c r="O3089" i="19"/>
  <c r="S3088" i="19"/>
  <c r="P2267" i="19"/>
  <c r="S2266" i="19"/>
  <c r="I2274" i="19" s="1"/>
  <c r="O2267" i="19"/>
  <c r="D1647" i="19"/>
  <c r="B1692" i="19"/>
  <c r="H131" i="19"/>
  <c r="S3553" i="19"/>
  <c r="P3554" i="19"/>
  <c r="O3554" i="19"/>
  <c r="O1133" i="19"/>
  <c r="P1133" i="19"/>
  <c r="S1132" i="19"/>
  <c r="H1132" i="19" s="1"/>
  <c r="S1866" i="19"/>
  <c r="G1866" i="19" s="1"/>
  <c r="O1867" i="19"/>
  <c r="P1867" i="19"/>
  <c r="S1754" i="19"/>
  <c r="G1754" i="19" s="1"/>
  <c r="P1755" i="19"/>
  <c r="O1755" i="19"/>
  <c r="P3920" i="19"/>
  <c r="O3920" i="19"/>
  <c r="S3041" i="19"/>
  <c r="P3042" i="19"/>
  <c r="O3042" i="19"/>
  <c r="O3683" i="19"/>
  <c r="P3683" i="19"/>
  <c r="S3682" i="19"/>
  <c r="F46" i="19"/>
  <c r="O383" i="19"/>
  <c r="P383" i="19"/>
  <c r="S382" i="19"/>
  <c r="J382" i="19" s="1"/>
  <c r="P972" i="19"/>
  <c r="O972" i="19"/>
  <c r="S971" i="19"/>
  <c r="G971" i="19" s="1"/>
  <c r="G976" i="19" s="1"/>
  <c r="G977" i="19" s="1"/>
  <c r="S2826" i="19"/>
  <c r="G2833" i="19" s="1"/>
  <c r="P2827" i="19"/>
  <c r="O2827" i="19"/>
  <c r="S2507" i="19"/>
  <c r="D2514" i="19" s="1"/>
  <c r="P2508" i="19"/>
  <c r="O2508" i="19"/>
  <c r="S1819" i="19"/>
  <c r="G1819" i="19" s="1"/>
  <c r="P1820" i="19"/>
  <c r="O1820" i="19"/>
  <c r="O1597" i="19"/>
  <c r="S1596" i="19"/>
  <c r="D1596" i="19" s="1"/>
  <c r="P1597" i="19"/>
  <c r="P4378" i="19"/>
  <c r="O4378" i="19"/>
  <c r="S4377" i="19"/>
  <c r="O811" i="19"/>
  <c r="P811" i="19"/>
  <c r="S810" i="19"/>
  <c r="H810" i="19" s="1"/>
  <c r="S424" i="19"/>
  <c r="J424" i="19" s="1"/>
  <c r="P425" i="19"/>
  <c r="O425" i="19"/>
  <c r="P1293" i="19"/>
  <c r="O1293" i="19"/>
  <c r="S1292" i="19"/>
  <c r="H1292" i="19" s="1"/>
  <c r="O3724" i="19"/>
  <c r="P3724" i="19"/>
  <c r="S3723" i="19"/>
  <c r="O363" i="19"/>
  <c r="P363" i="19"/>
  <c r="S362" i="19"/>
  <c r="J362" i="19" s="1"/>
  <c r="G320" i="19"/>
  <c r="G321" i="19" s="1"/>
  <c r="G322" i="19" s="1"/>
  <c r="S321" i="19"/>
  <c r="P1218" i="19"/>
  <c r="O1218" i="19"/>
  <c r="S1217" i="19"/>
  <c r="G1217" i="19" s="1"/>
  <c r="P1454" i="19"/>
  <c r="O1454" i="19"/>
  <c r="S1453" i="19"/>
  <c r="J1453" i="19" s="1"/>
  <c r="P2957" i="19"/>
  <c r="O2957" i="19"/>
  <c r="S2956" i="19"/>
  <c r="K3426" i="19"/>
  <c r="P1410" i="19"/>
  <c r="O1410" i="19"/>
  <c r="S1409" i="19"/>
  <c r="J1409" i="19" s="1"/>
  <c r="P4247" i="19"/>
  <c r="O4247" i="19"/>
  <c r="S4246" i="19"/>
  <c r="S1776" i="19"/>
  <c r="F1776" i="19" s="1"/>
  <c r="O1777" i="19"/>
  <c r="P1777" i="19"/>
  <c r="S2222" i="19"/>
  <c r="G2222" i="19" s="1"/>
  <c r="O2223" i="19"/>
  <c r="P2223" i="19"/>
  <c r="I2139" i="19"/>
  <c r="I2140" i="19" s="1"/>
  <c r="I2050" i="19"/>
  <c r="C3095" i="19"/>
  <c r="P1732" i="19"/>
  <c r="O1732" i="19"/>
  <c r="S1731" i="19"/>
  <c r="G1731" i="19" s="1"/>
  <c r="P254" i="19"/>
  <c r="O254" i="19"/>
  <c r="S3214" i="19"/>
  <c r="P3215" i="19"/>
  <c r="O3215" i="19"/>
  <c r="S676" i="19"/>
  <c r="H676" i="19" s="1"/>
  <c r="P677" i="19"/>
  <c r="O677" i="19"/>
  <c r="P2782" i="19"/>
  <c r="O2782" i="19"/>
  <c r="S2781" i="19"/>
  <c r="O516" i="19"/>
  <c r="P516" i="19"/>
  <c r="S1174" i="19"/>
  <c r="H1174" i="19" s="1"/>
  <c r="H1182" i="19" s="1"/>
  <c r="H1183" i="19" s="1"/>
  <c r="H1184" i="19" s="1"/>
  <c r="P1175" i="19"/>
  <c r="O1175" i="19"/>
  <c r="O3943" i="19"/>
  <c r="P3943" i="19"/>
  <c r="S3942" i="19"/>
  <c r="O745" i="19"/>
  <c r="P745" i="19"/>
  <c r="O3661" i="19"/>
  <c r="P3661" i="19"/>
  <c r="S3660" i="19"/>
  <c r="S3809" i="19"/>
  <c r="P3810" i="19"/>
  <c r="O3810" i="19"/>
  <c r="H3347" i="19"/>
  <c r="S4052" i="19"/>
  <c r="O4053" i="19"/>
  <c r="P4053" i="19"/>
  <c r="P2594" i="19"/>
  <c r="O2594" i="19"/>
  <c r="S2593" i="19"/>
  <c r="H2600" i="19" s="1"/>
  <c r="P2978" i="19"/>
  <c r="O2978" i="19"/>
  <c r="S2977" i="19"/>
  <c r="S537" i="19"/>
  <c r="H537" i="19" s="1"/>
  <c r="H544" i="19" s="1"/>
  <c r="H545" i="19" s="1"/>
  <c r="H546" i="19" s="1"/>
  <c r="P538" i="19"/>
  <c r="O538" i="19"/>
  <c r="O2528" i="19"/>
  <c r="P2528" i="19"/>
  <c r="S2527" i="19"/>
  <c r="S1888" i="19"/>
  <c r="B1888" i="19" s="1"/>
  <c r="B1893" i="19" s="1"/>
  <c r="B1894" i="19" s="1"/>
  <c r="P1889" i="19"/>
  <c r="O1889" i="19"/>
  <c r="I1984" i="19"/>
  <c r="I2024" i="19"/>
  <c r="I2025" i="19" s="1"/>
  <c r="P1568" i="19"/>
  <c r="O1568" i="19"/>
  <c r="S1567" i="19"/>
  <c r="J1567" i="19" s="1"/>
  <c r="S1335" i="19"/>
  <c r="I1335" i="19" s="1"/>
  <c r="P1336" i="19"/>
  <c r="O1336" i="19"/>
  <c r="S3340" i="19"/>
  <c r="P3341" i="19"/>
  <c r="O3341" i="19"/>
  <c r="O2550" i="19"/>
  <c r="P2550" i="19"/>
  <c r="S2549" i="19"/>
  <c r="S4334" i="19"/>
  <c r="P4335" i="19"/>
  <c r="O4335" i="19"/>
  <c r="P1681" i="19"/>
  <c r="O1681" i="19"/>
  <c r="S1680" i="19"/>
  <c r="I1680" i="19" s="1"/>
  <c r="O1910" i="19"/>
  <c r="P1910" i="19"/>
  <c r="S1910" i="19" s="1"/>
  <c r="S1909" i="19"/>
  <c r="G1909" i="19" s="1"/>
  <c r="S4136" i="19"/>
  <c r="O4137" i="19"/>
  <c r="P4137" i="19"/>
  <c r="P4160" i="19"/>
  <c r="O4160" i="19"/>
  <c r="S4159" i="19"/>
  <c r="P2020" i="19"/>
  <c r="O2020" i="19"/>
  <c r="S2019" i="19"/>
  <c r="H2019" i="19" s="1"/>
  <c r="P2890" i="19"/>
  <c r="O2890" i="19"/>
  <c r="S2889" i="19"/>
  <c r="O837" i="19"/>
  <c r="S836" i="19"/>
  <c r="H836" i="19" s="1"/>
  <c r="P837" i="19"/>
  <c r="O1501" i="19"/>
  <c r="P1501" i="19"/>
  <c r="S1500" i="19"/>
  <c r="J1500" i="19" s="1"/>
  <c r="P589" i="19"/>
  <c r="O589" i="19"/>
  <c r="S588" i="19"/>
  <c r="F588" i="19" s="1"/>
  <c r="P1086" i="19"/>
  <c r="O1086" i="19"/>
  <c r="S1085" i="19"/>
  <c r="H1085" i="19" s="1"/>
  <c r="O992" i="19"/>
  <c r="P992" i="19"/>
  <c r="S991" i="19"/>
  <c r="H991" i="19" s="1"/>
  <c r="F3139" i="19"/>
  <c r="P3703" i="19"/>
  <c r="O3703" i="19"/>
  <c r="S3702" i="19"/>
  <c r="P3404" i="19"/>
  <c r="O3404" i="19"/>
  <c r="P2462" i="19"/>
  <c r="S2461" i="19"/>
  <c r="O2462" i="19"/>
  <c r="O3488" i="19"/>
  <c r="S3487" i="19"/>
  <c r="P3488" i="19"/>
  <c r="P3299" i="19"/>
  <c r="O3299" i="19"/>
  <c r="S3298" i="19"/>
  <c r="P3639" i="19"/>
  <c r="O3639" i="19"/>
  <c r="S3638" i="19"/>
  <c r="P2042" i="19"/>
  <c r="O2042" i="19"/>
  <c r="S2041" i="19"/>
  <c r="G2041" i="19" s="1"/>
  <c r="P1525" i="19"/>
  <c r="O1525" i="19"/>
  <c r="S1524" i="19"/>
  <c r="J1524" i="19" s="1"/>
  <c r="P2331" i="19"/>
  <c r="S2330" i="19"/>
  <c r="O2331" i="19"/>
  <c r="P1797" i="19"/>
  <c r="O1797" i="19"/>
  <c r="S1796" i="19"/>
  <c r="G1796" i="19" s="1"/>
  <c r="F4167" i="19"/>
  <c r="F4186" i="19"/>
  <c r="F4187" i="19" s="1"/>
  <c r="O859" i="19"/>
  <c r="S858" i="19"/>
  <c r="H858" i="19" s="1"/>
  <c r="P859" i="19"/>
  <c r="D1668" i="19"/>
  <c r="S1384" i="19"/>
  <c r="J1384" i="19" s="1"/>
  <c r="O1385" i="19"/>
  <c r="P1385" i="19"/>
  <c r="S906" i="19"/>
  <c r="I906" i="19" s="1"/>
  <c r="P907" i="19"/>
  <c r="O907" i="19"/>
  <c r="O3364" i="19"/>
  <c r="P3364" i="19"/>
  <c r="S3363" i="19"/>
  <c r="S4032" i="19"/>
  <c r="P4033" i="19"/>
  <c r="O4033" i="19"/>
  <c r="S2485" i="19"/>
  <c r="P2486" i="19"/>
  <c r="O2486" i="19"/>
  <c r="P2850" i="19"/>
  <c r="O2850" i="19"/>
  <c r="S2849" i="19"/>
  <c r="F2854" i="19" s="1"/>
  <c r="S3256" i="19"/>
  <c r="P3257" i="19"/>
  <c r="O3257" i="19"/>
  <c r="O2913" i="19"/>
  <c r="S2912" i="19"/>
  <c r="P2913" i="19"/>
  <c r="P1842" i="19"/>
  <c r="O1842" i="19"/>
  <c r="S1841" i="19"/>
  <c r="G1841" i="19" s="1"/>
  <c r="S3987" i="19"/>
  <c r="D3995" i="19" s="1"/>
  <c r="D4078" i="19" s="1"/>
  <c r="P3988" i="19"/>
  <c r="O3988" i="19"/>
  <c r="D3202" i="19"/>
  <c r="P1546" i="19"/>
  <c r="O1546" i="19"/>
  <c r="S1545" i="19"/>
  <c r="J1545" i="19" s="1"/>
  <c r="P566" i="19"/>
  <c r="O566" i="19"/>
  <c r="S565" i="19"/>
  <c r="G565" i="19" s="1"/>
  <c r="O405" i="19"/>
  <c r="P405" i="19"/>
  <c r="S404" i="19"/>
  <c r="J404" i="19" s="1"/>
  <c r="J3321" i="19"/>
  <c r="F1914" i="19"/>
  <c r="F1915" i="19" s="1"/>
  <c r="F1829" i="19"/>
  <c r="P1270" i="19"/>
  <c r="S1269" i="19"/>
  <c r="G1269" i="19" s="1"/>
  <c r="O1270" i="19"/>
  <c r="S497" i="19"/>
  <c r="G497" i="19" s="1"/>
  <c r="P498" i="19"/>
  <c r="O498" i="19"/>
  <c r="P880" i="19"/>
  <c r="O880" i="19"/>
  <c r="S879" i="19"/>
  <c r="H879" i="19" s="1"/>
  <c r="P3280" i="19"/>
  <c r="O3280" i="19"/>
  <c r="S3279" i="19"/>
  <c r="P2998" i="19"/>
  <c r="O2998" i="19"/>
  <c r="S2997" i="19"/>
  <c r="O4267" i="19"/>
  <c r="S4266" i="19"/>
  <c r="P4267" i="19"/>
  <c r="O4182" i="19"/>
  <c r="S4181" i="19"/>
  <c r="B4184" i="19" s="1"/>
  <c r="P4182" i="19"/>
  <c r="O2418" i="19"/>
  <c r="P2418" i="19"/>
  <c r="S2417" i="19"/>
  <c r="G2424" i="19" s="1"/>
  <c r="G2425" i="19" s="1"/>
  <c r="S3574" i="19"/>
  <c r="G3580" i="19" s="1"/>
  <c r="P3575" i="19"/>
  <c r="O3575" i="19"/>
  <c r="S1638" i="19"/>
  <c r="H1638" i="19" s="1"/>
  <c r="H1645" i="19" s="1"/>
  <c r="H1646" i="19" s="1"/>
  <c r="P1639" i="19"/>
  <c r="O1639" i="19"/>
  <c r="H3004" i="19"/>
  <c r="P4009" i="19"/>
  <c r="S4008" i="19"/>
  <c r="O4009" i="19"/>
  <c r="S2759" i="19"/>
  <c r="O2760" i="19"/>
  <c r="P2760" i="19"/>
  <c r="P1107" i="19"/>
  <c r="S1106" i="19"/>
  <c r="H1106" i="19" s="1"/>
  <c r="O1107" i="19"/>
  <c r="P232" i="19"/>
  <c r="O232" i="19"/>
  <c r="S231" i="19"/>
  <c r="H231" i="19" s="1"/>
  <c r="O454" i="19"/>
  <c r="P454" i="19"/>
  <c r="S453" i="19"/>
  <c r="H453" i="19" s="1"/>
  <c r="P2376" i="19"/>
  <c r="O2376" i="19"/>
  <c r="S2375" i="19"/>
  <c r="P2804" i="19"/>
  <c r="O2804" i="19"/>
  <c r="S2803" i="19"/>
  <c r="D2812" i="19" s="1"/>
  <c r="O2087" i="19"/>
  <c r="S2086" i="19"/>
  <c r="H2086" i="19" s="1"/>
  <c r="P2087" i="19"/>
  <c r="P2616" i="19"/>
  <c r="O2616" i="19"/>
  <c r="S2615" i="19"/>
  <c r="S2351" i="19"/>
  <c r="O2352" i="19"/>
  <c r="P2352" i="19"/>
  <c r="P4357" i="19"/>
  <c r="O4357" i="19"/>
  <c r="S4356" i="19"/>
  <c r="I3996" i="19"/>
  <c r="P2243" i="19"/>
  <c r="O2243" i="19"/>
  <c r="S2242" i="19"/>
  <c r="G2242" i="19" s="1"/>
  <c r="P1711" i="19"/>
  <c r="O1711" i="19"/>
  <c r="S1710" i="19"/>
  <c r="I1710" i="19" s="1"/>
  <c r="S630" i="19"/>
  <c r="H630" i="19" s="1"/>
  <c r="P631" i="19"/>
  <c r="O631" i="19"/>
  <c r="P2000" i="19"/>
  <c r="O2000" i="19"/>
  <c r="S1999" i="19"/>
  <c r="J1999" i="19" s="1"/>
  <c r="S60" i="19"/>
  <c r="F60" i="19" s="1"/>
  <c r="P61" i="19"/>
  <c r="O61" i="19"/>
  <c r="S3109" i="19"/>
  <c r="S949" i="19"/>
  <c r="F949" i="19" s="1"/>
  <c r="P950" i="19"/>
  <c r="O950" i="19"/>
  <c r="O2656" i="19"/>
  <c r="S2655" i="19"/>
  <c r="P2656" i="19"/>
  <c r="S764" i="19"/>
  <c r="F764" i="19" s="1"/>
  <c r="P765" i="19"/>
  <c r="O765" i="19"/>
  <c r="P3196" i="19"/>
  <c r="O3196" i="19"/>
  <c r="S3195" i="19"/>
  <c r="P341" i="19"/>
  <c r="S340" i="19"/>
  <c r="J340" i="19" s="1"/>
  <c r="O341" i="19"/>
  <c r="P39" i="19"/>
  <c r="S38" i="19"/>
  <c r="O39" i="19"/>
  <c r="O3963" i="19"/>
  <c r="P3963" i="19"/>
  <c r="S3962" i="19"/>
  <c r="S4202" i="19"/>
  <c r="P4203" i="19"/>
  <c r="O4203" i="19"/>
  <c r="P789" i="19"/>
  <c r="O789" i="19"/>
  <c r="S788" i="19"/>
  <c r="H788" i="19" s="1"/>
  <c r="P2934" i="19"/>
  <c r="O2934" i="19"/>
  <c r="S2933" i="19"/>
  <c r="O4290" i="19"/>
  <c r="P4290" i="19"/>
  <c r="S4289" i="19"/>
  <c r="P3834" i="19"/>
  <c r="S3833" i="19"/>
  <c r="O3834" i="19"/>
  <c r="N278" i="19"/>
  <c r="N266" i="19"/>
  <c r="N279" i="19"/>
  <c r="N281" i="19"/>
  <c r="N269" i="19"/>
  <c r="N276" i="19"/>
  <c r="N272" i="19"/>
  <c r="N274" i="19"/>
  <c r="N267" i="19"/>
  <c r="N287" i="19"/>
  <c r="N282" i="19"/>
  <c r="N270" i="19"/>
  <c r="N280" i="19"/>
  <c r="N268" i="19"/>
  <c r="N277" i="19"/>
  <c r="N273" i="19"/>
  <c r="N271" i="19"/>
  <c r="N275" i="19"/>
  <c r="N283" i="19"/>
  <c r="P1197" i="19"/>
  <c r="O1197" i="19"/>
  <c r="S1196" i="19"/>
  <c r="I1196" i="19" s="1"/>
  <c r="S2568" i="19"/>
  <c r="P2569" i="19"/>
  <c r="O2569" i="19"/>
  <c r="P3469" i="19"/>
  <c r="O3469" i="19"/>
  <c r="S3468" i="19"/>
  <c r="H3473" i="19" s="1"/>
  <c r="H3474" i="19" s="1"/>
  <c r="I101" i="19"/>
  <c r="I102" i="19" s="1"/>
  <c r="I103" i="19" s="1"/>
  <c r="S102" i="19"/>
  <c r="S4224" i="19"/>
  <c r="E4232" i="19" s="1"/>
  <c r="P4225" i="19"/>
  <c r="O4225" i="19"/>
  <c r="P651" i="19"/>
  <c r="O651" i="19"/>
  <c r="S650" i="19"/>
  <c r="H650" i="19" s="1"/>
  <c r="S3069" i="19"/>
  <c r="P3070" i="19"/>
  <c r="O3070" i="19"/>
  <c r="P1018" i="19"/>
  <c r="O1018" i="19"/>
  <c r="S1017" i="19"/>
  <c r="H1017" i="19" s="1"/>
  <c r="O927" i="19"/>
  <c r="S926" i="19"/>
  <c r="G926" i="19" s="1"/>
  <c r="P927" i="19"/>
  <c r="D3161" i="19"/>
  <c r="P2635" i="19"/>
  <c r="O2635" i="19"/>
  <c r="S2634" i="19"/>
  <c r="S4116" i="19"/>
  <c r="O4117" i="19"/>
  <c r="P4117" i="19"/>
  <c r="P3595" i="19"/>
  <c r="O3595" i="19"/>
  <c r="S3594" i="19"/>
  <c r="O2179" i="19"/>
  <c r="P2179" i="19"/>
  <c r="S2178" i="19"/>
  <c r="H2178" i="19" s="1"/>
  <c r="S2065" i="19"/>
  <c r="H2065" i="19" s="1"/>
  <c r="O2066" i="19"/>
  <c r="P2066" i="19"/>
  <c r="O3174" i="19"/>
  <c r="P3174" i="19"/>
  <c r="S3173" i="19"/>
  <c r="D3181" i="19" s="1"/>
  <c r="S3898" i="19"/>
  <c r="P3899" i="19"/>
  <c r="O3899" i="19"/>
  <c r="P610" i="19"/>
  <c r="O610" i="19"/>
  <c r="P702" i="19"/>
  <c r="O702" i="19"/>
  <c r="S701" i="19"/>
  <c r="H701" i="19" s="1"/>
  <c r="P3446" i="19"/>
  <c r="O3446" i="19"/>
  <c r="S3445" i="19"/>
  <c r="D3452" i="19" s="1"/>
  <c r="O2868" i="19"/>
  <c r="S2867" i="19"/>
  <c r="P2868" i="19"/>
  <c r="P2700" i="19"/>
  <c r="O2700" i="19"/>
  <c r="S2699" i="19"/>
  <c r="P3133" i="19"/>
  <c r="O3133" i="19"/>
  <c r="S3132" i="19"/>
  <c r="S2722" i="19"/>
  <c r="P2723" i="19"/>
  <c r="O2723" i="19"/>
  <c r="O1976" i="19"/>
  <c r="P1976" i="19"/>
  <c r="S1975" i="19"/>
  <c r="J1975" i="19" s="1"/>
  <c r="P2201" i="19"/>
  <c r="O2201" i="19"/>
  <c r="S2200" i="19"/>
  <c r="H2200" i="19" s="1"/>
  <c r="P1153" i="19"/>
  <c r="O1153" i="19"/>
  <c r="S1152" i="19"/>
  <c r="H1152" i="19" s="1"/>
  <c r="H1160" i="19" s="1"/>
  <c r="H1161" i="19" s="1"/>
  <c r="H1162" i="19" s="1"/>
  <c r="O2109" i="19"/>
  <c r="S2108" i="19"/>
  <c r="F2108" i="19" s="1"/>
  <c r="P2109" i="19"/>
  <c r="O144" i="19"/>
  <c r="S143" i="19"/>
  <c r="B143" i="19" s="1"/>
  <c r="P144" i="19"/>
  <c r="S3745" i="19"/>
  <c r="P3746" i="19"/>
  <c r="O3746" i="19"/>
  <c r="P18" i="19"/>
  <c r="O18" i="19"/>
  <c r="S17" i="19"/>
  <c r="S3768" i="19"/>
  <c r="D3775" i="19" s="1"/>
  <c r="P3769" i="19"/>
  <c r="O3769" i="19"/>
  <c r="P1433" i="19"/>
  <c r="O1433" i="19"/>
  <c r="S1432" i="19"/>
  <c r="J1432" i="19" s="1"/>
  <c r="P476" i="19"/>
  <c r="O476" i="19"/>
  <c r="S475" i="19"/>
  <c r="H475" i="19" s="1"/>
  <c r="I3775" i="19"/>
  <c r="P4399" i="19"/>
  <c r="O4399" i="19"/>
  <c r="S4398" i="19"/>
  <c r="P1480" i="19"/>
  <c r="O1480" i="19"/>
  <c r="S1479" i="19"/>
  <c r="J1479" i="19" s="1"/>
  <c r="P279" i="19"/>
  <c r="O279" i="19"/>
  <c r="S278" i="19"/>
  <c r="I278" i="19" s="1"/>
  <c r="O1615" i="19"/>
  <c r="S1614" i="19"/>
  <c r="P1615" i="19"/>
  <c r="G2813" i="19"/>
  <c r="O2312" i="19"/>
  <c r="S2311" i="19"/>
  <c r="P2312" i="19"/>
  <c r="O4095" i="19"/>
  <c r="S4094" i="19"/>
  <c r="P4095" i="19"/>
  <c r="O82" i="19"/>
  <c r="P82" i="19"/>
  <c r="S81" i="19"/>
  <c r="G81" i="19" s="1"/>
  <c r="S2130" i="19"/>
  <c r="H2130" i="19" s="1"/>
  <c r="O2131" i="19"/>
  <c r="P2131" i="19"/>
  <c r="S1314" i="19"/>
  <c r="H1314" i="19" s="1"/>
  <c r="O1315" i="19"/>
  <c r="P1315" i="19"/>
  <c r="P1039" i="19"/>
  <c r="O1039" i="19"/>
  <c r="S1038" i="19"/>
  <c r="E1038" i="19" s="1"/>
  <c r="E1047" i="19" s="1"/>
  <c r="E1048" i="19" s="1"/>
  <c r="P3021" i="19"/>
  <c r="O3021" i="19"/>
  <c r="S3020" i="19"/>
  <c r="S1660" i="19"/>
  <c r="H1660" i="19" s="1"/>
  <c r="H1666" i="19" s="1"/>
  <c r="H1667" i="19" s="1"/>
  <c r="H1668" i="19" s="1"/>
  <c r="P1661" i="19"/>
  <c r="O1661" i="19"/>
  <c r="P2291" i="19"/>
  <c r="S2290" i="19"/>
  <c r="O2291" i="19"/>
  <c r="S2156" i="19"/>
  <c r="G2156" i="19" s="1"/>
  <c r="P2157" i="19"/>
  <c r="O2157" i="19"/>
  <c r="O3856" i="19"/>
  <c r="P3856" i="19"/>
  <c r="S3855" i="19"/>
  <c r="O3509" i="19"/>
  <c r="P3509" i="19"/>
  <c r="S3788" i="19"/>
  <c r="O3789" i="19"/>
  <c r="P3789" i="19"/>
  <c r="S2742" i="19"/>
  <c r="P2743" i="19"/>
  <c r="O2743" i="19"/>
  <c r="P3236" i="19"/>
  <c r="O3236" i="19"/>
  <c r="S3235" i="19"/>
  <c r="S210" i="19"/>
  <c r="P258" i="21" l="1"/>
  <c r="O258" i="21"/>
  <c r="S257" i="21"/>
  <c r="S455" i="21"/>
  <c r="B459" i="21" s="1"/>
  <c r="O456" i="21"/>
  <c r="P456" i="21"/>
  <c r="S521" i="21"/>
  <c r="O522" i="21"/>
  <c r="P522" i="21"/>
  <c r="S522" i="21" s="1"/>
  <c r="S429" i="21"/>
  <c r="O430" i="21"/>
  <c r="P430" i="21"/>
  <c r="S430" i="21" s="1"/>
  <c r="J411" i="21"/>
  <c r="S281" i="21"/>
  <c r="O282" i="21"/>
  <c r="P282" i="21"/>
  <c r="J348" i="21"/>
  <c r="O304" i="21"/>
  <c r="S303" i="21"/>
  <c r="P304" i="21"/>
  <c r="J390" i="21"/>
  <c r="P236" i="21"/>
  <c r="O236" i="21"/>
  <c r="S235" i="21"/>
  <c r="S500" i="21"/>
  <c r="S367" i="21"/>
  <c r="S126" i="21"/>
  <c r="P127" i="21"/>
  <c r="O127" i="21"/>
  <c r="O194" i="21"/>
  <c r="S193" i="21"/>
  <c r="P194" i="21"/>
  <c r="E155" i="21"/>
  <c r="E214" i="21"/>
  <c r="E215" i="21" s="1"/>
  <c r="S85" i="21"/>
  <c r="P86" i="21"/>
  <c r="O86" i="21"/>
  <c r="P20" i="21"/>
  <c r="O20" i="21"/>
  <c r="S19" i="21"/>
  <c r="D23" i="21" s="1"/>
  <c r="H24" i="21"/>
  <c r="H105" i="21"/>
  <c r="H106" i="21" s="1"/>
  <c r="O63" i="21"/>
  <c r="S62" i="21"/>
  <c r="P63" i="21"/>
  <c r="S172" i="21"/>
  <c r="O173" i="21"/>
  <c r="P173" i="21"/>
  <c r="S41" i="21"/>
  <c r="P42" i="21"/>
  <c r="O42" i="21"/>
  <c r="S147" i="21"/>
  <c r="P148" i="21"/>
  <c r="O148" i="21"/>
  <c r="D2515" i="19"/>
  <c r="D1895" i="19"/>
  <c r="B1914" i="19"/>
  <c r="G2834" i="19"/>
  <c r="I2275" i="19"/>
  <c r="O4118" i="19"/>
  <c r="P4118" i="19"/>
  <c r="S4117" i="19"/>
  <c r="P62" i="19"/>
  <c r="O62" i="19"/>
  <c r="S61" i="19"/>
  <c r="F61" i="19" s="1"/>
  <c r="P2617" i="19"/>
  <c r="S2616" i="19"/>
  <c r="I2621" i="19" s="1"/>
  <c r="I2622" i="19" s="1"/>
  <c r="O2617" i="19"/>
  <c r="O678" i="19"/>
  <c r="P678" i="19"/>
  <c r="S677" i="19"/>
  <c r="H677" i="19" s="1"/>
  <c r="S1454" i="19"/>
  <c r="J1454" i="19" s="1"/>
  <c r="P1455" i="19"/>
  <c r="O1455" i="19"/>
  <c r="S972" i="19"/>
  <c r="H972" i="19" s="1"/>
  <c r="P973" i="19"/>
  <c r="O973" i="19"/>
  <c r="P3555" i="19"/>
  <c r="O3555" i="19"/>
  <c r="S3554" i="19"/>
  <c r="P342" i="19"/>
  <c r="S341" i="19"/>
  <c r="J341" i="19" s="1"/>
  <c r="O342" i="19"/>
  <c r="P2088" i="19"/>
  <c r="O2088" i="19"/>
  <c r="S2087" i="19"/>
  <c r="G2087" i="19" s="1"/>
  <c r="N3425" i="19"/>
  <c r="S3427" i="19"/>
  <c r="P124" i="19"/>
  <c r="O124" i="19"/>
  <c r="S123" i="19"/>
  <c r="F123" i="19" s="1"/>
  <c r="O2724" i="19"/>
  <c r="S2723" i="19"/>
  <c r="P2724" i="19"/>
  <c r="S702" i="19"/>
  <c r="H702" i="19" s="1"/>
  <c r="P703" i="19"/>
  <c r="O703" i="19"/>
  <c r="P2332" i="19"/>
  <c r="O2332" i="19"/>
  <c r="S2331" i="19"/>
  <c r="S1086" i="19"/>
  <c r="D1086" i="19" s="1"/>
  <c r="P1087" i="19"/>
  <c r="O1087" i="19"/>
  <c r="P3342" i="19"/>
  <c r="O3342" i="19"/>
  <c r="S3341" i="19"/>
  <c r="S3529" i="19"/>
  <c r="O3530" i="19"/>
  <c r="P3530" i="19"/>
  <c r="P2180" i="19"/>
  <c r="O2180" i="19"/>
  <c r="S2179" i="19"/>
  <c r="H2179" i="19" s="1"/>
  <c r="S651" i="19"/>
  <c r="G651" i="19" s="1"/>
  <c r="P652" i="19"/>
  <c r="O652" i="19"/>
  <c r="S1107" i="19"/>
  <c r="H1107" i="19" s="1"/>
  <c r="P1108" i="19"/>
  <c r="O1108" i="19"/>
  <c r="F2855" i="19"/>
  <c r="S3639" i="19"/>
  <c r="O3383" i="19"/>
  <c r="P3383" i="19"/>
  <c r="S3382" i="19"/>
  <c r="D1614" i="19"/>
  <c r="D1623" i="19" s="1"/>
  <c r="D1624" i="19" s="1"/>
  <c r="O611" i="19"/>
  <c r="P611" i="19"/>
  <c r="S610" i="19"/>
  <c r="G610" i="19" s="1"/>
  <c r="D3219" i="19"/>
  <c r="D3182" i="19"/>
  <c r="S1197" i="19"/>
  <c r="I1197" i="19" s="1"/>
  <c r="P1198" i="19"/>
  <c r="O1198" i="19"/>
  <c r="P3835" i="19"/>
  <c r="S3834" i="19"/>
  <c r="O3835" i="19"/>
  <c r="O3197" i="19"/>
  <c r="P3197" i="19"/>
  <c r="S3196" i="19"/>
  <c r="P951" i="19"/>
  <c r="O951" i="19"/>
  <c r="S950" i="19"/>
  <c r="F950" i="19" s="1"/>
  <c r="S2000" i="19"/>
  <c r="J2000" i="19" s="1"/>
  <c r="P2001" i="19"/>
  <c r="O2001" i="19"/>
  <c r="D2813" i="19"/>
  <c r="P2761" i="19"/>
  <c r="O2761" i="19"/>
  <c r="S2760" i="19"/>
  <c r="P4336" i="19"/>
  <c r="S4335" i="19"/>
  <c r="O4336" i="19"/>
  <c r="P3811" i="19"/>
  <c r="O3811" i="19"/>
  <c r="S3810" i="19"/>
  <c r="P3944" i="19"/>
  <c r="O3944" i="19"/>
  <c r="S3943" i="19"/>
  <c r="S1218" i="19"/>
  <c r="G1218" i="19" s="1"/>
  <c r="P1219" i="19"/>
  <c r="O1219" i="19"/>
  <c r="P812" i="19"/>
  <c r="S811" i="19"/>
  <c r="H811" i="19" s="1"/>
  <c r="O812" i="19"/>
  <c r="S3089" i="19"/>
  <c r="D3095" i="19" s="1"/>
  <c r="D3113" i="19" s="1"/>
  <c r="P3090" i="19"/>
  <c r="O3090" i="19"/>
  <c r="S2678" i="19"/>
  <c r="S3615" i="19"/>
  <c r="P3616" i="19"/>
  <c r="O3616" i="19"/>
  <c r="S1065" i="19"/>
  <c r="E1065" i="19" s="1"/>
  <c r="E1069" i="19" s="1"/>
  <c r="E1070" i="19" s="1"/>
  <c r="P1066" i="19"/>
  <c r="O1066" i="19"/>
  <c r="F210" i="19"/>
  <c r="F211" i="19" s="1"/>
  <c r="F212" i="19" s="1"/>
  <c r="S211" i="19"/>
  <c r="I3776" i="19"/>
  <c r="P928" i="19"/>
  <c r="O928" i="19"/>
  <c r="S927" i="19"/>
  <c r="G927" i="19" s="1"/>
  <c r="H1647" i="19"/>
  <c r="H1692" i="19"/>
  <c r="H1693" i="19" s="1"/>
  <c r="P1547" i="19"/>
  <c r="S1546" i="19"/>
  <c r="J1546" i="19" s="1"/>
  <c r="O1547" i="19"/>
  <c r="P2509" i="19"/>
  <c r="O2509" i="19"/>
  <c r="S2508" i="19"/>
  <c r="D3776" i="19"/>
  <c r="S4009" i="19"/>
  <c r="P4010" i="19"/>
  <c r="O4010" i="19"/>
  <c r="S425" i="19"/>
  <c r="J425" i="19" s="1"/>
  <c r="P426" i="19"/>
  <c r="O426" i="19"/>
  <c r="S189" i="19"/>
  <c r="F189" i="19" s="1"/>
  <c r="P190" i="19"/>
  <c r="O190" i="19"/>
  <c r="S2934" i="19"/>
  <c r="P2935" i="19"/>
  <c r="O2935" i="19"/>
  <c r="P4034" i="19"/>
  <c r="O4034" i="19"/>
  <c r="S4033" i="19"/>
  <c r="S1480" i="19"/>
  <c r="J1480" i="19" s="1"/>
  <c r="P1481" i="19"/>
  <c r="O1481" i="19"/>
  <c r="P2353" i="19"/>
  <c r="O2353" i="19"/>
  <c r="S2352" i="19"/>
  <c r="D4275" i="19"/>
  <c r="S1270" i="19"/>
  <c r="G1270" i="19" s="1"/>
  <c r="P1271" i="19"/>
  <c r="O1271" i="19"/>
  <c r="S2913" i="19"/>
  <c r="P2914" i="19"/>
  <c r="O2914" i="19"/>
  <c r="P2292" i="19"/>
  <c r="O2292" i="19"/>
  <c r="S2291" i="19"/>
  <c r="S2201" i="19"/>
  <c r="H2201" i="19" s="1"/>
  <c r="H2207" i="19" s="1"/>
  <c r="H2208" i="19" s="1"/>
  <c r="H2209" i="19" s="1"/>
  <c r="P2202" i="19"/>
  <c r="O2202" i="19"/>
  <c r="P3175" i="19"/>
  <c r="O3175" i="19"/>
  <c r="S3174" i="19"/>
  <c r="S2635" i="19"/>
  <c r="P2636" i="19"/>
  <c r="O2636" i="19"/>
  <c r="S3469" i="19"/>
  <c r="B3473" i="19" s="1"/>
  <c r="P3470" i="19"/>
  <c r="O3470" i="19"/>
  <c r="O790" i="19"/>
  <c r="S789" i="19"/>
  <c r="H789" i="19" s="1"/>
  <c r="P790" i="19"/>
  <c r="P2244" i="19"/>
  <c r="S2243" i="19"/>
  <c r="D2243" i="19" s="1"/>
  <c r="D2246" i="19" s="1"/>
  <c r="D2247" i="19" s="1"/>
  <c r="O2244" i="19"/>
  <c r="S2418" i="19"/>
  <c r="P2419" i="19"/>
  <c r="O2419" i="19"/>
  <c r="P881" i="19"/>
  <c r="S880" i="19"/>
  <c r="H880" i="19" s="1"/>
  <c r="O881" i="19"/>
  <c r="S566" i="19"/>
  <c r="G566" i="19" s="1"/>
  <c r="P567" i="19"/>
  <c r="O567" i="19"/>
  <c r="P2851" i="19"/>
  <c r="S2850" i="19"/>
  <c r="O2851" i="19"/>
  <c r="S3364" i="19"/>
  <c r="P3365" i="19"/>
  <c r="O3365" i="19"/>
  <c r="P1526" i="19"/>
  <c r="S1525" i="19"/>
  <c r="J1525" i="19" s="1"/>
  <c r="O1526" i="19"/>
  <c r="S2462" i="19"/>
  <c r="P2463" i="19"/>
  <c r="O2463" i="19"/>
  <c r="S589" i="19"/>
  <c r="F589" i="19" s="1"/>
  <c r="P590" i="19"/>
  <c r="O590" i="19"/>
  <c r="G1910" i="19"/>
  <c r="G1911" i="19" s="1"/>
  <c r="G1912" i="19" s="1"/>
  <c r="S1911" i="19"/>
  <c r="P1337" i="19"/>
  <c r="O1337" i="19"/>
  <c r="S1336" i="19"/>
  <c r="I1336" i="19" s="1"/>
  <c r="S2594" i="19"/>
  <c r="P2595" i="19"/>
  <c r="O2595" i="19"/>
  <c r="O2224" i="19"/>
  <c r="P2224" i="19"/>
  <c r="S2223" i="19"/>
  <c r="G2223" i="19" s="1"/>
  <c r="S4247" i="19"/>
  <c r="P4248" i="19"/>
  <c r="O4248" i="19"/>
  <c r="S2957" i="19"/>
  <c r="P2958" i="19"/>
  <c r="O2958" i="19"/>
  <c r="S323" i="19"/>
  <c r="N321" i="19"/>
  <c r="P1821" i="19"/>
  <c r="S1820" i="19"/>
  <c r="G1820" i="19" s="1"/>
  <c r="O1821" i="19"/>
  <c r="P3921" i="19"/>
  <c r="S3920" i="19"/>
  <c r="D3928" i="19" s="1"/>
  <c r="O3921" i="19"/>
  <c r="S1133" i="19"/>
  <c r="H1133" i="19" s="1"/>
  <c r="P1134" i="19"/>
  <c r="O1134" i="19"/>
  <c r="S3154" i="19"/>
  <c r="P3155" i="19"/>
  <c r="O3155" i="19"/>
  <c r="P723" i="19"/>
  <c r="S722" i="19"/>
  <c r="H722" i="19" s="1"/>
  <c r="H729" i="19" s="1"/>
  <c r="H730" i="19" s="1"/>
  <c r="H731" i="19" s="1"/>
  <c r="O723" i="19"/>
  <c r="P302" i="19"/>
  <c r="O302" i="19"/>
  <c r="S301" i="19"/>
  <c r="G301" i="19" s="1"/>
  <c r="O3790" i="19"/>
  <c r="S3789" i="19"/>
  <c r="P3790" i="19"/>
  <c r="P83" i="19"/>
  <c r="S82" i="19"/>
  <c r="F82" i="19" s="1"/>
  <c r="F87" i="19" s="1"/>
  <c r="F88" i="19" s="1"/>
  <c r="O83" i="19"/>
  <c r="P3770" i="19"/>
  <c r="O3770" i="19"/>
  <c r="S3769" i="19"/>
  <c r="O2570" i="19"/>
  <c r="P2570" i="19"/>
  <c r="S2569" i="19"/>
  <c r="N304" i="19"/>
  <c r="N296" i="19"/>
  <c r="N288" i="19"/>
  <c r="N305" i="19"/>
  <c r="N299" i="19"/>
  <c r="N291" i="19"/>
  <c r="N297" i="19"/>
  <c r="N302" i="19"/>
  <c r="N294" i="19"/>
  <c r="N289" i="19"/>
  <c r="N300" i="19"/>
  <c r="N292" i="19"/>
  <c r="N298" i="19"/>
  <c r="N290" i="19"/>
  <c r="N303" i="19"/>
  <c r="N295" i="19"/>
  <c r="N301" i="19"/>
  <c r="N309" i="19"/>
  <c r="N293" i="19"/>
  <c r="S2656" i="19"/>
  <c r="O2657" i="19"/>
  <c r="P2657" i="19"/>
  <c r="O233" i="19"/>
  <c r="P233" i="19"/>
  <c r="S232" i="19"/>
  <c r="H232" i="19" s="1"/>
  <c r="P3489" i="19"/>
  <c r="O3489" i="19"/>
  <c r="S3488" i="19"/>
  <c r="B4060" i="19"/>
  <c r="P1176" i="19"/>
  <c r="O1176" i="19"/>
  <c r="S1175" i="19"/>
  <c r="G1175" i="19" s="1"/>
  <c r="P1778" i="19"/>
  <c r="O1778" i="19"/>
  <c r="S1777" i="19"/>
  <c r="G1777" i="19" s="1"/>
  <c r="G1782" i="19" s="1"/>
  <c r="G1783" i="19" s="1"/>
  <c r="G1784" i="19" s="1"/>
  <c r="S363" i="19"/>
  <c r="J363" i="19" s="1"/>
  <c r="P364" i="19"/>
  <c r="O364" i="19"/>
  <c r="S4378" i="19"/>
  <c r="P4379" i="19"/>
  <c r="O4379" i="19"/>
  <c r="S4077" i="19"/>
  <c r="N4075" i="19"/>
  <c r="P145" i="19"/>
  <c r="S144" i="19"/>
  <c r="B144" i="19" s="1"/>
  <c r="O145" i="19"/>
  <c r="S2700" i="19"/>
  <c r="H2707" i="19" s="1"/>
  <c r="P2701" i="19"/>
  <c r="O2701" i="19"/>
  <c r="S2376" i="19"/>
  <c r="B2383" i="19" s="1"/>
  <c r="P2377" i="19"/>
  <c r="O2377" i="19"/>
  <c r="S1681" i="19"/>
  <c r="D1681" i="19" s="1"/>
  <c r="P1682" i="19"/>
  <c r="O1682" i="19"/>
  <c r="O2268" i="19"/>
  <c r="P2268" i="19"/>
  <c r="S2267" i="19"/>
  <c r="P2869" i="19"/>
  <c r="O2869" i="19"/>
  <c r="S2868" i="19"/>
  <c r="S4357" i="19"/>
  <c r="P4358" i="19"/>
  <c r="O4358" i="19"/>
  <c r="S3575" i="19"/>
  <c r="P3576" i="19"/>
  <c r="O3576" i="19"/>
  <c r="P1386" i="19"/>
  <c r="O1386" i="19"/>
  <c r="S1385" i="19"/>
  <c r="J1385" i="19" s="1"/>
  <c r="S1568" i="19"/>
  <c r="J1568" i="19" s="1"/>
  <c r="P1569" i="19"/>
  <c r="O1569" i="19"/>
  <c r="S2978" i="19"/>
  <c r="P2979" i="19"/>
  <c r="O2979" i="19"/>
  <c r="K3427" i="19"/>
  <c r="K3428" i="19"/>
  <c r="K3429" i="19" s="1"/>
  <c r="N3426" i="19"/>
  <c r="P384" i="19"/>
  <c r="O384" i="19"/>
  <c r="S383" i="19"/>
  <c r="J383" i="19" s="1"/>
  <c r="S4312" i="19"/>
  <c r="P4313" i="19"/>
  <c r="O4313" i="19"/>
  <c r="O170" i="19"/>
  <c r="P170" i="19"/>
  <c r="S169" i="19"/>
  <c r="H169" i="19" s="1"/>
  <c r="P3237" i="19"/>
  <c r="O3237" i="19"/>
  <c r="S3236" i="19"/>
  <c r="H3243" i="19" s="1"/>
  <c r="S3021" i="19"/>
  <c r="P3022" i="19"/>
  <c r="O3022" i="19"/>
  <c r="P1616" i="19"/>
  <c r="O1616" i="19"/>
  <c r="S1615" i="19"/>
  <c r="F1615" i="19" s="1"/>
  <c r="H2601" i="19"/>
  <c r="H2682" i="19"/>
  <c r="H2683" i="19" s="1"/>
  <c r="P2828" i="19"/>
  <c r="O2828" i="19"/>
  <c r="S2827" i="19"/>
  <c r="H2833" i="19" s="1"/>
  <c r="O2744" i="19"/>
  <c r="S2743" i="19"/>
  <c r="P2744" i="19"/>
  <c r="S2744" i="19" s="1"/>
  <c r="D3535" i="19"/>
  <c r="D3453" i="19"/>
  <c r="S3856" i="19"/>
  <c r="P2313" i="19"/>
  <c r="O2313" i="19"/>
  <c r="S2312" i="19"/>
  <c r="S4399" i="19"/>
  <c r="P4400" i="19"/>
  <c r="O4400" i="19"/>
  <c r="S1433" i="19"/>
  <c r="J1433" i="19" s="1"/>
  <c r="P1434" i="19"/>
  <c r="O1434" i="19"/>
  <c r="S3133" i="19"/>
  <c r="H3138" i="19" s="1"/>
  <c r="O3134" i="19"/>
  <c r="P3134" i="19"/>
  <c r="P4226" i="19"/>
  <c r="O4226" i="19"/>
  <c r="S4225" i="19"/>
  <c r="P4291" i="19"/>
  <c r="O4291" i="19"/>
  <c r="S4290" i="19"/>
  <c r="I4293" i="19" s="1"/>
  <c r="I4294" i="19" s="1"/>
  <c r="S39" i="19"/>
  <c r="P40" i="19"/>
  <c r="O40" i="19"/>
  <c r="P766" i="19"/>
  <c r="O766" i="19"/>
  <c r="S765" i="19"/>
  <c r="F765" i="19" s="1"/>
  <c r="G3111" i="19"/>
  <c r="P632" i="19"/>
  <c r="O632" i="19"/>
  <c r="S631" i="19"/>
  <c r="H631" i="19" s="1"/>
  <c r="P2805" i="19"/>
  <c r="S2804" i="19"/>
  <c r="O2805" i="19"/>
  <c r="N3320" i="19"/>
  <c r="S3322" i="19"/>
  <c r="P3989" i="19"/>
  <c r="O3989" i="19"/>
  <c r="S3988" i="19"/>
  <c r="P993" i="19"/>
  <c r="S992" i="19"/>
  <c r="H992" i="19" s="1"/>
  <c r="O993" i="19"/>
  <c r="S2890" i="19"/>
  <c r="O2891" i="19"/>
  <c r="P2891" i="19"/>
  <c r="P539" i="19"/>
  <c r="O539" i="19"/>
  <c r="S538" i="19"/>
  <c r="G538" i="19" s="1"/>
  <c r="O4054" i="19"/>
  <c r="P4054" i="19"/>
  <c r="S4053" i="19"/>
  <c r="S2782" i="19"/>
  <c r="P2783" i="19"/>
  <c r="S2783" i="19" s="1"/>
  <c r="O2783" i="19"/>
  <c r="P255" i="19"/>
  <c r="O255" i="19"/>
  <c r="S254" i="19"/>
  <c r="H254" i="19" s="1"/>
  <c r="G323" i="19"/>
  <c r="N322" i="19"/>
  <c r="G978" i="19"/>
  <c r="O1365" i="19"/>
  <c r="P1365" i="19"/>
  <c r="S1364" i="19"/>
  <c r="J1364" i="19" s="1"/>
  <c r="P1935" i="19"/>
  <c r="O1935" i="19"/>
  <c r="S1934" i="19"/>
  <c r="H1934" i="19" s="1"/>
  <c r="O1247" i="19"/>
  <c r="P1247" i="19"/>
  <c r="S1246" i="19"/>
  <c r="H1246" i="19" s="1"/>
  <c r="P1316" i="19"/>
  <c r="O1316" i="19"/>
  <c r="S1315" i="19"/>
  <c r="H1315" i="19" s="1"/>
  <c r="S279" i="19"/>
  <c r="I279" i="19" s="1"/>
  <c r="P280" i="19"/>
  <c r="O280" i="19"/>
  <c r="S104" i="19"/>
  <c r="N102" i="19"/>
  <c r="D4185" i="19"/>
  <c r="S907" i="19"/>
  <c r="I907" i="19" s="1"/>
  <c r="P908" i="19"/>
  <c r="O908" i="19"/>
  <c r="S2042" i="19"/>
  <c r="G2042" i="19" s="1"/>
  <c r="P2043" i="19"/>
  <c r="O2043" i="19"/>
  <c r="O4161" i="19"/>
  <c r="P4161" i="19"/>
  <c r="S4160" i="19"/>
  <c r="S1410" i="19"/>
  <c r="J1410" i="19" s="1"/>
  <c r="P1411" i="19"/>
  <c r="O1411" i="19"/>
  <c r="P1956" i="19"/>
  <c r="S1955" i="19"/>
  <c r="G1955" i="19" s="1"/>
  <c r="O1956" i="19"/>
  <c r="P3881" i="19"/>
  <c r="O3881" i="19"/>
  <c r="S3880" i="19"/>
  <c r="H3885" i="19" s="1"/>
  <c r="P2158" i="19"/>
  <c r="O2158" i="19"/>
  <c r="S2157" i="19"/>
  <c r="G2157" i="19" s="1"/>
  <c r="O3900" i="19"/>
  <c r="S3899" i="19"/>
  <c r="P3900" i="19"/>
  <c r="I104" i="19"/>
  <c r="N103" i="19"/>
  <c r="P406" i="19"/>
  <c r="S405" i="19"/>
  <c r="J405" i="19" s="1"/>
  <c r="O406" i="19"/>
  <c r="P3258" i="19"/>
  <c r="O3258" i="19"/>
  <c r="S3257" i="19"/>
  <c r="S837" i="19"/>
  <c r="D837" i="19" s="1"/>
  <c r="D841" i="19" s="1"/>
  <c r="D842" i="19" s="1"/>
  <c r="P838" i="19"/>
  <c r="O838" i="19"/>
  <c r="O4138" i="19"/>
  <c r="P4138" i="19"/>
  <c r="S4137" i="19"/>
  <c r="H3348" i="19"/>
  <c r="P746" i="19"/>
  <c r="O746" i="19"/>
  <c r="S1732" i="19"/>
  <c r="G1732" i="19" s="1"/>
  <c r="P1733" i="19"/>
  <c r="O1733" i="19"/>
  <c r="S1597" i="19"/>
  <c r="D1597" i="19" s="1"/>
  <c r="P1598" i="19"/>
  <c r="O1598" i="19"/>
  <c r="P1868" i="19"/>
  <c r="O1868" i="19"/>
  <c r="S1867" i="19"/>
  <c r="G1867" i="19" s="1"/>
  <c r="G4077" i="19"/>
  <c r="N4076" i="19"/>
  <c r="S1153" i="19"/>
  <c r="G1153" i="19" s="1"/>
  <c r="P1154" i="19"/>
  <c r="O1154" i="19"/>
  <c r="P3964" i="19"/>
  <c r="O3964" i="19"/>
  <c r="S3963" i="19"/>
  <c r="S1711" i="19"/>
  <c r="I1711" i="19" s="1"/>
  <c r="I1716" i="19" s="1"/>
  <c r="I1717" i="19" s="1"/>
  <c r="P1712" i="19"/>
  <c r="O1712" i="19"/>
  <c r="S4267" i="19"/>
  <c r="P4268" i="19"/>
  <c r="O4268" i="19"/>
  <c r="S3280" i="19"/>
  <c r="P3281" i="19"/>
  <c r="O3281" i="19"/>
  <c r="S1842" i="19"/>
  <c r="G1842" i="19" s="1"/>
  <c r="P1843" i="19"/>
  <c r="O1843" i="19"/>
  <c r="S3703" i="19"/>
  <c r="P3704" i="19"/>
  <c r="O3704" i="19"/>
  <c r="P2529" i="19"/>
  <c r="O2529" i="19"/>
  <c r="S2528" i="19"/>
  <c r="S516" i="19"/>
  <c r="B516" i="19" s="1"/>
  <c r="P517" i="19"/>
  <c r="O517" i="19"/>
  <c r="O3043" i="19"/>
  <c r="S3042" i="19"/>
  <c r="P3043" i="19"/>
  <c r="O3510" i="19"/>
  <c r="S3509" i="19"/>
  <c r="P3510" i="19"/>
  <c r="P2132" i="19"/>
  <c r="O2132" i="19"/>
  <c r="S2131" i="19"/>
  <c r="H2131" i="19" s="1"/>
  <c r="O4096" i="19"/>
  <c r="P4096" i="19"/>
  <c r="S4095" i="19"/>
  <c r="S476" i="19"/>
  <c r="H476" i="19" s="1"/>
  <c r="H480" i="19" s="1"/>
  <c r="H481" i="19" s="1"/>
  <c r="H482" i="19" s="1"/>
  <c r="P477" i="19"/>
  <c r="O477" i="19"/>
  <c r="P455" i="19"/>
  <c r="S454" i="19"/>
  <c r="B454" i="19" s="1"/>
  <c r="O455" i="19"/>
  <c r="G3581" i="19"/>
  <c r="S2020" i="19"/>
  <c r="S3215" i="19"/>
  <c r="P3725" i="19"/>
  <c r="O3725" i="19"/>
  <c r="S3724" i="19"/>
  <c r="S2109" i="19"/>
  <c r="F2109" i="19" s="1"/>
  <c r="P2110" i="19"/>
  <c r="O2110" i="19"/>
  <c r="E1049" i="19"/>
  <c r="E1115" i="19"/>
  <c r="E1116" i="19" s="1"/>
  <c r="S18" i="19"/>
  <c r="H23" i="19" s="1"/>
  <c r="P19" i="19"/>
  <c r="O19" i="19"/>
  <c r="O1019" i="19"/>
  <c r="S1018" i="19"/>
  <c r="H1018" i="19" s="1"/>
  <c r="P1019" i="19"/>
  <c r="P1662" i="19"/>
  <c r="O1662" i="19"/>
  <c r="S1661" i="19"/>
  <c r="G1661" i="19" s="1"/>
  <c r="S1039" i="19"/>
  <c r="H1039" i="19" s="1"/>
  <c r="P1040" i="19"/>
  <c r="O1040" i="19"/>
  <c r="P3747" i="19"/>
  <c r="O3747" i="19"/>
  <c r="S3746" i="19"/>
  <c r="S1976" i="19"/>
  <c r="J1976" i="19" s="1"/>
  <c r="O1977" i="19"/>
  <c r="P1977" i="19"/>
  <c r="S3446" i="19"/>
  <c r="H3452" i="19" s="1"/>
  <c r="P3447" i="19"/>
  <c r="O3447" i="19"/>
  <c r="P2067" i="19"/>
  <c r="O2067" i="19"/>
  <c r="S2066" i="19"/>
  <c r="H2066" i="19" s="1"/>
  <c r="S3595" i="19"/>
  <c r="P3596" i="19"/>
  <c r="O3596" i="19"/>
  <c r="P3071" i="19"/>
  <c r="O3071" i="19"/>
  <c r="S3070" i="19"/>
  <c r="F3075" i="19" s="1"/>
  <c r="F3076" i="19" s="1"/>
  <c r="E4233" i="19"/>
  <c r="P4204" i="19"/>
  <c r="O4204" i="19"/>
  <c r="S4203" i="19"/>
  <c r="P1640" i="19"/>
  <c r="O1640" i="19"/>
  <c r="S1639" i="19"/>
  <c r="G1639" i="19" s="1"/>
  <c r="S4182" i="19"/>
  <c r="S2998" i="19"/>
  <c r="P2999" i="19"/>
  <c r="O2999" i="19"/>
  <c r="P499" i="19"/>
  <c r="S498" i="19"/>
  <c r="G498" i="19" s="1"/>
  <c r="G501" i="19" s="1"/>
  <c r="G502" i="19" s="1"/>
  <c r="O499" i="19"/>
  <c r="J3322" i="19"/>
  <c r="N3321" i="19"/>
  <c r="P2487" i="19"/>
  <c r="O2487" i="19"/>
  <c r="S2486" i="19"/>
  <c r="P860" i="19"/>
  <c r="S859" i="19"/>
  <c r="H859" i="19" s="1"/>
  <c r="O860" i="19"/>
  <c r="S1797" i="19"/>
  <c r="G1797" i="19" s="1"/>
  <c r="P1798" i="19"/>
  <c r="O1798" i="19"/>
  <c r="S3299" i="19"/>
  <c r="P3300" i="19"/>
  <c r="O3300" i="19"/>
  <c r="O3405" i="19"/>
  <c r="S3404" i="19"/>
  <c r="P3405" i="19"/>
  <c r="P1502" i="19"/>
  <c r="S1501" i="19"/>
  <c r="J1501" i="19" s="1"/>
  <c r="O1502" i="19"/>
  <c r="S2550" i="19"/>
  <c r="P2551" i="19"/>
  <c r="O2551" i="19"/>
  <c r="P1890" i="19"/>
  <c r="S1889" i="19"/>
  <c r="H1889" i="19" s="1"/>
  <c r="O1890" i="19"/>
  <c r="P3662" i="19"/>
  <c r="S3661" i="19"/>
  <c r="H3667" i="19" s="1"/>
  <c r="O3662" i="19"/>
  <c r="S1293" i="19"/>
  <c r="H1293" i="19" s="1"/>
  <c r="P1294" i="19"/>
  <c r="O1294" i="19"/>
  <c r="P3684" i="19"/>
  <c r="O3684" i="19"/>
  <c r="S3683" i="19"/>
  <c r="P1756" i="19"/>
  <c r="O1756" i="19"/>
  <c r="S1755" i="19"/>
  <c r="G1755" i="19" s="1"/>
  <c r="S2397" i="19"/>
  <c r="P2398" i="19"/>
  <c r="O2398" i="19"/>
  <c r="S2441" i="19"/>
  <c r="P2442" i="19"/>
  <c r="O2442" i="19"/>
  <c r="D2359" i="19"/>
  <c r="B547" i="21" l="1"/>
  <c r="D460" i="21"/>
  <c r="J412" i="21"/>
  <c r="N411" i="21"/>
  <c r="J432" i="21"/>
  <c r="P434" i="21"/>
  <c r="S349" i="21"/>
  <c r="N347" i="21"/>
  <c r="J369" i="21"/>
  <c r="S236" i="21"/>
  <c r="P237" i="21"/>
  <c r="O237" i="21"/>
  <c r="J349" i="21"/>
  <c r="N348" i="21"/>
  <c r="S304" i="21"/>
  <c r="P305" i="21"/>
  <c r="O305" i="21"/>
  <c r="P457" i="21"/>
  <c r="O457" i="21"/>
  <c r="S456" i="21"/>
  <c r="N389" i="21"/>
  <c r="S391" i="21"/>
  <c r="N391" i="21" s="1"/>
  <c r="P283" i="21"/>
  <c r="S283" i="21" s="1"/>
  <c r="O283" i="21"/>
  <c r="S282" i="21"/>
  <c r="G524" i="21"/>
  <c r="P259" i="21"/>
  <c r="S258" i="21"/>
  <c r="O259" i="21"/>
  <c r="N410" i="21"/>
  <c r="S412" i="21"/>
  <c r="N412" i="21" s="1"/>
  <c r="I502" i="21"/>
  <c r="J391" i="21"/>
  <c r="N390" i="21"/>
  <c r="S173" i="21"/>
  <c r="S127" i="21"/>
  <c r="P128" i="21"/>
  <c r="O128" i="21"/>
  <c r="P195" i="21"/>
  <c r="O195" i="21"/>
  <c r="S194" i="21"/>
  <c r="P149" i="21"/>
  <c r="O149" i="21"/>
  <c r="S148" i="21"/>
  <c r="H154" i="21" s="1"/>
  <c r="P43" i="21"/>
  <c r="O43" i="21"/>
  <c r="S42" i="21"/>
  <c r="D105" i="21"/>
  <c r="D24" i="21"/>
  <c r="S86" i="21"/>
  <c r="S88" i="21" s="1"/>
  <c r="N105" i="21" s="1"/>
  <c r="P21" i="21"/>
  <c r="O21" i="21"/>
  <c r="S20" i="21"/>
  <c r="H175" i="21"/>
  <c r="G88" i="21"/>
  <c r="P64" i="21"/>
  <c r="O64" i="21"/>
  <c r="S63" i="21"/>
  <c r="F66" i="21" s="1"/>
  <c r="H3219" i="19"/>
  <c r="H3220" i="19" s="1"/>
  <c r="H3139" i="19"/>
  <c r="H3323" i="19"/>
  <c r="H3324" i="19" s="1"/>
  <c r="H3244" i="19"/>
  <c r="H3668" i="19"/>
  <c r="G2048" i="19"/>
  <c r="G2049" i="19" s="1"/>
  <c r="S3071" i="19"/>
  <c r="B3075" i="19" s="1"/>
  <c r="P3072" i="19"/>
  <c r="O3072" i="19"/>
  <c r="D843" i="19"/>
  <c r="D888" i="19"/>
  <c r="O1387" i="19"/>
  <c r="P1387" i="19"/>
  <c r="S1386" i="19"/>
  <c r="J1386" i="19" s="1"/>
  <c r="P1683" i="19"/>
  <c r="O1683" i="19"/>
  <c r="S1682" i="19"/>
  <c r="D1682" i="19" s="1"/>
  <c r="P4380" i="19"/>
  <c r="O4380" i="19"/>
  <c r="S4379" i="19"/>
  <c r="S83" i="19"/>
  <c r="G83" i="19" s="1"/>
  <c r="P84" i="19"/>
  <c r="O84" i="19"/>
  <c r="G1913" i="19"/>
  <c r="N1912" i="19"/>
  <c r="S2851" i="19"/>
  <c r="P2852" i="19"/>
  <c r="S2852" i="19" s="1"/>
  <c r="O2852" i="19"/>
  <c r="P2420" i="19"/>
  <c r="O2420" i="19"/>
  <c r="S2419" i="19"/>
  <c r="G1278" i="19"/>
  <c r="G1279" i="19" s="1"/>
  <c r="P3836" i="19"/>
  <c r="O3836" i="19"/>
  <c r="S3835" i="19"/>
  <c r="S611" i="19"/>
  <c r="G611" i="19" s="1"/>
  <c r="P612" i="19"/>
  <c r="O612" i="19"/>
  <c r="D1090" i="19"/>
  <c r="D1091" i="19" s="1"/>
  <c r="P2443" i="19"/>
  <c r="S2443" i="19" s="1"/>
  <c r="O2443" i="19"/>
  <c r="S2442" i="19"/>
  <c r="S3662" i="19"/>
  <c r="P3663" i="19"/>
  <c r="O3663" i="19"/>
  <c r="S2999" i="19"/>
  <c r="H3453" i="19"/>
  <c r="H3535" i="19"/>
  <c r="H3536" i="19" s="1"/>
  <c r="O1041" i="19"/>
  <c r="P1041" i="19"/>
  <c r="S1040" i="19"/>
  <c r="H1040" i="19" s="1"/>
  <c r="O1713" i="19"/>
  <c r="P1713" i="19"/>
  <c r="S1712" i="19"/>
  <c r="G1712" i="19" s="1"/>
  <c r="P3901" i="19"/>
  <c r="O3901" i="19"/>
  <c r="S3900" i="19"/>
  <c r="O1936" i="19"/>
  <c r="S1935" i="19"/>
  <c r="H1935" i="19" s="1"/>
  <c r="P1936" i="19"/>
  <c r="P3990" i="19"/>
  <c r="S3989" i="19"/>
  <c r="O3990" i="19"/>
  <c r="P41" i="19"/>
  <c r="O41" i="19"/>
  <c r="S40" i="19"/>
  <c r="P3135" i="19"/>
  <c r="O3135" i="19"/>
  <c r="S3134" i="19"/>
  <c r="P4401" i="19"/>
  <c r="S4401" i="19" s="1"/>
  <c r="O4401" i="19"/>
  <c r="S4400" i="19"/>
  <c r="P2980" i="19"/>
  <c r="O2980" i="19"/>
  <c r="S2979" i="19"/>
  <c r="D1689" i="19"/>
  <c r="D1690" i="19" s="1"/>
  <c r="H2708" i="19"/>
  <c r="P2571" i="19"/>
  <c r="S2571" i="19" s="1"/>
  <c r="O2571" i="19"/>
  <c r="S2570" i="19"/>
  <c r="O3791" i="19"/>
  <c r="P3791" i="19"/>
  <c r="S3790" i="19"/>
  <c r="S723" i="19"/>
  <c r="G723" i="19" s="1"/>
  <c r="P724" i="19"/>
  <c r="O724" i="19"/>
  <c r="D3929" i="19"/>
  <c r="P2959" i="19"/>
  <c r="O2959" i="19"/>
  <c r="S2958" i="19"/>
  <c r="O1527" i="19"/>
  <c r="P1527" i="19"/>
  <c r="S1526" i="19"/>
  <c r="J1526" i="19" s="1"/>
  <c r="P2293" i="19"/>
  <c r="S2292" i="19"/>
  <c r="O2293" i="19"/>
  <c r="D4276" i="19"/>
  <c r="S1547" i="19"/>
  <c r="J1547" i="19" s="1"/>
  <c r="P1548" i="19"/>
  <c r="O1548" i="19"/>
  <c r="S213" i="19"/>
  <c r="N211" i="19"/>
  <c r="J2680" i="19"/>
  <c r="O813" i="19"/>
  <c r="P813" i="19"/>
  <c r="S812" i="19"/>
  <c r="H812" i="19" s="1"/>
  <c r="P2762" i="19"/>
  <c r="O2762" i="19"/>
  <c r="S2761" i="19"/>
  <c r="P653" i="19"/>
  <c r="O653" i="19"/>
  <c r="S652" i="19"/>
  <c r="G652" i="19" s="1"/>
  <c r="P2725" i="19"/>
  <c r="S2725" i="19" s="1"/>
  <c r="O2725" i="19"/>
  <c r="S2724" i="19"/>
  <c r="S62" i="19"/>
  <c r="F62" i="19" s="1"/>
  <c r="P63" i="19"/>
  <c r="O63" i="19"/>
  <c r="O2488" i="19"/>
  <c r="P2488" i="19"/>
  <c r="S2487" i="19"/>
  <c r="P3597" i="19"/>
  <c r="O3597" i="19"/>
  <c r="S3596" i="19"/>
  <c r="F3601" i="19" s="1"/>
  <c r="S1977" i="19"/>
  <c r="J1977" i="19" s="1"/>
  <c r="O1978" i="19"/>
  <c r="P1978" i="19"/>
  <c r="O20" i="19"/>
  <c r="P20" i="19"/>
  <c r="S19" i="19"/>
  <c r="D23" i="19" s="1"/>
  <c r="O4097" i="19"/>
  <c r="S4096" i="19"/>
  <c r="I4102" i="19" s="1"/>
  <c r="P4097" i="19"/>
  <c r="P3044" i="19"/>
  <c r="O3044" i="19"/>
  <c r="S3043" i="19"/>
  <c r="P2530" i="19"/>
  <c r="O2530" i="19"/>
  <c r="S2529" i="19"/>
  <c r="P3282" i="19"/>
  <c r="O3282" i="19"/>
  <c r="S3281" i="19"/>
  <c r="I1718" i="19"/>
  <c r="P1599" i="19"/>
  <c r="S1599" i="19" s="1"/>
  <c r="O1599" i="19"/>
  <c r="S1598" i="19"/>
  <c r="D1598" i="19" s="1"/>
  <c r="P3882" i="19"/>
  <c r="O3882" i="19"/>
  <c r="S3881" i="19"/>
  <c r="P4162" i="19"/>
  <c r="O4162" i="19"/>
  <c r="S4161" i="19"/>
  <c r="P4055" i="19"/>
  <c r="O4055" i="19"/>
  <c r="S4054" i="19"/>
  <c r="O633" i="19"/>
  <c r="S632" i="19"/>
  <c r="H632" i="19" s="1"/>
  <c r="P633" i="19"/>
  <c r="P3577" i="19"/>
  <c r="O3577" i="19"/>
  <c r="S3576" i="19"/>
  <c r="O1177" i="19"/>
  <c r="P1177" i="19"/>
  <c r="S1176" i="19"/>
  <c r="B1176" i="19" s="1"/>
  <c r="P2658" i="19"/>
  <c r="O2658" i="19"/>
  <c r="S2657" i="19"/>
  <c r="P3922" i="19"/>
  <c r="S3921" i="19"/>
  <c r="O3922" i="19"/>
  <c r="P2596" i="19"/>
  <c r="O2596" i="19"/>
  <c r="S2595" i="19"/>
  <c r="O591" i="19"/>
  <c r="P591" i="19"/>
  <c r="S590" i="19"/>
  <c r="F590" i="19" s="1"/>
  <c r="P568" i="19"/>
  <c r="O568" i="19"/>
  <c r="S567" i="19"/>
  <c r="G567" i="19" s="1"/>
  <c r="S4034" i="19"/>
  <c r="C4039" i="19" s="1"/>
  <c r="O4035" i="19"/>
  <c r="P4035" i="19"/>
  <c r="F213" i="19"/>
  <c r="N212" i="19"/>
  <c r="P3812" i="19"/>
  <c r="O3812" i="19"/>
  <c r="S3811" i="19"/>
  <c r="S951" i="19"/>
  <c r="H951" i="19" s="1"/>
  <c r="P952" i="19"/>
  <c r="O952" i="19"/>
  <c r="O1199" i="19"/>
  <c r="P1199" i="19"/>
  <c r="S1198" i="19"/>
  <c r="I1198" i="19" s="1"/>
  <c r="M3641" i="19"/>
  <c r="P3556" i="19"/>
  <c r="O3556" i="19"/>
  <c r="S3555" i="19"/>
  <c r="D3559" i="19" s="1"/>
  <c r="P679" i="19"/>
  <c r="O679" i="19"/>
  <c r="S678" i="19"/>
  <c r="H678" i="19" s="1"/>
  <c r="P2111" i="19"/>
  <c r="O2111" i="19"/>
  <c r="S2110" i="19"/>
  <c r="F2110" i="19" s="1"/>
  <c r="F2114" i="19" s="1"/>
  <c r="F2115" i="19" s="1"/>
  <c r="H3886" i="19"/>
  <c r="P4227" i="19"/>
  <c r="O4227" i="19"/>
  <c r="S4226" i="19"/>
  <c r="P4314" i="19"/>
  <c r="O4314" i="19"/>
  <c r="S4313" i="19"/>
  <c r="F4320" i="19" s="1"/>
  <c r="S3684" i="19"/>
  <c r="P3685" i="19"/>
  <c r="O3685" i="19"/>
  <c r="P1799" i="19"/>
  <c r="O1799" i="19"/>
  <c r="S1798" i="19"/>
  <c r="G1798" i="19" s="1"/>
  <c r="G1800" i="19" s="1"/>
  <c r="G1801" i="19" s="1"/>
  <c r="G1802" i="19" s="1"/>
  <c r="G4184" i="19"/>
  <c r="S4204" i="19"/>
  <c r="O4205" i="19"/>
  <c r="P4205" i="19"/>
  <c r="O365" i="19"/>
  <c r="P365" i="19"/>
  <c r="S364" i="19"/>
  <c r="J364" i="19" s="1"/>
  <c r="P3198" i="19"/>
  <c r="O3198" i="19"/>
  <c r="S3197" i="19"/>
  <c r="S2088" i="19"/>
  <c r="G2088" i="19" s="1"/>
  <c r="P2089" i="19"/>
  <c r="O2089" i="19"/>
  <c r="P974" i="19"/>
  <c r="O974" i="19"/>
  <c r="S973" i="19"/>
  <c r="H973" i="19" s="1"/>
  <c r="P4119" i="19"/>
  <c r="S4118" i="19"/>
  <c r="O4119" i="19"/>
  <c r="O1663" i="19"/>
  <c r="S1662" i="19"/>
  <c r="G1662" i="19" s="1"/>
  <c r="P1663" i="19"/>
  <c r="P3726" i="19"/>
  <c r="O3726" i="19"/>
  <c r="S3725" i="19"/>
  <c r="O456" i="19"/>
  <c r="P456" i="19"/>
  <c r="S455" i="19"/>
  <c r="B455" i="19" s="1"/>
  <c r="P4269" i="19"/>
  <c r="O4269" i="19"/>
  <c r="S4268" i="19"/>
  <c r="S3964" i="19"/>
  <c r="P3965" i="19"/>
  <c r="O3965" i="19"/>
  <c r="P1734" i="19"/>
  <c r="O1734" i="19"/>
  <c r="S1733" i="19"/>
  <c r="G1733" i="19" s="1"/>
  <c r="S1956" i="19"/>
  <c r="G1956" i="19" s="1"/>
  <c r="P1957" i="19"/>
  <c r="O1957" i="19"/>
  <c r="P2044" i="19"/>
  <c r="O2044" i="19"/>
  <c r="S2043" i="19"/>
  <c r="G2043" i="19" s="1"/>
  <c r="S1247" i="19"/>
  <c r="D1247" i="19" s="1"/>
  <c r="P1248" i="19"/>
  <c r="O1248" i="19"/>
  <c r="S4291" i="19"/>
  <c r="S2313" i="19"/>
  <c r="I2317" i="19" s="1"/>
  <c r="O2314" i="19"/>
  <c r="P2314" i="19"/>
  <c r="S1616" i="19"/>
  <c r="F1616" i="19" s="1"/>
  <c r="P1617" i="19"/>
  <c r="O1617" i="19"/>
  <c r="P171" i="19"/>
  <c r="O171" i="19"/>
  <c r="S170" i="19"/>
  <c r="H170" i="19" s="1"/>
  <c r="P4359" i="19"/>
  <c r="O4359" i="19"/>
  <c r="S4358" i="19"/>
  <c r="O2269" i="19"/>
  <c r="P2269" i="19"/>
  <c r="S2268" i="19"/>
  <c r="G2274" i="19" s="1"/>
  <c r="B2468" i="19"/>
  <c r="D2384" i="19"/>
  <c r="O3771" i="19"/>
  <c r="P3771" i="19"/>
  <c r="S3770" i="19"/>
  <c r="O1822" i="19"/>
  <c r="S1821" i="19"/>
  <c r="G1821" i="19" s="1"/>
  <c r="P1822" i="19"/>
  <c r="P2464" i="19"/>
  <c r="S2464" i="19" s="1"/>
  <c r="O2464" i="19"/>
  <c r="S2463" i="19"/>
  <c r="O2245" i="19"/>
  <c r="P2245" i="19"/>
  <c r="S2245" i="19" s="1"/>
  <c r="S2244" i="19"/>
  <c r="G2244" i="19" s="1"/>
  <c r="B3535" i="19"/>
  <c r="D3474" i="19"/>
  <c r="O2203" i="19"/>
  <c r="P2203" i="19"/>
  <c r="S2202" i="19"/>
  <c r="G2202" i="19" s="1"/>
  <c r="E1071" i="19"/>
  <c r="S4336" i="19"/>
  <c r="O4337" i="19"/>
  <c r="P4337" i="19"/>
  <c r="P2181" i="19"/>
  <c r="O2181" i="19"/>
  <c r="S2180" i="19"/>
  <c r="H2180" i="19" s="1"/>
  <c r="P3343" i="19"/>
  <c r="O3343" i="19"/>
  <c r="S3342" i="19"/>
  <c r="S1868" i="19"/>
  <c r="G1868" i="19" s="1"/>
  <c r="P1869" i="19"/>
  <c r="O1869" i="19"/>
  <c r="P191" i="19"/>
  <c r="O191" i="19"/>
  <c r="S190" i="19"/>
  <c r="F190" i="19" s="1"/>
  <c r="H24" i="19"/>
  <c r="H105" i="19"/>
  <c r="H106" i="19" s="1"/>
  <c r="P3259" i="19"/>
  <c r="O3259" i="19"/>
  <c r="S3258" i="19"/>
  <c r="P1366" i="19"/>
  <c r="O1366" i="19"/>
  <c r="S1365" i="19"/>
  <c r="J1365" i="19" s="1"/>
  <c r="S3112" i="19"/>
  <c r="N3110" i="19"/>
  <c r="O1220" i="19"/>
  <c r="S1219" i="19"/>
  <c r="G1219" i="19" s="1"/>
  <c r="P1220" i="19"/>
  <c r="P2399" i="19"/>
  <c r="O2399" i="19"/>
  <c r="S2398" i="19"/>
  <c r="P3406" i="19"/>
  <c r="O3406" i="19"/>
  <c r="S3405" i="19"/>
  <c r="P4139" i="19"/>
  <c r="O4139" i="19"/>
  <c r="S4138" i="19"/>
  <c r="B4144" i="19" s="1"/>
  <c r="G3112" i="19"/>
  <c r="N3111" i="19"/>
  <c r="O1570" i="19"/>
  <c r="P1570" i="19"/>
  <c r="S1569" i="19"/>
  <c r="J1569" i="19" s="1"/>
  <c r="S145" i="19"/>
  <c r="B145" i="19" s="1"/>
  <c r="P146" i="19"/>
  <c r="O146" i="19"/>
  <c r="D2248" i="19"/>
  <c r="D2249" i="19"/>
  <c r="P2915" i="19"/>
  <c r="O2915" i="19"/>
  <c r="S2914" i="19"/>
  <c r="E3217" i="19"/>
  <c r="P407" i="19"/>
  <c r="O407" i="19"/>
  <c r="S406" i="19"/>
  <c r="J406" i="19" s="1"/>
  <c r="B2785" i="19"/>
  <c r="O1435" i="19"/>
  <c r="P1435" i="19"/>
  <c r="S1435" i="19" s="1"/>
  <c r="S1434" i="19"/>
  <c r="J1434" i="19" s="1"/>
  <c r="H2834" i="19"/>
  <c r="S3489" i="19"/>
  <c r="P3490" i="19"/>
  <c r="O3490" i="19"/>
  <c r="N317" i="19"/>
  <c r="N318" i="19"/>
  <c r="N320" i="19"/>
  <c r="N312" i="19"/>
  <c r="N310" i="19"/>
  <c r="N315" i="19"/>
  <c r="N313" i="19"/>
  <c r="N329" i="19"/>
  <c r="N319" i="19"/>
  <c r="N311" i="19"/>
  <c r="N316" i="19"/>
  <c r="N314" i="19"/>
  <c r="P303" i="19"/>
  <c r="O303" i="19"/>
  <c r="S302" i="19"/>
  <c r="G302" i="19" s="1"/>
  <c r="P1135" i="19"/>
  <c r="O1135" i="19"/>
  <c r="S1134" i="19"/>
  <c r="H1134" i="19" s="1"/>
  <c r="H1138" i="19" s="1"/>
  <c r="H1139" i="19" s="1"/>
  <c r="O1338" i="19"/>
  <c r="P1338" i="19"/>
  <c r="S1337" i="19"/>
  <c r="I1337" i="19" s="1"/>
  <c r="O882" i="19"/>
  <c r="S881" i="19"/>
  <c r="H881" i="19" s="1"/>
  <c r="P882" i="19"/>
  <c r="P1482" i="19"/>
  <c r="O1482" i="19"/>
  <c r="S1481" i="19"/>
  <c r="J1481" i="19" s="1"/>
  <c r="P4011" i="19"/>
  <c r="O4011" i="19"/>
  <c r="S4010" i="19"/>
  <c r="O2510" i="19"/>
  <c r="P2510" i="19"/>
  <c r="S2509" i="19"/>
  <c r="S928" i="19"/>
  <c r="G928" i="19" s="1"/>
  <c r="G933" i="19" s="1"/>
  <c r="G934" i="19" s="1"/>
  <c r="O929" i="19"/>
  <c r="P929" i="19"/>
  <c r="O2002" i="19"/>
  <c r="S2001" i="19"/>
  <c r="J2001" i="19" s="1"/>
  <c r="P2002" i="19"/>
  <c r="P3384" i="19"/>
  <c r="O3384" i="19"/>
  <c r="S3383" i="19"/>
  <c r="P1109" i="19"/>
  <c r="O1109" i="19"/>
  <c r="S1108" i="19"/>
  <c r="H1108" i="19" s="1"/>
  <c r="O3531" i="19"/>
  <c r="P3531" i="19"/>
  <c r="S3531" i="19" s="1"/>
  <c r="S3530" i="19"/>
  <c r="S124" i="19"/>
  <c r="G124" i="19" s="1"/>
  <c r="P125" i="19"/>
  <c r="O125" i="19"/>
  <c r="S2617" i="19"/>
  <c r="P2618" i="19"/>
  <c r="O2618" i="19"/>
  <c r="O1757" i="19"/>
  <c r="S1756" i="19"/>
  <c r="D1756" i="19" s="1"/>
  <c r="D1761" i="19" s="1"/>
  <c r="D1762" i="19" s="1"/>
  <c r="P1757" i="19"/>
  <c r="P3301" i="19"/>
  <c r="O3301" i="19"/>
  <c r="S3300" i="19"/>
  <c r="S3447" i="19"/>
  <c r="P3448" i="19"/>
  <c r="O3448" i="19"/>
  <c r="O1155" i="19"/>
  <c r="P1155" i="19"/>
  <c r="S1154" i="19"/>
  <c r="B1154" i="19" s="1"/>
  <c r="P747" i="19"/>
  <c r="O747" i="19"/>
  <c r="O909" i="19"/>
  <c r="S908" i="19"/>
  <c r="I908" i="19" s="1"/>
  <c r="I911" i="19" s="1"/>
  <c r="I912" i="19" s="1"/>
  <c r="P909" i="19"/>
  <c r="O2829" i="19"/>
  <c r="P2829" i="19"/>
  <c r="S2828" i="19"/>
  <c r="P2702" i="19"/>
  <c r="O2702" i="19"/>
  <c r="S2701" i="19"/>
  <c r="S233" i="19"/>
  <c r="H233" i="19" s="1"/>
  <c r="P234" i="19"/>
  <c r="O234" i="19"/>
  <c r="P1503" i="19"/>
  <c r="O1503" i="19"/>
  <c r="S1502" i="19"/>
  <c r="J1502" i="19" s="1"/>
  <c r="O1317" i="19"/>
  <c r="P1317" i="19"/>
  <c r="S1316" i="19"/>
  <c r="B1316" i="19" s="1"/>
  <c r="H2746" i="19"/>
  <c r="S3237" i="19"/>
  <c r="D3243" i="19" s="1"/>
  <c r="P3238" i="19"/>
  <c r="O3238" i="19"/>
  <c r="S2869" i="19"/>
  <c r="P2870" i="19"/>
  <c r="O2870" i="19"/>
  <c r="D4061" i="19"/>
  <c r="S3155" i="19"/>
  <c r="P3156" i="19"/>
  <c r="O3156" i="19"/>
  <c r="P3176" i="19"/>
  <c r="O3176" i="19"/>
  <c r="O427" i="19"/>
  <c r="S426" i="19"/>
  <c r="J426" i="19" s="1"/>
  <c r="P427" i="19"/>
  <c r="O3091" i="19"/>
  <c r="S3090" i="19"/>
  <c r="P3091" i="19"/>
  <c r="S2332" i="19"/>
  <c r="P2333" i="19"/>
  <c r="O2333" i="19"/>
  <c r="P1891" i="19"/>
  <c r="S1890" i="19"/>
  <c r="H1890" i="19" s="1"/>
  <c r="O1891" i="19"/>
  <c r="B458" i="19"/>
  <c r="B459" i="19" s="1"/>
  <c r="P3705" i="19"/>
  <c r="S3704" i="19"/>
  <c r="H3709" i="19" s="1"/>
  <c r="H3710" i="19" s="1"/>
  <c r="O3705" i="19"/>
  <c r="S255" i="19"/>
  <c r="H255" i="19" s="1"/>
  <c r="O256" i="19"/>
  <c r="P256" i="19"/>
  <c r="S993" i="19"/>
  <c r="H993" i="19" s="1"/>
  <c r="O994" i="19"/>
  <c r="P994" i="19"/>
  <c r="P385" i="19"/>
  <c r="O385" i="19"/>
  <c r="S384" i="19"/>
  <c r="J384" i="19" s="1"/>
  <c r="O2378" i="19"/>
  <c r="P2378" i="19"/>
  <c r="S2377" i="19"/>
  <c r="H2383" i="19" s="1"/>
  <c r="P4249" i="19"/>
  <c r="O4249" i="19"/>
  <c r="S4248" i="19"/>
  <c r="P3366" i="19"/>
  <c r="O3366" i="19"/>
  <c r="S3365" i="19"/>
  <c r="O3471" i="19"/>
  <c r="P3471" i="19"/>
  <c r="S3471" i="19" s="1"/>
  <c r="S3470" i="19"/>
  <c r="S2353" i="19"/>
  <c r="P2354" i="19"/>
  <c r="O2354" i="19"/>
  <c r="P2936" i="19"/>
  <c r="O2936" i="19"/>
  <c r="S2935" i="19"/>
  <c r="O1067" i="19"/>
  <c r="P1067" i="19"/>
  <c r="S1066" i="19"/>
  <c r="G1066" i="19" s="1"/>
  <c r="G1069" i="19" s="1"/>
  <c r="G1070" i="19" s="1"/>
  <c r="D1625" i="19"/>
  <c r="O1295" i="19"/>
  <c r="P1295" i="19"/>
  <c r="S1294" i="19"/>
  <c r="B1294" i="19" s="1"/>
  <c r="S2551" i="19"/>
  <c r="O2552" i="19"/>
  <c r="P2552" i="19"/>
  <c r="G503" i="19"/>
  <c r="O1641" i="19"/>
  <c r="P1641" i="19"/>
  <c r="S1640" i="19"/>
  <c r="G1640" i="19" s="1"/>
  <c r="P2068" i="19"/>
  <c r="O2068" i="19"/>
  <c r="S2067" i="19"/>
  <c r="H2067" i="19" s="1"/>
  <c r="S1019" i="19"/>
  <c r="H1019" i="19" s="1"/>
  <c r="O1020" i="19"/>
  <c r="P1020" i="19"/>
  <c r="P2133" i="19"/>
  <c r="O2133" i="19"/>
  <c r="S2132" i="19"/>
  <c r="H2132" i="19" s="1"/>
  <c r="O518" i="19"/>
  <c r="S517" i="19"/>
  <c r="B517" i="19" s="1"/>
  <c r="P518" i="19"/>
  <c r="S2158" i="19"/>
  <c r="G2158" i="19" s="1"/>
  <c r="O2159" i="19"/>
  <c r="P2159" i="19"/>
  <c r="O540" i="19"/>
  <c r="S539" i="19"/>
  <c r="G539" i="19" s="1"/>
  <c r="P540" i="19"/>
  <c r="O861" i="19"/>
  <c r="P861" i="19"/>
  <c r="S861" i="19" s="1"/>
  <c r="S860" i="19"/>
  <c r="H860" i="19" s="1"/>
  <c r="O500" i="19"/>
  <c r="S499" i="19"/>
  <c r="I499" i="19" s="1"/>
  <c r="P500" i="19"/>
  <c r="S3747" i="19"/>
  <c r="H2020" i="19"/>
  <c r="H2021" i="19" s="1"/>
  <c r="H2022" i="19" s="1"/>
  <c r="S2021" i="19"/>
  <c r="O478" i="19"/>
  <c r="P478" i="19"/>
  <c r="S477" i="19"/>
  <c r="D477" i="19" s="1"/>
  <c r="D480" i="19" s="1"/>
  <c r="D481" i="19" s="1"/>
  <c r="D547" i="19" s="1"/>
  <c r="O3511" i="19"/>
  <c r="P3511" i="19"/>
  <c r="S3510" i="19"/>
  <c r="B523" i="19"/>
  <c r="B524" i="19" s="1"/>
  <c r="O1844" i="19"/>
  <c r="P1844" i="19"/>
  <c r="S1843" i="19"/>
  <c r="G1843" i="19" s="1"/>
  <c r="O839" i="19"/>
  <c r="P839" i="19"/>
  <c r="S838" i="19"/>
  <c r="H838" i="19" s="1"/>
  <c r="P1412" i="19"/>
  <c r="O1412" i="19"/>
  <c r="S1411" i="19"/>
  <c r="J1411" i="19" s="1"/>
  <c r="O281" i="19"/>
  <c r="S280" i="19"/>
  <c r="I280" i="19" s="1"/>
  <c r="P281" i="19"/>
  <c r="S2891" i="19"/>
  <c r="S2805" i="19"/>
  <c r="P2806" i="19"/>
  <c r="O2806" i="19"/>
  <c r="O767" i="19"/>
  <c r="P767" i="19"/>
  <c r="S766" i="19"/>
  <c r="G766" i="19" s="1"/>
  <c r="G769" i="19" s="1"/>
  <c r="G770" i="19" s="1"/>
  <c r="G771" i="19" s="1"/>
  <c r="M3858" i="19"/>
  <c r="O3023" i="19"/>
  <c r="S3022" i="19"/>
  <c r="P3023" i="19"/>
  <c r="O1779" i="19"/>
  <c r="S1778" i="19"/>
  <c r="F1778" i="19" s="1"/>
  <c r="P1779" i="19"/>
  <c r="F89" i="19"/>
  <c r="S2224" i="19"/>
  <c r="G2224" i="19" s="1"/>
  <c r="P2225" i="19"/>
  <c r="O2225" i="19"/>
  <c r="N1911" i="19"/>
  <c r="S1913" i="19"/>
  <c r="O791" i="19"/>
  <c r="S790" i="19"/>
  <c r="H790" i="19" s="1"/>
  <c r="P791" i="19"/>
  <c r="O2637" i="19"/>
  <c r="S2636" i="19"/>
  <c r="P2637" i="19"/>
  <c r="P1272" i="19"/>
  <c r="O1272" i="19"/>
  <c r="S1271" i="19"/>
  <c r="G1271" i="19" s="1"/>
  <c r="P3617" i="19"/>
  <c r="O3617" i="19"/>
  <c r="S3616" i="19"/>
  <c r="H3622" i="19" s="1"/>
  <c r="P3945" i="19"/>
  <c r="S3944" i="19"/>
  <c r="O3945" i="19"/>
  <c r="P1088" i="19"/>
  <c r="O1088" i="19"/>
  <c r="S1087" i="19"/>
  <c r="D1087" i="19" s="1"/>
  <c r="O704" i="19"/>
  <c r="S703" i="19"/>
  <c r="H703" i="19" s="1"/>
  <c r="P704" i="19"/>
  <c r="O343" i="19"/>
  <c r="P343" i="19"/>
  <c r="S342" i="19"/>
  <c r="J342" i="19" s="1"/>
  <c r="O1456" i="19"/>
  <c r="P1456" i="19"/>
  <c r="S1455" i="19"/>
  <c r="J1455" i="19" s="1"/>
  <c r="J434" i="21" l="1"/>
  <c r="O434" i="21" s="1"/>
  <c r="N435" i="21" s="1"/>
  <c r="S525" i="21"/>
  <c r="N525" i="21" s="1"/>
  <c r="N523" i="21"/>
  <c r="J433" i="21"/>
  <c r="N432" i="21"/>
  <c r="I503" i="21"/>
  <c r="I547" i="21"/>
  <c r="I548" i="21" s="1"/>
  <c r="N502" i="21"/>
  <c r="S237" i="21"/>
  <c r="S305" i="21"/>
  <c r="S370" i="21"/>
  <c r="N370" i="21" s="1"/>
  <c r="N368" i="21"/>
  <c r="P260" i="21"/>
  <c r="S259" i="21"/>
  <c r="O260" i="21"/>
  <c r="N431" i="21"/>
  <c r="S433" i="21"/>
  <c r="S457" i="21"/>
  <c r="I285" i="21"/>
  <c r="S307" i="21"/>
  <c r="N324" i="21" s="1"/>
  <c r="J370" i="21"/>
  <c r="N369" i="21"/>
  <c r="G525" i="21"/>
  <c r="N524" i="21"/>
  <c r="G547" i="21"/>
  <c r="G548" i="21" s="1"/>
  <c r="P435" i="21"/>
  <c r="Q434" i="21"/>
  <c r="S503" i="21"/>
  <c r="N503" i="21" s="1"/>
  <c r="N501" i="21"/>
  <c r="N349" i="21"/>
  <c r="D548" i="21"/>
  <c r="S43" i="21"/>
  <c r="S128" i="21"/>
  <c r="G130" i="21" s="1"/>
  <c r="S64" i="21"/>
  <c r="S131" i="21"/>
  <c r="N131" i="21" s="1"/>
  <c r="S46" i="21"/>
  <c r="N46" i="21" s="1"/>
  <c r="N44" i="21"/>
  <c r="D106" i="21"/>
  <c r="S195" i="21"/>
  <c r="G89" i="21"/>
  <c r="S21" i="21"/>
  <c r="H155" i="21"/>
  <c r="H214" i="21"/>
  <c r="H215" i="21" s="1"/>
  <c r="G66" i="21"/>
  <c r="N66" i="21" s="1"/>
  <c r="S176" i="21"/>
  <c r="N176" i="21" s="1"/>
  <c r="N174" i="21"/>
  <c r="I88" i="21"/>
  <c r="N88" i="21" s="1"/>
  <c r="F67" i="21"/>
  <c r="H176" i="21"/>
  <c r="N175" i="21"/>
  <c r="S149" i="21"/>
  <c r="P150" i="21"/>
  <c r="O150" i="21"/>
  <c r="P282" i="19"/>
  <c r="O282" i="19"/>
  <c r="S281" i="19"/>
  <c r="I281" i="19" s="1"/>
  <c r="P1021" i="19"/>
  <c r="O1021" i="19"/>
  <c r="S1020" i="19"/>
  <c r="H1020" i="19" s="1"/>
  <c r="H2384" i="19"/>
  <c r="N2785" i="19"/>
  <c r="D2786" i="19"/>
  <c r="B2787" i="19"/>
  <c r="O2400" i="19"/>
  <c r="S2399" i="19"/>
  <c r="P2400" i="19"/>
  <c r="P3199" i="19"/>
  <c r="O3199" i="19"/>
  <c r="S3198" i="19"/>
  <c r="S4185" i="19"/>
  <c r="N4183" i="19"/>
  <c r="S3556" i="19"/>
  <c r="P3557" i="19"/>
  <c r="O3557" i="19"/>
  <c r="J2681" i="19"/>
  <c r="N2680" i="19"/>
  <c r="S3990" i="19"/>
  <c r="O3991" i="19"/>
  <c r="P3991" i="19"/>
  <c r="D1092" i="19"/>
  <c r="D1115" i="19"/>
  <c r="B3095" i="19"/>
  <c r="P3239" i="19"/>
  <c r="O3239" i="19"/>
  <c r="S3238" i="19"/>
  <c r="P930" i="19"/>
  <c r="S929" i="19"/>
  <c r="H929" i="19" s="1"/>
  <c r="O930" i="19"/>
  <c r="S171" i="19"/>
  <c r="H171" i="19" s="1"/>
  <c r="P172" i="19"/>
  <c r="O172" i="19"/>
  <c r="G4185" i="19"/>
  <c r="N4184" i="19"/>
  <c r="D4040" i="19"/>
  <c r="C4078" i="19"/>
  <c r="D1691" i="19"/>
  <c r="P1937" i="19"/>
  <c r="S1936" i="19"/>
  <c r="H1936" i="19" s="1"/>
  <c r="O1937" i="19"/>
  <c r="H3751" i="19"/>
  <c r="H3752" i="19" s="1"/>
  <c r="P519" i="19"/>
  <c r="O519" i="19"/>
  <c r="S518" i="19"/>
  <c r="G518" i="19" s="1"/>
  <c r="O748" i="19"/>
  <c r="P748" i="19"/>
  <c r="O1110" i="19"/>
  <c r="S1109" i="19"/>
  <c r="H1109" i="19" s="1"/>
  <c r="P1110" i="19"/>
  <c r="O975" i="19"/>
  <c r="S974" i="19"/>
  <c r="H974" i="19" s="1"/>
  <c r="P975" i="19"/>
  <c r="S975" i="19" s="1"/>
  <c r="S3642" i="19"/>
  <c r="N3640" i="19"/>
  <c r="O2597" i="19"/>
  <c r="P2597" i="19"/>
  <c r="S2596" i="19"/>
  <c r="S3882" i="19"/>
  <c r="O3883" i="19"/>
  <c r="P3883" i="19"/>
  <c r="S3883" i="19" s="1"/>
  <c r="S3282" i="19"/>
  <c r="P3136" i="19"/>
  <c r="O3136" i="19"/>
  <c r="S3135" i="19"/>
  <c r="P3664" i="19"/>
  <c r="O3664" i="19"/>
  <c r="S3663" i="19"/>
  <c r="P613" i="19"/>
  <c r="S613" i="19" s="1"/>
  <c r="O613" i="19"/>
  <c r="S612" i="19"/>
  <c r="G612" i="19" s="1"/>
  <c r="G614" i="19" s="1"/>
  <c r="G615" i="19" s="1"/>
  <c r="G616" i="19" s="1"/>
  <c r="P85" i="19"/>
  <c r="O85" i="19"/>
  <c r="S84" i="19"/>
  <c r="I84" i="19" s="1"/>
  <c r="O3946" i="19"/>
  <c r="S3945" i="19"/>
  <c r="P3946" i="19"/>
  <c r="P3024" i="19"/>
  <c r="O3024" i="19"/>
  <c r="S3023" i="19"/>
  <c r="S2023" i="19"/>
  <c r="N2021" i="19"/>
  <c r="S2936" i="19"/>
  <c r="P2937" i="19"/>
  <c r="O2937" i="19"/>
  <c r="P428" i="19"/>
  <c r="O428" i="19"/>
  <c r="S427" i="19"/>
  <c r="J427" i="19" s="1"/>
  <c r="N2745" i="19"/>
  <c r="S2747" i="19"/>
  <c r="N2747" i="19" s="1"/>
  <c r="S3301" i="19"/>
  <c r="P3302" i="19"/>
  <c r="O3302" i="19"/>
  <c r="O126" i="19"/>
  <c r="P126" i="19"/>
  <c r="S125" i="19"/>
  <c r="G125" i="19" s="1"/>
  <c r="G935" i="19"/>
  <c r="G1000" i="19"/>
  <c r="G1001" i="19" s="1"/>
  <c r="H1140" i="19"/>
  <c r="S1437" i="19"/>
  <c r="N1462" i="19" s="1"/>
  <c r="J1435" i="19"/>
  <c r="J1436" i="19" s="1"/>
  <c r="J1437" i="19" s="1"/>
  <c r="S1436" i="19"/>
  <c r="S407" i="19"/>
  <c r="J407" i="19" s="1"/>
  <c r="P408" i="19"/>
  <c r="O408" i="19"/>
  <c r="P2916" i="19"/>
  <c r="O2916" i="19"/>
  <c r="S2915" i="19"/>
  <c r="S1366" i="19"/>
  <c r="J1366" i="19" s="1"/>
  <c r="P1367" i="19"/>
  <c r="O1367" i="19"/>
  <c r="O192" i="19"/>
  <c r="P192" i="19"/>
  <c r="S191" i="19"/>
  <c r="F191" i="19" s="1"/>
  <c r="P1618" i="19"/>
  <c r="O1618" i="19"/>
  <c r="S1617" i="19"/>
  <c r="F1617" i="19" s="1"/>
  <c r="M3642" i="19"/>
  <c r="N3641" i="19"/>
  <c r="S2762" i="19"/>
  <c r="P2763" i="19"/>
  <c r="O2763" i="19"/>
  <c r="O2294" i="19"/>
  <c r="P2294" i="19"/>
  <c r="S2293" i="19"/>
  <c r="P2960" i="19"/>
  <c r="O2960" i="19"/>
  <c r="S2959" i="19"/>
  <c r="G3667" i="19"/>
  <c r="S2420" i="19"/>
  <c r="F2424" i="19" s="1"/>
  <c r="P2421" i="19"/>
  <c r="O2421" i="19"/>
  <c r="S1387" i="19"/>
  <c r="J1387" i="19" s="1"/>
  <c r="P1388" i="19"/>
  <c r="O1388" i="19"/>
  <c r="D3076" i="19"/>
  <c r="S1779" i="19"/>
  <c r="F1779" i="19" s="1"/>
  <c r="P1780" i="19"/>
  <c r="O1780" i="19"/>
  <c r="D4145" i="19"/>
  <c r="B4186" i="19"/>
  <c r="F4321" i="19"/>
  <c r="G2050" i="19"/>
  <c r="G2139" i="19"/>
  <c r="G2140" i="19" s="1"/>
  <c r="O1273" i="19"/>
  <c r="S1272" i="19"/>
  <c r="H1272" i="19" s="1"/>
  <c r="P1273" i="19"/>
  <c r="S767" i="19"/>
  <c r="F767" i="19" s="1"/>
  <c r="F769" i="19" s="1"/>
  <c r="F770" i="19" s="1"/>
  <c r="P768" i="19"/>
  <c r="S768" i="19" s="1"/>
  <c r="O768" i="19"/>
  <c r="P257" i="19"/>
  <c r="O257" i="19"/>
  <c r="S256" i="19"/>
  <c r="H256" i="19" s="1"/>
  <c r="P3157" i="19"/>
  <c r="O3157" i="19"/>
  <c r="S3156" i="19"/>
  <c r="K3160" i="19" s="1"/>
  <c r="O4012" i="19"/>
  <c r="P4012" i="19"/>
  <c r="S4011" i="19"/>
  <c r="S3343" i="19"/>
  <c r="O3344" i="19"/>
  <c r="P3344" i="19"/>
  <c r="P1714" i="19"/>
  <c r="O1714" i="19"/>
  <c r="S1713" i="19"/>
  <c r="G1713" i="19" s="1"/>
  <c r="O1684" i="19"/>
  <c r="S1683" i="19"/>
  <c r="I1683" i="19" s="1"/>
  <c r="P1684" i="19"/>
  <c r="S1844" i="19"/>
  <c r="G1844" i="19" s="1"/>
  <c r="O1845" i="19"/>
  <c r="P1845" i="19"/>
  <c r="P1221" i="19"/>
  <c r="O1221" i="19"/>
  <c r="S1220" i="19"/>
  <c r="G1220" i="19" s="1"/>
  <c r="G1226" i="19" s="1"/>
  <c r="G1227" i="19" s="1"/>
  <c r="G1228" i="19" s="1"/>
  <c r="S4269" i="19"/>
  <c r="O4270" i="19"/>
  <c r="P4270" i="19"/>
  <c r="S4314" i="19"/>
  <c r="P4315" i="19"/>
  <c r="O4315" i="19"/>
  <c r="I4103" i="19"/>
  <c r="P3792" i="19"/>
  <c r="O3792" i="19"/>
  <c r="S3791" i="19"/>
  <c r="D3796" i="19" s="1"/>
  <c r="O3073" i="19"/>
  <c r="S3072" i="19"/>
  <c r="P3073" i="19"/>
  <c r="H3623" i="19"/>
  <c r="H3643" i="19"/>
  <c r="H3644" i="19" s="1"/>
  <c r="S2225" i="19"/>
  <c r="G2225" i="19" s="1"/>
  <c r="O2226" i="19"/>
  <c r="P2226" i="19"/>
  <c r="O2807" i="19"/>
  <c r="P2807" i="19"/>
  <c r="S2806" i="19"/>
  <c r="D525" i="19"/>
  <c r="H2023" i="19"/>
  <c r="N2022" i="19"/>
  <c r="S540" i="19"/>
  <c r="G540" i="19" s="1"/>
  <c r="P541" i="19"/>
  <c r="O541" i="19"/>
  <c r="P2553" i="19"/>
  <c r="O2553" i="19"/>
  <c r="S2552" i="19"/>
  <c r="S3366" i="19"/>
  <c r="O1892" i="19"/>
  <c r="S1891" i="19"/>
  <c r="H1891" i="19" s="1"/>
  <c r="P1892" i="19"/>
  <c r="S1892" i="19" s="1"/>
  <c r="H2747" i="19"/>
  <c r="N2746" i="19"/>
  <c r="S1503" i="19"/>
  <c r="J1503" i="19" s="1"/>
  <c r="P1504" i="19"/>
  <c r="O1504" i="19"/>
  <c r="O2830" i="19"/>
  <c r="P2830" i="19"/>
  <c r="S2829" i="19"/>
  <c r="D2833" i="19" s="1"/>
  <c r="P1156" i="19"/>
  <c r="O1156" i="19"/>
  <c r="S1155" i="19"/>
  <c r="G1155" i="19" s="1"/>
  <c r="S1757" i="19"/>
  <c r="G1757" i="19" s="1"/>
  <c r="O1758" i="19"/>
  <c r="P1758" i="19"/>
  <c r="O1483" i="19"/>
  <c r="P1483" i="19"/>
  <c r="S1482" i="19"/>
  <c r="J1482" i="19" s="1"/>
  <c r="S3218" i="19"/>
  <c r="N3216" i="19"/>
  <c r="D2250" i="19"/>
  <c r="S1570" i="19"/>
  <c r="J1570" i="19" s="1"/>
  <c r="P1571" i="19"/>
  <c r="O1571" i="19"/>
  <c r="P2182" i="19"/>
  <c r="O2182" i="19"/>
  <c r="S2181" i="19"/>
  <c r="H2181" i="19" s="1"/>
  <c r="S2203" i="19"/>
  <c r="G2203" i="19" s="1"/>
  <c r="O2204" i="19"/>
  <c r="P2204" i="19"/>
  <c r="P3772" i="19"/>
  <c r="O3772" i="19"/>
  <c r="S3771" i="19"/>
  <c r="O1735" i="19"/>
  <c r="P1735" i="19"/>
  <c r="S1734" i="19"/>
  <c r="G1734" i="19" s="1"/>
  <c r="O457" i="19"/>
  <c r="S456" i="19"/>
  <c r="H456" i="19" s="1"/>
  <c r="P457" i="19"/>
  <c r="S457" i="19" s="1"/>
  <c r="O2090" i="19"/>
  <c r="S2089" i="19"/>
  <c r="G2089" i="19" s="1"/>
  <c r="G2093" i="19" s="1"/>
  <c r="G2094" i="19" s="1"/>
  <c r="G2095" i="19" s="1"/>
  <c r="P2090" i="19"/>
  <c r="S1799" i="19"/>
  <c r="O3813" i="19"/>
  <c r="S3812" i="19"/>
  <c r="E3818" i="19" s="1"/>
  <c r="P3813" i="19"/>
  <c r="O569" i="19"/>
  <c r="P569" i="19"/>
  <c r="S568" i="19"/>
  <c r="G568" i="19" s="1"/>
  <c r="S4055" i="19"/>
  <c r="G4060" i="19" s="1"/>
  <c r="P4056" i="19"/>
  <c r="O4056" i="19"/>
  <c r="D105" i="19"/>
  <c r="D24" i="19"/>
  <c r="S3597" i="19"/>
  <c r="G3601" i="19" s="1"/>
  <c r="P3598" i="19"/>
  <c r="O3598" i="19"/>
  <c r="O1549" i="19"/>
  <c r="S1548" i="19"/>
  <c r="J1548" i="19" s="1"/>
  <c r="P1549" i="19"/>
  <c r="S2980" i="19"/>
  <c r="P2981" i="19"/>
  <c r="O2981" i="19"/>
  <c r="P1042" i="19"/>
  <c r="O1042" i="19"/>
  <c r="S1041" i="19"/>
  <c r="I1041" i="19" s="1"/>
  <c r="B547" i="19"/>
  <c r="D460" i="19"/>
  <c r="O2619" i="19"/>
  <c r="P2619" i="19"/>
  <c r="S2618" i="19"/>
  <c r="S303" i="19"/>
  <c r="G303" i="19" s="1"/>
  <c r="P304" i="19"/>
  <c r="O304" i="19"/>
  <c r="O1823" i="19"/>
  <c r="S1822" i="19"/>
  <c r="D1822" i="19" s="1"/>
  <c r="P1823" i="19"/>
  <c r="F4293" i="19"/>
  <c r="O1958" i="19"/>
  <c r="P1958" i="19"/>
  <c r="S1957" i="19"/>
  <c r="J1957" i="19" s="1"/>
  <c r="J1961" i="19" s="1"/>
  <c r="J1962" i="19" s="1"/>
  <c r="S3726" i="19"/>
  <c r="P3727" i="19"/>
  <c r="O3727" i="19"/>
  <c r="F2116" i="19"/>
  <c r="F2139" i="19"/>
  <c r="F2140" i="19" s="1"/>
  <c r="O953" i="19"/>
  <c r="P953" i="19"/>
  <c r="S952" i="19"/>
  <c r="H952" i="19" s="1"/>
  <c r="P2659" i="19"/>
  <c r="O2659" i="19"/>
  <c r="S2658" i="19"/>
  <c r="S3044" i="19"/>
  <c r="C3054" i="19" s="1"/>
  <c r="C3113" i="19" s="1"/>
  <c r="P3045" i="19"/>
  <c r="O3045" i="19"/>
  <c r="O654" i="19"/>
  <c r="P654" i="19"/>
  <c r="S653" i="19"/>
  <c r="F653" i="19" s="1"/>
  <c r="F657" i="19" s="1"/>
  <c r="F658" i="19" s="1"/>
  <c r="J3001" i="19"/>
  <c r="G1280" i="19"/>
  <c r="G1346" i="19"/>
  <c r="G1347" i="19" s="1"/>
  <c r="P479" i="19"/>
  <c r="O479" i="19"/>
  <c r="S478" i="19"/>
  <c r="B478" i="19" s="1"/>
  <c r="B480" i="19" s="1"/>
  <c r="B481" i="19" s="1"/>
  <c r="P1296" i="19"/>
  <c r="S1295" i="19"/>
  <c r="B1295" i="19" s="1"/>
  <c r="B1300" i="19" s="1"/>
  <c r="B1301" i="19" s="1"/>
  <c r="O1296" i="19"/>
  <c r="P2379" i="19"/>
  <c r="O2379" i="19"/>
  <c r="S2378" i="19"/>
  <c r="S1338" i="19"/>
  <c r="I1338" i="19" s="1"/>
  <c r="P1339" i="19"/>
  <c r="O1339" i="19"/>
  <c r="P147" i="19"/>
  <c r="O147" i="19"/>
  <c r="S146" i="19"/>
  <c r="E146" i="19" s="1"/>
  <c r="E153" i="19" s="1"/>
  <c r="E154" i="19" s="1"/>
  <c r="G2275" i="19"/>
  <c r="S1663" i="19"/>
  <c r="G1663" i="19" s="1"/>
  <c r="O1664" i="19"/>
  <c r="P1664" i="19"/>
  <c r="P4098" i="19"/>
  <c r="S4097" i="19"/>
  <c r="O4098" i="19"/>
  <c r="O64" i="19"/>
  <c r="P64" i="19"/>
  <c r="S64" i="19" s="1"/>
  <c r="S63" i="19"/>
  <c r="F63" i="19" s="1"/>
  <c r="F65" i="19" s="1"/>
  <c r="F66" i="19" s="1"/>
  <c r="P705" i="19"/>
  <c r="S704" i="19"/>
  <c r="G704" i="19" s="1"/>
  <c r="O705" i="19"/>
  <c r="P2638" i="19"/>
  <c r="S2637" i="19"/>
  <c r="O2638" i="19"/>
  <c r="H861" i="19"/>
  <c r="H862" i="19" s="1"/>
  <c r="H863" i="19" s="1"/>
  <c r="S863" i="19"/>
  <c r="N888" i="19" s="1"/>
  <c r="S862" i="19"/>
  <c r="D3323" i="19"/>
  <c r="D3244" i="19"/>
  <c r="S2702" i="19"/>
  <c r="P2703" i="19"/>
  <c r="O2703" i="19"/>
  <c r="S4139" i="19"/>
  <c r="P4140" i="19"/>
  <c r="O4140" i="19"/>
  <c r="G2245" i="19"/>
  <c r="G2246" i="19" s="1"/>
  <c r="G2247" i="19" s="1"/>
  <c r="S2246" i="19"/>
  <c r="S2269" i="19"/>
  <c r="P2270" i="19"/>
  <c r="O2270" i="19"/>
  <c r="P1249" i="19"/>
  <c r="O1249" i="19"/>
  <c r="S1248" i="19"/>
  <c r="D1248" i="19" s="1"/>
  <c r="D1253" i="19" s="1"/>
  <c r="D1254" i="19" s="1"/>
  <c r="O366" i="19"/>
  <c r="S365" i="19"/>
  <c r="J365" i="19" s="1"/>
  <c r="P366" i="19"/>
  <c r="P2112" i="19"/>
  <c r="O2112" i="19"/>
  <c r="S2111" i="19"/>
  <c r="H2111" i="19" s="1"/>
  <c r="S1177" i="19"/>
  <c r="G1177" i="19" s="1"/>
  <c r="P1178" i="19"/>
  <c r="O1178" i="19"/>
  <c r="F3602" i="19"/>
  <c r="F3643" i="19"/>
  <c r="F3644" i="19" s="1"/>
  <c r="P1457" i="19"/>
  <c r="O1457" i="19"/>
  <c r="S1456" i="19"/>
  <c r="J1456" i="19" s="1"/>
  <c r="P792" i="19"/>
  <c r="O792" i="19"/>
  <c r="O1413" i="19"/>
  <c r="P1413" i="19"/>
  <c r="S1412" i="19"/>
  <c r="J1412" i="19" s="1"/>
  <c r="M3749" i="19"/>
  <c r="P2069" i="19"/>
  <c r="O2069" i="19"/>
  <c r="S2068" i="19"/>
  <c r="H2068" i="19" s="1"/>
  <c r="G1071" i="19"/>
  <c r="G1115" i="19"/>
  <c r="G1116" i="19" s="1"/>
  <c r="S2354" i="19"/>
  <c r="P386" i="19"/>
  <c r="S385" i="19"/>
  <c r="J385" i="19" s="1"/>
  <c r="O386" i="19"/>
  <c r="B1321" i="19"/>
  <c r="B1322" i="19" s="1"/>
  <c r="D1763" i="19"/>
  <c r="S3384" i="19"/>
  <c r="P3385" i="19"/>
  <c r="O3385" i="19"/>
  <c r="P2511" i="19"/>
  <c r="S2510" i="19"/>
  <c r="O2511" i="19"/>
  <c r="O883" i="19"/>
  <c r="S882" i="19"/>
  <c r="H882" i="19" s="1"/>
  <c r="P883" i="19"/>
  <c r="S1135" i="19"/>
  <c r="D1135" i="19" s="1"/>
  <c r="P1136" i="19"/>
  <c r="O1136" i="19"/>
  <c r="N344" i="19"/>
  <c r="N336" i="19"/>
  <c r="N340" i="19"/>
  <c r="N332" i="19"/>
  <c r="N335" i="19"/>
  <c r="N333" i="19"/>
  <c r="C327" i="19"/>
  <c r="G327" i="19" s="1"/>
  <c r="A327" i="19" s="1"/>
  <c r="N345" i="19"/>
  <c r="N339" i="19"/>
  <c r="N337" i="19"/>
  <c r="N330" i="19"/>
  <c r="N343" i="19"/>
  <c r="N341" i="19"/>
  <c r="N350" i="19"/>
  <c r="N334" i="19"/>
  <c r="N342" i="19"/>
  <c r="N338" i="19"/>
  <c r="N331" i="19"/>
  <c r="N346" i="19"/>
  <c r="E3218" i="19"/>
  <c r="E3219" i="19"/>
  <c r="E3220" i="19" s="1"/>
  <c r="N3217" i="19"/>
  <c r="P3407" i="19"/>
  <c r="O3407" i="19"/>
  <c r="S3406" i="19"/>
  <c r="O1870" i="19"/>
  <c r="P1870" i="19"/>
  <c r="S1869" i="19"/>
  <c r="G1869" i="19" s="1"/>
  <c r="P4338" i="19"/>
  <c r="S4337" i="19"/>
  <c r="O4338" i="19"/>
  <c r="S2314" i="19"/>
  <c r="P2315" i="19"/>
  <c r="O2315" i="19"/>
  <c r="O4206" i="19"/>
  <c r="S4205" i="19"/>
  <c r="E4210" i="19" s="1"/>
  <c r="P4206" i="19"/>
  <c r="S4227" i="19"/>
  <c r="P4228" i="19"/>
  <c r="O4228" i="19"/>
  <c r="S679" i="19"/>
  <c r="H679" i="19" s="1"/>
  <c r="O680" i="19"/>
  <c r="P680" i="19"/>
  <c r="P1200" i="19"/>
  <c r="O1200" i="19"/>
  <c r="S1199" i="19"/>
  <c r="H1199" i="19" s="1"/>
  <c r="O3923" i="19"/>
  <c r="P3923" i="19"/>
  <c r="S3922" i="19"/>
  <c r="G3928" i="19" s="1"/>
  <c r="D1599" i="19"/>
  <c r="D1600" i="19" s="1"/>
  <c r="D1601" i="19" s="1"/>
  <c r="S1600" i="19"/>
  <c r="S2530" i="19"/>
  <c r="P2531" i="19"/>
  <c r="O2531" i="19"/>
  <c r="P21" i="19"/>
  <c r="S20" i="19"/>
  <c r="O21" i="19"/>
  <c r="H2727" i="19"/>
  <c r="P814" i="19"/>
  <c r="O814" i="19"/>
  <c r="S813" i="19"/>
  <c r="H813" i="19" s="1"/>
  <c r="O42" i="19"/>
  <c r="P42" i="19"/>
  <c r="S41" i="19"/>
  <c r="G2854" i="19"/>
  <c r="P3686" i="19"/>
  <c r="O3686" i="19"/>
  <c r="S3685" i="19"/>
  <c r="D3560" i="19"/>
  <c r="P592" i="19"/>
  <c r="S591" i="19"/>
  <c r="F591" i="19" s="1"/>
  <c r="O592" i="19"/>
  <c r="S3577" i="19"/>
  <c r="I3580" i="19" s="1"/>
  <c r="I3581" i="19" s="1"/>
  <c r="P3578" i="19"/>
  <c r="S3578" i="19" s="1"/>
  <c r="O3578" i="19"/>
  <c r="S2488" i="19"/>
  <c r="I2493" i="19" s="1"/>
  <c r="O2489" i="19"/>
  <c r="P2489" i="19"/>
  <c r="G2573" i="19"/>
  <c r="P3902" i="19"/>
  <c r="S3901" i="19"/>
  <c r="O3902" i="19"/>
  <c r="S3836" i="19"/>
  <c r="P3837" i="19"/>
  <c r="O3837" i="19"/>
  <c r="S4380" i="19"/>
  <c r="P4381" i="19"/>
  <c r="O4381" i="19"/>
  <c r="D889" i="19"/>
  <c r="S343" i="19"/>
  <c r="J343" i="19" s="1"/>
  <c r="O344" i="19"/>
  <c r="P344" i="19"/>
  <c r="G3473" i="19"/>
  <c r="P3092" i="19"/>
  <c r="O3092" i="19"/>
  <c r="S3091" i="19"/>
  <c r="P3618" i="19"/>
  <c r="S3617" i="19"/>
  <c r="O3618" i="19"/>
  <c r="N3857" i="19"/>
  <c r="S3859" i="19"/>
  <c r="S3511" i="19"/>
  <c r="P3512" i="19"/>
  <c r="O3512" i="19"/>
  <c r="S500" i="19"/>
  <c r="P1068" i="19"/>
  <c r="S1067" i="19"/>
  <c r="H1067" i="19" s="1"/>
  <c r="O1068" i="19"/>
  <c r="P995" i="19"/>
  <c r="O995" i="19"/>
  <c r="S994" i="19"/>
  <c r="H994" i="19" s="1"/>
  <c r="O2334" i="19"/>
  <c r="P2334" i="19"/>
  <c r="S2333" i="19"/>
  <c r="O2871" i="19"/>
  <c r="S2870" i="19"/>
  <c r="H2875" i="19" s="1"/>
  <c r="P2871" i="19"/>
  <c r="S1317" i="19"/>
  <c r="B1317" i="19" s="1"/>
  <c r="P1318" i="19"/>
  <c r="O1318" i="19"/>
  <c r="P235" i="19"/>
  <c r="O235" i="19"/>
  <c r="S234" i="19"/>
  <c r="H234" i="19" s="1"/>
  <c r="P910" i="19"/>
  <c r="O910" i="19"/>
  <c r="S909" i="19"/>
  <c r="D909" i="19" s="1"/>
  <c r="I3533" i="19"/>
  <c r="S2002" i="19"/>
  <c r="P3491" i="19"/>
  <c r="O3491" i="19"/>
  <c r="S3490" i="19"/>
  <c r="I3494" i="19" s="1"/>
  <c r="I3495" i="19" s="1"/>
  <c r="S3259" i="19"/>
  <c r="P3260" i="19"/>
  <c r="O3260" i="19"/>
  <c r="F2466" i="19"/>
  <c r="S4359" i="19"/>
  <c r="P4360" i="19"/>
  <c r="O4360" i="19"/>
  <c r="S2044" i="19"/>
  <c r="H2044" i="19" s="1"/>
  <c r="P2045" i="19"/>
  <c r="O2045" i="19"/>
  <c r="P3966" i="19"/>
  <c r="O3966" i="19"/>
  <c r="S3965" i="19"/>
  <c r="O1089" i="19"/>
  <c r="P1089" i="19"/>
  <c r="S1089" i="19" s="1"/>
  <c r="S1088" i="19"/>
  <c r="H1088" i="19" s="1"/>
  <c r="M3859" i="19"/>
  <c r="N3858" i="19"/>
  <c r="G2893" i="19"/>
  <c r="P840" i="19"/>
  <c r="S839" i="19"/>
  <c r="H839" i="19" s="1"/>
  <c r="O840" i="19"/>
  <c r="P2160" i="19"/>
  <c r="S2159" i="19"/>
  <c r="G2159" i="19" s="1"/>
  <c r="G2163" i="19" s="1"/>
  <c r="G2164" i="19" s="1"/>
  <c r="O2160" i="19"/>
  <c r="P2134" i="19"/>
  <c r="S2133" i="19"/>
  <c r="H2133" i="19" s="1"/>
  <c r="O2134" i="19"/>
  <c r="S1641" i="19"/>
  <c r="G1641" i="19" s="1"/>
  <c r="P1642" i="19"/>
  <c r="O1642" i="19"/>
  <c r="S4249" i="19"/>
  <c r="O4250" i="19"/>
  <c r="P4250" i="19"/>
  <c r="O3706" i="19"/>
  <c r="S3705" i="19"/>
  <c r="D3709" i="19" s="1"/>
  <c r="P3706" i="19"/>
  <c r="S3176" i="19"/>
  <c r="F3181" i="19" s="1"/>
  <c r="P3177" i="19"/>
  <c r="O3177" i="19"/>
  <c r="I913" i="19"/>
  <c r="I1000" i="19"/>
  <c r="I1001" i="19" s="1"/>
  <c r="O3449" i="19"/>
  <c r="S3448" i="19"/>
  <c r="P3449" i="19"/>
  <c r="N2784" i="19"/>
  <c r="S2786" i="19"/>
  <c r="D3536" i="19"/>
  <c r="I2318" i="19"/>
  <c r="I2358" i="19"/>
  <c r="I2359" i="19" s="1"/>
  <c r="S4119" i="19"/>
  <c r="P4120" i="19"/>
  <c r="O4120" i="19"/>
  <c r="O4036" i="19"/>
  <c r="S4035" i="19"/>
  <c r="G4039" i="19" s="1"/>
  <c r="G4040" i="19" s="1"/>
  <c r="P4036" i="19"/>
  <c r="S633" i="19"/>
  <c r="H633" i="19" s="1"/>
  <c r="P634" i="19"/>
  <c r="O634" i="19"/>
  <c r="P4163" i="19"/>
  <c r="S4162" i="19"/>
  <c r="O4163" i="19"/>
  <c r="P1979" i="19"/>
  <c r="O1979" i="19"/>
  <c r="S1978" i="19"/>
  <c r="J1978" i="19" s="1"/>
  <c r="N2679" i="19"/>
  <c r="S2681" i="19"/>
  <c r="O1528" i="19"/>
  <c r="S1527" i="19"/>
  <c r="J1527" i="19" s="1"/>
  <c r="P1528" i="19"/>
  <c r="P725" i="19"/>
  <c r="O725" i="19"/>
  <c r="S724" i="19"/>
  <c r="G724" i="19" s="1"/>
  <c r="S4402" i="19"/>
  <c r="S2445" i="19"/>
  <c r="N2468" i="19" s="1"/>
  <c r="F2445" i="19"/>
  <c r="J435" i="21" l="1"/>
  <c r="O435" i="21" s="1"/>
  <c r="S435" i="21" s="1"/>
  <c r="Q435" i="21"/>
  <c r="S286" i="21"/>
  <c r="N286" i="21" s="1"/>
  <c r="N284" i="21"/>
  <c r="O261" i="21"/>
  <c r="S260" i="21"/>
  <c r="P261" i="21"/>
  <c r="S261" i="21" s="1"/>
  <c r="I286" i="21"/>
  <c r="I324" i="21"/>
  <c r="I325" i="21" s="1"/>
  <c r="N285" i="21"/>
  <c r="H459" i="21"/>
  <c r="G307" i="21"/>
  <c r="H239" i="21"/>
  <c r="G214" i="21"/>
  <c r="G215" i="21" s="1"/>
  <c r="G131" i="21"/>
  <c r="F130" i="21"/>
  <c r="N129" i="21"/>
  <c r="S89" i="21"/>
  <c r="N89" i="21" s="1"/>
  <c r="N87" i="21"/>
  <c r="N65" i="21"/>
  <c r="S67" i="21"/>
  <c r="N67" i="21" s="1"/>
  <c r="F197" i="21"/>
  <c r="F23" i="21"/>
  <c r="P151" i="21"/>
  <c r="O151" i="21"/>
  <c r="S150" i="21"/>
  <c r="I89" i="21"/>
  <c r="I105" i="21"/>
  <c r="I106" i="21" s="1"/>
  <c r="G67" i="21"/>
  <c r="G105" i="21"/>
  <c r="G106" i="21" s="1"/>
  <c r="D1302" i="19"/>
  <c r="B1346" i="19"/>
  <c r="E4211" i="19"/>
  <c r="D1346" i="19"/>
  <c r="D1255" i="19"/>
  <c r="K3161" i="19"/>
  <c r="F3182" i="19"/>
  <c r="P1643" i="19"/>
  <c r="O1643" i="19"/>
  <c r="S1642" i="19"/>
  <c r="I1642" i="19" s="1"/>
  <c r="I1645" i="19" s="1"/>
  <c r="I1646" i="19" s="1"/>
  <c r="O996" i="19"/>
  <c r="S995" i="19"/>
  <c r="H995" i="19" s="1"/>
  <c r="P996" i="19"/>
  <c r="S996" i="19" s="1"/>
  <c r="F67" i="19"/>
  <c r="N66" i="19"/>
  <c r="P1665" i="19"/>
  <c r="S1665" i="19" s="1"/>
  <c r="O1665" i="19"/>
  <c r="S1664" i="19"/>
  <c r="I1664" i="19" s="1"/>
  <c r="I1666" i="19" s="1"/>
  <c r="I1667" i="19" s="1"/>
  <c r="I1668" i="19" s="1"/>
  <c r="P305" i="19"/>
  <c r="S305" i="19" s="1"/>
  <c r="O305" i="19"/>
  <c r="S304" i="19"/>
  <c r="P1550" i="19"/>
  <c r="O1550" i="19"/>
  <c r="S1549" i="19"/>
  <c r="J1549" i="19" s="1"/>
  <c r="D2834" i="19"/>
  <c r="D2895" i="19"/>
  <c r="P542" i="19"/>
  <c r="O542" i="19"/>
  <c r="S541" i="19"/>
  <c r="G541" i="19" s="1"/>
  <c r="F771" i="19"/>
  <c r="F772" i="19"/>
  <c r="F773" i="19" s="1"/>
  <c r="O2422" i="19"/>
  <c r="P2422" i="19"/>
  <c r="S2422" i="19" s="1"/>
  <c r="S2421" i="19"/>
  <c r="F2446" i="19"/>
  <c r="N2445" i="19"/>
  <c r="S4163" i="19"/>
  <c r="H4166" i="19" s="1"/>
  <c r="H4167" i="19" s="1"/>
  <c r="P4164" i="19"/>
  <c r="O4164" i="19"/>
  <c r="P3450" i="19"/>
  <c r="O3450" i="19"/>
  <c r="S3449" i="19"/>
  <c r="S1091" i="19"/>
  <c r="N1115" i="19" s="1"/>
  <c r="H1089" i="19"/>
  <c r="H1090" i="19" s="1"/>
  <c r="H1091" i="19" s="1"/>
  <c r="S1090" i="19"/>
  <c r="S910" i="19"/>
  <c r="N3472" i="19"/>
  <c r="S3474" i="19"/>
  <c r="N3474" i="19" s="1"/>
  <c r="P4207" i="19"/>
  <c r="O4207" i="19"/>
  <c r="S4206" i="19"/>
  <c r="D4210" i="19" s="1"/>
  <c r="S4338" i="19"/>
  <c r="P4339" i="19"/>
  <c r="O4339" i="19"/>
  <c r="O884" i="19"/>
  <c r="P884" i="19"/>
  <c r="S883" i="19"/>
  <c r="H883" i="19" s="1"/>
  <c r="G2356" i="19"/>
  <c r="E3819" i="19"/>
  <c r="E3860" i="19"/>
  <c r="E3861" i="19" s="1"/>
  <c r="O2205" i="19"/>
  <c r="S2204" i="19"/>
  <c r="G2204" i="19" s="1"/>
  <c r="P2205" i="19"/>
  <c r="P2227" i="19"/>
  <c r="S2227" i="19" s="1"/>
  <c r="O2227" i="19"/>
  <c r="S2226" i="19"/>
  <c r="G2226" i="19" s="1"/>
  <c r="O86" i="19"/>
  <c r="P86" i="19"/>
  <c r="S86" i="19" s="1"/>
  <c r="S85" i="19"/>
  <c r="D3710" i="19"/>
  <c r="D3751" i="19"/>
  <c r="P4361" i="19"/>
  <c r="S4361" i="19" s="1"/>
  <c r="O4361" i="19"/>
  <c r="S4360" i="19"/>
  <c r="P4382" i="19"/>
  <c r="O4382" i="19"/>
  <c r="S4381" i="19"/>
  <c r="H2535" i="19"/>
  <c r="S1413" i="19"/>
  <c r="J1413" i="19" s="1"/>
  <c r="P1414" i="19"/>
  <c r="S1414" i="19" s="1"/>
  <c r="O1414" i="19"/>
  <c r="P2113" i="19"/>
  <c r="O2113" i="19"/>
  <c r="S2112" i="19"/>
  <c r="H2112" i="19" s="1"/>
  <c r="S2270" i="19"/>
  <c r="P2271" i="19"/>
  <c r="O2271" i="19"/>
  <c r="O2704" i="19"/>
  <c r="S2703" i="19"/>
  <c r="P2704" i="19"/>
  <c r="P1340" i="19"/>
  <c r="O1340" i="19"/>
  <c r="S1339" i="19"/>
  <c r="I1339" i="19" s="1"/>
  <c r="S1296" i="19"/>
  <c r="H1296" i="19" s="1"/>
  <c r="H1300" i="19" s="1"/>
  <c r="H1301" i="19" s="1"/>
  <c r="H1302" i="19" s="1"/>
  <c r="P1297" i="19"/>
  <c r="O1297" i="19"/>
  <c r="J3002" i="19"/>
  <c r="N3001" i="19"/>
  <c r="S4294" i="19"/>
  <c r="N4292" i="19"/>
  <c r="P4057" i="19"/>
  <c r="O4057" i="19"/>
  <c r="S4056" i="19"/>
  <c r="P1759" i="19"/>
  <c r="O1759" i="19"/>
  <c r="S1758" i="19"/>
  <c r="G1758" i="19" s="1"/>
  <c r="D3797" i="19"/>
  <c r="O4271" i="19"/>
  <c r="S4270" i="19"/>
  <c r="P4271" i="19"/>
  <c r="O3345" i="19"/>
  <c r="S3344" i="19"/>
  <c r="P3345" i="19"/>
  <c r="O3158" i="19"/>
  <c r="P3158" i="19"/>
  <c r="S3158" i="19" s="1"/>
  <c r="S3157" i="19"/>
  <c r="G3668" i="19"/>
  <c r="P2764" i="19"/>
  <c r="O2764" i="19"/>
  <c r="S2763" i="19"/>
  <c r="S3136" i="19"/>
  <c r="O749" i="19"/>
  <c r="P749" i="19"/>
  <c r="D2788" i="19"/>
  <c r="S4404" i="19"/>
  <c r="N4402" i="19"/>
  <c r="P635" i="19"/>
  <c r="S635" i="19" s="1"/>
  <c r="O635" i="19"/>
  <c r="S634" i="19"/>
  <c r="S840" i="19"/>
  <c r="P3492" i="19"/>
  <c r="S3492" i="19" s="1"/>
  <c r="O3492" i="19"/>
  <c r="S3491" i="19"/>
  <c r="S1068" i="19"/>
  <c r="G2574" i="19"/>
  <c r="N2573" i="19"/>
  <c r="S2855" i="19"/>
  <c r="N2855" i="19" s="1"/>
  <c r="N2853" i="19"/>
  <c r="S2728" i="19"/>
  <c r="N2728" i="19" s="1"/>
  <c r="N2726" i="19"/>
  <c r="S1602" i="19"/>
  <c r="N1600" i="19"/>
  <c r="P681" i="19"/>
  <c r="O681" i="19"/>
  <c r="S680" i="19"/>
  <c r="H680" i="19" s="1"/>
  <c r="O1871" i="19"/>
  <c r="S1870" i="19"/>
  <c r="G1870" i="19" s="1"/>
  <c r="P1871" i="19"/>
  <c r="S1871" i="19" s="1"/>
  <c r="P367" i="19"/>
  <c r="S367" i="19" s="1"/>
  <c r="O367" i="19"/>
  <c r="S366" i="19"/>
  <c r="J366" i="19" s="1"/>
  <c r="D482" i="19"/>
  <c r="F4294" i="19"/>
  <c r="N4293" i="19"/>
  <c r="S2619" i="19"/>
  <c r="S1042" i="19"/>
  <c r="I1042" i="19" s="1"/>
  <c r="P1043" i="19"/>
  <c r="O1043" i="19"/>
  <c r="G4061" i="19"/>
  <c r="H3368" i="19"/>
  <c r="S1684" i="19"/>
  <c r="I1684" i="19" s="1"/>
  <c r="P1685" i="19"/>
  <c r="O1685" i="19"/>
  <c r="P2917" i="19"/>
  <c r="O2917" i="19"/>
  <c r="S2916" i="19"/>
  <c r="S3302" i="19"/>
  <c r="O429" i="19"/>
  <c r="S428" i="19"/>
  <c r="J428" i="19" s="1"/>
  <c r="P429" i="19"/>
  <c r="S3024" i="19"/>
  <c r="P3025" i="19"/>
  <c r="O3025" i="19"/>
  <c r="J3284" i="19"/>
  <c r="S1937" i="19"/>
  <c r="S3239" i="19"/>
  <c r="P3240" i="19"/>
  <c r="O3240" i="19"/>
  <c r="N2444" i="19"/>
  <c r="S2446" i="19"/>
  <c r="N2446" i="19" s="1"/>
  <c r="D3906" i="19"/>
  <c r="M3750" i="19"/>
  <c r="N3749" i="19"/>
  <c r="S1249" i="19"/>
  <c r="H1249" i="19" s="1"/>
  <c r="P1250" i="19"/>
  <c r="O1250" i="19"/>
  <c r="D548" i="19"/>
  <c r="O3814" i="19"/>
  <c r="P3814" i="19"/>
  <c r="S3813" i="19"/>
  <c r="M3818" i="19" s="1"/>
  <c r="M3819" i="19" s="1"/>
  <c r="P1572" i="19"/>
  <c r="O1572" i="19"/>
  <c r="S1571" i="19"/>
  <c r="J1571" i="19" s="1"/>
  <c r="S1894" i="19"/>
  <c r="N1914" i="19" s="1"/>
  <c r="H1892" i="19"/>
  <c r="H1893" i="19" s="1"/>
  <c r="H1894" i="19" s="1"/>
  <c r="S1893" i="19"/>
  <c r="P1846" i="19"/>
  <c r="S1845" i="19"/>
  <c r="G1845" i="19" s="1"/>
  <c r="O1846" i="19"/>
  <c r="P1781" i="19"/>
  <c r="S1781" i="19" s="1"/>
  <c r="O1781" i="19"/>
  <c r="S1780" i="19"/>
  <c r="F1780" i="19" s="1"/>
  <c r="P127" i="19"/>
  <c r="S126" i="19"/>
  <c r="F126" i="19" s="1"/>
  <c r="O127" i="19"/>
  <c r="P2598" i="19"/>
  <c r="S2598" i="19" s="1"/>
  <c r="S2597" i="19"/>
  <c r="G2600" i="19" s="1"/>
  <c r="O2598" i="19"/>
  <c r="O931" i="19"/>
  <c r="S930" i="19"/>
  <c r="H930" i="19" s="1"/>
  <c r="P931" i="19"/>
  <c r="P4121" i="19"/>
  <c r="S4121" i="19" s="1"/>
  <c r="O4121" i="19"/>
  <c r="S4120" i="19"/>
  <c r="I4123" i="19" s="1"/>
  <c r="H2876" i="19"/>
  <c r="H2895" i="19"/>
  <c r="H2896" i="19" s="1"/>
  <c r="O2532" i="19"/>
  <c r="P2532" i="19"/>
  <c r="S2531" i="19"/>
  <c r="H864" i="19"/>
  <c r="N863" i="19"/>
  <c r="S3002" i="19"/>
  <c r="N3000" i="19"/>
  <c r="O1619" i="19"/>
  <c r="P1619" i="19"/>
  <c r="S1618" i="19"/>
  <c r="F1618" i="19" s="1"/>
  <c r="S1021" i="19"/>
  <c r="H1021" i="19" s="1"/>
  <c r="P1022" i="19"/>
  <c r="O1022" i="19"/>
  <c r="P815" i="19"/>
  <c r="S814" i="19"/>
  <c r="H814" i="19" s="1"/>
  <c r="O815" i="19"/>
  <c r="O4251" i="19"/>
  <c r="S4250" i="19"/>
  <c r="E4253" i="19" s="1"/>
  <c r="E4295" i="19" s="1"/>
  <c r="E4296" i="19" s="1"/>
  <c r="P4251" i="19"/>
  <c r="S4251" i="19" s="1"/>
  <c r="I500" i="19"/>
  <c r="I501" i="19" s="1"/>
  <c r="I502" i="19" s="1"/>
  <c r="S501" i="19"/>
  <c r="G2855" i="19"/>
  <c r="N2854" i="19"/>
  <c r="G2895" i="19"/>
  <c r="G2896" i="19" s="1"/>
  <c r="F659" i="19"/>
  <c r="S3598" i="19"/>
  <c r="P3599" i="19"/>
  <c r="S3599" i="19" s="1"/>
  <c r="O3599" i="19"/>
  <c r="S1735" i="19"/>
  <c r="G1735" i="19" s="1"/>
  <c r="P1736" i="19"/>
  <c r="O1736" i="19"/>
  <c r="F2467" i="19"/>
  <c r="N2466" i="19"/>
  <c r="S2315" i="19"/>
  <c r="D1323" i="19"/>
  <c r="P4099" i="19"/>
  <c r="O4099" i="19"/>
  <c r="S4098" i="19"/>
  <c r="S479" i="19"/>
  <c r="S654" i="19"/>
  <c r="H654" i="19" s="1"/>
  <c r="P655" i="19"/>
  <c r="O655" i="19"/>
  <c r="P2660" i="19"/>
  <c r="O2660" i="19"/>
  <c r="S2659" i="19"/>
  <c r="O3728" i="19"/>
  <c r="P3728" i="19"/>
  <c r="S3727" i="19"/>
  <c r="G3730" i="19" s="1"/>
  <c r="G3731" i="19" s="1"/>
  <c r="G3602" i="19"/>
  <c r="G3643" i="19"/>
  <c r="G3644" i="19" s="1"/>
  <c r="O2091" i="19"/>
  <c r="P2091" i="19"/>
  <c r="S2090" i="19"/>
  <c r="D2090" i="19" s="1"/>
  <c r="D2093" i="19" s="1"/>
  <c r="D2094" i="19" s="1"/>
  <c r="S257" i="19"/>
  <c r="H257" i="19" s="1"/>
  <c r="P258" i="19"/>
  <c r="O258" i="19"/>
  <c r="P1389" i="19"/>
  <c r="O1389" i="19"/>
  <c r="S1388" i="19"/>
  <c r="J1388" i="19" s="1"/>
  <c r="S2960" i="19"/>
  <c r="O409" i="19"/>
  <c r="S408" i="19"/>
  <c r="J408" i="19" s="1"/>
  <c r="P409" i="19"/>
  <c r="S409" i="19" s="1"/>
  <c r="O2938" i="19"/>
  <c r="S2937" i="19"/>
  <c r="P2938" i="19"/>
  <c r="D1116" i="19"/>
  <c r="S3199" i="19"/>
  <c r="S2574" i="19"/>
  <c r="N2572" i="19"/>
  <c r="S1200" i="19"/>
  <c r="H1200" i="19" s="1"/>
  <c r="H1203" i="19" s="1"/>
  <c r="H1204" i="19" s="1"/>
  <c r="P1201" i="19"/>
  <c r="O1201" i="19"/>
  <c r="N2892" i="19"/>
  <c r="S2894" i="19"/>
  <c r="S2004" i="19"/>
  <c r="N2024" i="19" s="1"/>
  <c r="J2002" i="19"/>
  <c r="J2003" i="19" s="1"/>
  <c r="J2004" i="19" s="1"/>
  <c r="S2003" i="19"/>
  <c r="S592" i="19"/>
  <c r="H2728" i="19"/>
  <c r="N2727" i="19"/>
  <c r="O1824" i="19"/>
  <c r="S1823" i="19"/>
  <c r="G1823" i="19" s="1"/>
  <c r="P1824" i="19"/>
  <c r="O1505" i="19"/>
  <c r="P1505" i="19"/>
  <c r="S1504" i="19"/>
  <c r="J1504" i="19" s="1"/>
  <c r="P3793" i="19"/>
  <c r="O3793" i="19"/>
  <c r="S3792" i="19"/>
  <c r="G3796" i="19" s="1"/>
  <c r="S192" i="19"/>
  <c r="F192" i="19" s="1"/>
  <c r="P193" i="19"/>
  <c r="O193" i="19"/>
  <c r="D613" i="19"/>
  <c r="D614" i="19" s="1"/>
  <c r="D615" i="19" s="1"/>
  <c r="S614" i="19"/>
  <c r="P173" i="19"/>
  <c r="O173" i="19"/>
  <c r="S172" i="19"/>
  <c r="H172" i="19" s="1"/>
  <c r="P4037" i="19"/>
  <c r="O4037" i="19"/>
  <c r="S4036" i="19"/>
  <c r="G2894" i="19"/>
  <c r="N2893" i="19"/>
  <c r="N3532" i="19"/>
  <c r="S3534" i="19"/>
  <c r="S3618" i="19"/>
  <c r="O3619" i="19"/>
  <c r="P3619" i="19"/>
  <c r="G2248" i="19"/>
  <c r="N2247" i="19"/>
  <c r="O726" i="19"/>
  <c r="S725" i="19"/>
  <c r="G725" i="19" s="1"/>
  <c r="P726" i="19"/>
  <c r="P1980" i="19"/>
  <c r="O1980" i="19"/>
  <c r="S1979" i="19"/>
  <c r="J1979" i="19" s="1"/>
  <c r="G2165" i="19"/>
  <c r="I3534" i="19"/>
  <c r="N3533" i="19"/>
  <c r="P1319" i="19"/>
  <c r="O1319" i="19"/>
  <c r="S1318" i="19"/>
  <c r="H1318" i="19" s="1"/>
  <c r="H1321" i="19" s="1"/>
  <c r="H1322" i="19" s="1"/>
  <c r="H1323" i="19" s="1"/>
  <c r="P3513" i="19"/>
  <c r="O3513" i="19"/>
  <c r="S3512" i="19"/>
  <c r="I2494" i="19"/>
  <c r="S42" i="19"/>
  <c r="O43" i="19"/>
  <c r="P43" i="19"/>
  <c r="S43" i="19" s="1"/>
  <c r="O3924" i="19"/>
  <c r="S3923" i="19"/>
  <c r="P3924" i="19"/>
  <c r="P2512" i="19"/>
  <c r="S2512" i="19" s="1"/>
  <c r="O2512" i="19"/>
  <c r="S2511" i="19"/>
  <c r="G2514" i="19" s="1"/>
  <c r="P2070" i="19"/>
  <c r="O2070" i="19"/>
  <c r="S2069" i="19"/>
  <c r="H2069" i="19" s="1"/>
  <c r="P793" i="19"/>
  <c r="O793" i="19"/>
  <c r="P1179" i="19"/>
  <c r="O1179" i="19"/>
  <c r="S1178" i="19"/>
  <c r="G1178" i="19" s="1"/>
  <c r="E155" i="19"/>
  <c r="E214" i="19"/>
  <c r="E215" i="19" s="1"/>
  <c r="S2981" i="19"/>
  <c r="S569" i="19"/>
  <c r="G569" i="19" s="1"/>
  <c r="P570" i="19"/>
  <c r="S570" i="19" s="1"/>
  <c r="O570" i="19"/>
  <c r="P2183" i="19"/>
  <c r="O2183" i="19"/>
  <c r="S2182" i="19"/>
  <c r="F2182" i="19" s="1"/>
  <c r="F2185" i="19" s="1"/>
  <c r="F2186" i="19" s="1"/>
  <c r="S2553" i="19"/>
  <c r="S4012" i="19"/>
  <c r="O4013" i="19"/>
  <c r="P4013" i="19"/>
  <c r="S519" i="19"/>
  <c r="G519" i="19" s="1"/>
  <c r="P520" i="19"/>
  <c r="O520" i="19"/>
  <c r="P2872" i="19"/>
  <c r="O2872" i="19"/>
  <c r="S2871" i="19"/>
  <c r="S3092" i="19"/>
  <c r="P3093" i="19"/>
  <c r="S3093" i="19" s="1"/>
  <c r="O3093" i="19"/>
  <c r="D3580" i="19"/>
  <c r="N362" i="19"/>
  <c r="N354" i="19"/>
  <c r="N371" i="19"/>
  <c r="N366" i="19"/>
  <c r="N358" i="19"/>
  <c r="N364" i="19"/>
  <c r="N353" i="19"/>
  <c r="N351" i="19"/>
  <c r="N361" i="19"/>
  <c r="N357" i="19"/>
  <c r="N355" i="19"/>
  <c r="N359" i="19"/>
  <c r="N365" i="19"/>
  <c r="N363" i="19"/>
  <c r="N356" i="19"/>
  <c r="N367" i="19"/>
  <c r="N352" i="19"/>
  <c r="N360" i="19"/>
  <c r="P3386" i="19"/>
  <c r="O3386" i="19"/>
  <c r="S3385" i="19"/>
  <c r="O387" i="19"/>
  <c r="S386" i="19"/>
  <c r="J386" i="19" s="1"/>
  <c r="P387" i="19"/>
  <c r="O148" i="19"/>
  <c r="S147" i="19"/>
  <c r="H147" i="19" s="1"/>
  <c r="P148" i="19"/>
  <c r="P3046" i="19"/>
  <c r="O3046" i="19"/>
  <c r="S3045" i="19"/>
  <c r="P1959" i="19"/>
  <c r="O1959" i="19"/>
  <c r="S1958" i="19"/>
  <c r="G1958" i="19" s="1"/>
  <c r="D106" i="19"/>
  <c r="H457" i="19"/>
  <c r="H458" i="19" s="1"/>
  <c r="H459" i="19" s="1"/>
  <c r="S458" i="19"/>
  <c r="P3773" i="19"/>
  <c r="O3773" i="19"/>
  <c r="S3772" i="19"/>
  <c r="S4315" i="19"/>
  <c r="H4320" i="19" s="1"/>
  <c r="O4316" i="19"/>
  <c r="P4316" i="19"/>
  <c r="S1714" i="19"/>
  <c r="G1714" i="19" s="1"/>
  <c r="O1715" i="19"/>
  <c r="P1715" i="19"/>
  <c r="S1715" i="19" s="1"/>
  <c r="J1438" i="19"/>
  <c r="N1437" i="19"/>
  <c r="P3992" i="19"/>
  <c r="O3992" i="19"/>
  <c r="S3991" i="19"/>
  <c r="P3707" i="19"/>
  <c r="S3706" i="19"/>
  <c r="O3707" i="19"/>
  <c r="P3903" i="19"/>
  <c r="S3902" i="19"/>
  <c r="O3903" i="19"/>
  <c r="S1457" i="19"/>
  <c r="J1457" i="19" s="1"/>
  <c r="P1458" i="19"/>
  <c r="S1458" i="19" s="1"/>
  <c r="O1458" i="19"/>
  <c r="G64" i="19"/>
  <c r="G65" i="19" s="1"/>
  <c r="G66" i="19" s="1"/>
  <c r="G67" i="19" s="1"/>
  <c r="S65" i="19"/>
  <c r="I1047" i="19"/>
  <c r="I1048" i="19" s="1"/>
  <c r="O2831" i="19"/>
  <c r="P2831" i="19"/>
  <c r="S2831" i="19" s="1"/>
  <c r="S1273" i="19"/>
  <c r="H1273" i="19" s="1"/>
  <c r="P1274" i="19"/>
  <c r="O1274" i="19"/>
  <c r="F2425" i="19"/>
  <c r="G3474" i="19"/>
  <c r="N3473" i="19"/>
  <c r="S3686" i="19"/>
  <c r="P2135" i="19"/>
  <c r="S2135" i="19" s="1"/>
  <c r="O2135" i="19"/>
  <c r="S2134" i="19"/>
  <c r="H2134" i="19" s="1"/>
  <c r="S2467" i="19"/>
  <c r="N2465" i="19"/>
  <c r="S235" i="19"/>
  <c r="H235" i="19" s="1"/>
  <c r="P236" i="19"/>
  <c r="O236" i="19"/>
  <c r="P2335" i="19"/>
  <c r="S2334" i="19"/>
  <c r="O2335" i="19"/>
  <c r="P345" i="19"/>
  <c r="O345" i="19"/>
  <c r="S344" i="19"/>
  <c r="J344" i="19" s="1"/>
  <c r="P2490" i="19"/>
  <c r="O2490" i="19"/>
  <c r="S2489" i="19"/>
  <c r="F2493" i="19" s="1"/>
  <c r="D1692" i="19"/>
  <c r="D1602" i="19"/>
  <c r="N1601" i="19"/>
  <c r="S2248" i="19"/>
  <c r="N2246" i="19"/>
  <c r="S2638" i="19"/>
  <c r="O2639" i="19"/>
  <c r="P2639" i="19"/>
  <c r="D1799" i="19"/>
  <c r="D1800" i="19" s="1"/>
  <c r="D1801" i="19" s="1"/>
  <c r="S1800" i="19"/>
  <c r="D4187" i="19"/>
  <c r="P3947" i="19"/>
  <c r="S3947" i="19" s="1"/>
  <c r="S3946" i="19"/>
  <c r="O3947" i="19"/>
  <c r="G3885" i="19"/>
  <c r="S977" i="19"/>
  <c r="N1000" i="19" s="1"/>
  <c r="H975" i="19"/>
  <c r="H976" i="19" s="1"/>
  <c r="H977" i="19" s="1"/>
  <c r="S976" i="19"/>
  <c r="D3096" i="19"/>
  <c r="S282" i="19"/>
  <c r="I282" i="19" s="1"/>
  <c r="P283" i="19"/>
  <c r="O283" i="19"/>
  <c r="O3967" i="19"/>
  <c r="S3966" i="19"/>
  <c r="P3967" i="19"/>
  <c r="S3967" i="19" s="1"/>
  <c r="S3837" i="19"/>
  <c r="G3929" i="19"/>
  <c r="O1529" i="19"/>
  <c r="P1529" i="19"/>
  <c r="S1528" i="19"/>
  <c r="J1528" i="19" s="1"/>
  <c r="P3178" i="19"/>
  <c r="O3178" i="19"/>
  <c r="S3177" i="19"/>
  <c r="S2160" i="19"/>
  <c r="H2160" i="19" s="1"/>
  <c r="P2161" i="19"/>
  <c r="O2161" i="19"/>
  <c r="O2046" i="19"/>
  <c r="S2045" i="19"/>
  <c r="H2045" i="19" s="1"/>
  <c r="P2046" i="19"/>
  <c r="P3261" i="19"/>
  <c r="O3261" i="19"/>
  <c r="S3260" i="19"/>
  <c r="S21" i="19"/>
  <c r="P4229" i="19"/>
  <c r="O4229" i="19"/>
  <c r="S4228" i="19"/>
  <c r="S3407" i="19"/>
  <c r="P3408" i="19"/>
  <c r="O3408" i="19"/>
  <c r="O1137" i="19"/>
  <c r="S1136" i="19"/>
  <c r="D1136" i="19" s="1"/>
  <c r="D1138" i="19" s="1"/>
  <c r="D1139" i="19" s="1"/>
  <c r="P1137" i="19"/>
  <c r="N3748" i="19"/>
  <c r="S3750" i="19"/>
  <c r="P4141" i="19"/>
  <c r="O4141" i="19"/>
  <c r="S4140" i="19"/>
  <c r="N862" i="19"/>
  <c r="S864" i="19"/>
  <c r="N864" i="19" s="1"/>
  <c r="S705" i="19"/>
  <c r="G705" i="19" s="1"/>
  <c r="G707" i="19" s="1"/>
  <c r="G708" i="19" s="1"/>
  <c r="P706" i="19"/>
  <c r="O706" i="19"/>
  <c r="S2379" i="19"/>
  <c r="P2380" i="19"/>
  <c r="O2380" i="19"/>
  <c r="P954" i="19"/>
  <c r="S954" i="19" s="1"/>
  <c r="O954" i="19"/>
  <c r="S953" i="19"/>
  <c r="H953" i="19" s="1"/>
  <c r="H955" i="19" s="1"/>
  <c r="H956" i="19" s="1"/>
  <c r="H957" i="19" s="1"/>
  <c r="J1963" i="19"/>
  <c r="S1483" i="19"/>
  <c r="J1483" i="19" s="1"/>
  <c r="P1484" i="19"/>
  <c r="O1484" i="19"/>
  <c r="S1156" i="19"/>
  <c r="G1156" i="19" s="1"/>
  <c r="P1157" i="19"/>
  <c r="O1157" i="19"/>
  <c r="S2807" i="19"/>
  <c r="P2808" i="19"/>
  <c r="O2808" i="19"/>
  <c r="S3073" i="19"/>
  <c r="S1221" i="19"/>
  <c r="D1221" i="19" s="1"/>
  <c r="P1222" i="19"/>
  <c r="O1222" i="19"/>
  <c r="D768" i="19"/>
  <c r="D769" i="19" s="1"/>
  <c r="D770" i="19" s="1"/>
  <c r="S769" i="19"/>
  <c r="P2295" i="19"/>
  <c r="S2294" i="19"/>
  <c r="O2295" i="19"/>
  <c r="P1368" i="19"/>
  <c r="O1368" i="19"/>
  <c r="S1367" i="19"/>
  <c r="J1367" i="19" s="1"/>
  <c r="N1436" i="19"/>
  <c r="S1438" i="19"/>
  <c r="N1438" i="19" s="1"/>
  <c r="O3665" i="19"/>
  <c r="S3664" i="19"/>
  <c r="P3665" i="19"/>
  <c r="S3665" i="19" s="1"/>
  <c r="S1110" i="19"/>
  <c r="F1110" i="19" s="1"/>
  <c r="F1112" i="19" s="1"/>
  <c r="F1113" i="19" s="1"/>
  <c r="P1111" i="19"/>
  <c r="O1111" i="19"/>
  <c r="S3557" i="19"/>
  <c r="S2400" i="19"/>
  <c r="P2401" i="19"/>
  <c r="S2401" i="19" s="1"/>
  <c r="O2401" i="19"/>
  <c r="H263" i="21" l="1"/>
  <c r="H324" i="21" s="1"/>
  <c r="H325" i="21" s="1"/>
  <c r="S460" i="21"/>
  <c r="N458" i="21"/>
  <c r="P547" i="21"/>
  <c r="H240" i="21"/>
  <c r="N239" i="21"/>
  <c r="G308" i="21"/>
  <c r="G324" i="21"/>
  <c r="N307" i="21"/>
  <c r="H547" i="21"/>
  <c r="H460" i="21"/>
  <c r="N459" i="21"/>
  <c r="N306" i="21"/>
  <c r="S308" i="21"/>
  <c r="N308" i="21" s="1"/>
  <c r="S240" i="21"/>
  <c r="P324" i="21"/>
  <c r="N238" i="21"/>
  <c r="F131" i="21"/>
  <c r="N130" i="21"/>
  <c r="S151" i="21"/>
  <c r="P152" i="21"/>
  <c r="O152" i="21"/>
  <c r="F24" i="21"/>
  <c r="F105" i="21"/>
  <c r="N23" i="21"/>
  <c r="S198" i="21"/>
  <c r="N198" i="21" s="1"/>
  <c r="N196" i="21"/>
  <c r="S24" i="21"/>
  <c r="P105" i="21"/>
  <c r="N22" i="21"/>
  <c r="F198" i="21"/>
  <c r="N197" i="21"/>
  <c r="F214" i="21"/>
  <c r="F215" i="21" s="1"/>
  <c r="H4405" i="19"/>
  <c r="H4406" i="19" s="1"/>
  <c r="H4321" i="19"/>
  <c r="G709" i="19"/>
  <c r="D3752" i="19"/>
  <c r="G2357" i="19"/>
  <c r="N2356" i="19"/>
  <c r="H2424" i="19"/>
  <c r="D2896" i="19"/>
  <c r="G305" i="19"/>
  <c r="S306" i="19"/>
  <c r="H996" i="19"/>
  <c r="H997" i="19" s="1"/>
  <c r="H998" i="19" s="1"/>
  <c r="S997" i="19"/>
  <c r="P2381" i="19"/>
  <c r="O2381" i="19"/>
  <c r="S2380" i="19"/>
  <c r="F2383" i="19" s="1"/>
  <c r="S3261" i="19"/>
  <c r="P3262" i="19"/>
  <c r="O3262" i="19"/>
  <c r="S2490" i="19"/>
  <c r="P2491" i="19"/>
  <c r="O2491" i="19"/>
  <c r="G2317" i="19"/>
  <c r="H1937" i="19"/>
  <c r="H1938" i="19" s="1"/>
  <c r="H1939" i="19" s="1"/>
  <c r="S1938" i="19"/>
  <c r="S3369" i="19"/>
  <c r="N3369" i="19" s="1"/>
  <c r="N3367" i="19"/>
  <c r="P4058" i="19"/>
  <c r="O4058" i="19"/>
  <c r="S4057" i="19"/>
  <c r="O2272" i="19"/>
  <c r="P2272" i="19"/>
  <c r="S2272" i="19" s="1"/>
  <c r="S2271" i="19"/>
  <c r="H2536" i="19"/>
  <c r="S2229" i="19"/>
  <c r="N2249" i="19" s="1"/>
  <c r="G2227" i="19"/>
  <c r="G2228" i="19" s="1"/>
  <c r="G2229" i="19" s="1"/>
  <c r="S2228" i="19"/>
  <c r="S4207" i="19"/>
  <c r="P4208" i="19"/>
  <c r="O4208" i="19"/>
  <c r="I3559" i="19"/>
  <c r="S4141" i="19"/>
  <c r="G4144" i="19" s="1"/>
  <c r="P4142" i="19"/>
  <c r="O4142" i="19"/>
  <c r="O2047" i="19"/>
  <c r="P2047" i="19"/>
  <c r="S2047" i="19" s="1"/>
  <c r="S2046" i="19"/>
  <c r="H2046" i="19" s="1"/>
  <c r="O3179" i="19"/>
  <c r="P3179" i="19"/>
  <c r="S3179" i="19" s="1"/>
  <c r="S3178" i="19"/>
  <c r="S978" i="19"/>
  <c r="N978" i="19" s="1"/>
  <c r="N976" i="19"/>
  <c r="D2555" i="19"/>
  <c r="O794" i="19"/>
  <c r="P794" i="19"/>
  <c r="S3728" i="19"/>
  <c r="F479" i="19"/>
  <c r="F480" i="19" s="1"/>
  <c r="F481" i="19" s="1"/>
  <c r="S480" i="19"/>
  <c r="E4254" i="19"/>
  <c r="P1847" i="19"/>
  <c r="S1846" i="19"/>
  <c r="G1846" i="19" s="1"/>
  <c r="O1847" i="19"/>
  <c r="S3814" i="19"/>
  <c r="G3818" i="19" s="1"/>
  <c r="G3819" i="19" s="1"/>
  <c r="O3815" i="19"/>
  <c r="P3815" i="19"/>
  <c r="N3283" i="19"/>
  <c r="S3285" i="19"/>
  <c r="N3285" i="19" s="1"/>
  <c r="J3304" i="19"/>
  <c r="J3323" i="19" s="1"/>
  <c r="J3324" i="19" s="1"/>
  <c r="H3369" i="19"/>
  <c r="N3368" i="19"/>
  <c r="S2764" i="19"/>
  <c r="P2765" i="19"/>
  <c r="O2765" i="19"/>
  <c r="S3345" i="19"/>
  <c r="P2206" i="19"/>
  <c r="S2206" i="19" s="1"/>
  <c r="S2205" i="19"/>
  <c r="G2205" i="19" s="1"/>
  <c r="O2206" i="19"/>
  <c r="S884" i="19"/>
  <c r="S3450" i="19"/>
  <c r="M3839" i="19"/>
  <c r="M3688" i="19"/>
  <c r="S148" i="19"/>
  <c r="H148" i="19" s="1"/>
  <c r="H153" i="19" s="1"/>
  <c r="H154" i="19" s="1"/>
  <c r="P149" i="19"/>
  <c r="O149" i="19"/>
  <c r="I2514" i="19"/>
  <c r="S726" i="19"/>
  <c r="G726" i="19" s="1"/>
  <c r="O727" i="19"/>
  <c r="P727" i="19"/>
  <c r="P656" i="19"/>
  <c r="S656" i="19" s="1"/>
  <c r="O656" i="19"/>
  <c r="S655" i="19"/>
  <c r="G655" i="19" s="1"/>
  <c r="G657" i="19" s="1"/>
  <c r="G658" i="19" s="1"/>
  <c r="G2682" i="19"/>
  <c r="G2683" i="19" s="1"/>
  <c r="G2601" i="19"/>
  <c r="P1573" i="19"/>
  <c r="S1572" i="19"/>
  <c r="J1572" i="19" s="1"/>
  <c r="O1573" i="19"/>
  <c r="F2621" i="19"/>
  <c r="H3075" i="19"/>
  <c r="S3408" i="19"/>
  <c r="S3992" i="19"/>
  <c r="B3995" i="19" s="1"/>
  <c r="O3993" i="19"/>
  <c r="P3993" i="19"/>
  <c r="S3993" i="19" s="1"/>
  <c r="J2005" i="19"/>
  <c r="N2004" i="19"/>
  <c r="O259" i="19"/>
  <c r="S258" i="19"/>
  <c r="H258" i="19" s="1"/>
  <c r="P259" i="19"/>
  <c r="S3903" i="19"/>
  <c r="O3904" i="19"/>
  <c r="P3904" i="19"/>
  <c r="S3904" i="19" s="1"/>
  <c r="P3794" i="19"/>
  <c r="S3793" i="19"/>
  <c r="O3794" i="19"/>
  <c r="J3285" i="19"/>
  <c r="N3284" i="19"/>
  <c r="G3494" i="19"/>
  <c r="N769" i="19"/>
  <c r="S771" i="19"/>
  <c r="S345" i="19"/>
  <c r="J345" i="19" s="1"/>
  <c r="P346" i="19"/>
  <c r="O346" i="19"/>
  <c r="N65" i="19"/>
  <c r="S67" i="19"/>
  <c r="N67" i="19" s="1"/>
  <c r="S1959" i="19"/>
  <c r="G1959" i="19" s="1"/>
  <c r="P1960" i="19"/>
  <c r="O1960" i="19"/>
  <c r="S3513" i="19"/>
  <c r="N615" i="19"/>
  <c r="D616" i="19"/>
  <c r="D660" i="19"/>
  <c r="J2962" i="19"/>
  <c r="S1619" i="19"/>
  <c r="F1619" i="19" s="1"/>
  <c r="P1620" i="19"/>
  <c r="O1620" i="19"/>
  <c r="P2533" i="19"/>
  <c r="O2533" i="19"/>
  <c r="S2532" i="19"/>
  <c r="P932" i="19"/>
  <c r="S932" i="19" s="1"/>
  <c r="S931" i="19"/>
  <c r="H931" i="19" s="1"/>
  <c r="O932" i="19"/>
  <c r="S127" i="19"/>
  <c r="F127" i="19" s="1"/>
  <c r="F129" i="19" s="1"/>
  <c r="F130" i="19" s="1"/>
  <c r="P128" i="19"/>
  <c r="S128" i="19" s="1"/>
  <c r="O128" i="19"/>
  <c r="S4382" i="19"/>
  <c r="P4383" i="19"/>
  <c r="O4383" i="19"/>
  <c r="D910" i="19"/>
  <c r="D911" i="19" s="1"/>
  <c r="D912" i="19" s="1"/>
  <c r="S911" i="19"/>
  <c r="I1647" i="19"/>
  <c r="D772" i="19"/>
  <c r="N770" i="19"/>
  <c r="D771" i="19"/>
  <c r="S4229" i="19"/>
  <c r="G4232" i="19" s="1"/>
  <c r="O4230" i="19"/>
  <c r="P4230" i="19"/>
  <c r="S4230" i="19" s="1"/>
  <c r="S1802" i="19"/>
  <c r="N1800" i="19"/>
  <c r="P521" i="19"/>
  <c r="O521" i="19"/>
  <c r="S520" i="19"/>
  <c r="G520" i="19" s="1"/>
  <c r="S2183" i="19"/>
  <c r="G2183" i="19" s="1"/>
  <c r="G2185" i="19" s="1"/>
  <c r="G2186" i="19" s="1"/>
  <c r="P2184" i="19"/>
  <c r="O2184" i="19"/>
  <c r="S2070" i="19"/>
  <c r="G44" i="19"/>
  <c r="G45" i="19" s="1"/>
  <c r="S44" i="19"/>
  <c r="P3620" i="19"/>
  <c r="O3620" i="19"/>
  <c r="S3619" i="19"/>
  <c r="S1505" i="19"/>
  <c r="J1505" i="19" s="1"/>
  <c r="O1506" i="19"/>
  <c r="P1506" i="19"/>
  <c r="P1737" i="19"/>
  <c r="O1737" i="19"/>
  <c r="S1736" i="19"/>
  <c r="I1736" i="19" s="1"/>
  <c r="I1739" i="19" s="1"/>
  <c r="I1740" i="19" s="1"/>
  <c r="P3026" i="19"/>
  <c r="O3026" i="19"/>
  <c r="S3025" i="19"/>
  <c r="G3028" i="19" s="1"/>
  <c r="P2918" i="19"/>
  <c r="O2918" i="19"/>
  <c r="S2917" i="19"/>
  <c r="H634" i="19"/>
  <c r="S637" i="19"/>
  <c r="N660" i="19" s="1"/>
  <c r="G3751" i="19"/>
  <c r="G3752" i="19" s="1"/>
  <c r="P4272" i="19"/>
  <c r="S4271" i="19"/>
  <c r="O4272" i="19"/>
  <c r="S1759" i="19"/>
  <c r="I1759" i="19" s="1"/>
  <c r="I1761" i="19" s="1"/>
  <c r="I1762" i="19" s="1"/>
  <c r="I1763" i="19" s="1"/>
  <c r="P1760" i="19"/>
  <c r="O1760" i="19"/>
  <c r="P2705" i="19"/>
  <c r="O2705" i="19"/>
  <c r="S2704" i="19"/>
  <c r="S2113" i="19"/>
  <c r="P4340" i="19"/>
  <c r="O4340" i="19"/>
  <c r="S4339" i="19"/>
  <c r="S1092" i="19"/>
  <c r="N1092" i="19" s="1"/>
  <c r="N1090" i="19"/>
  <c r="S1550" i="19"/>
  <c r="J1550" i="19" s="1"/>
  <c r="O1551" i="19"/>
  <c r="P1551" i="19"/>
  <c r="S1551" i="19" s="1"/>
  <c r="D1347" i="19"/>
  <c r="D2403" i="19"/>
  <c r="S1179" i="19"/>
  <c r="G1179" i="19" s="1"/>
  <c r="G1182" i="19" s="1"/>
  <c r="G1183" i="19" s="1"/>
  <c r="G1184" i="19" s="1"/>
  <c r="P1180" i="19"/>
  <c r="O1180" i="19"/>
  <c r="N2003" i="19"/>
  <c r="S2005" i="19"/>
  <c r="N2005" i="19" s="1"/>
  <c r="I503" i="19"/>
  <c r="I547" i="19"/>
  <c r="I548" i="19" s="1"/>
  <c r="N502" i="19"/>
  <c r="O1023" i="19"/>
  <c r="P1023" i="19"/>
  <c r="S1023" i="19" s="1"/>
  <c r="S1022" i="19"/>
  <c r="H1022" i="19" s="1"/>
  <c r="J367" i="19"/>
  <c r="J368" i="19" s="1"/>
  <c r="J369" i="19" s="1"/>
  <c r="S368" i="19"/>
  <c r="N1602" i="19"/>
  <c r="H1068" i="19"/>
  <c r="H1069" i="19" s="1"/>
  <c r="H1070" i="19" s="1"/>
  <c r="S1069" i="19"/>
  <c r="M3667" i="19"/>
  <c r="M3949" i="19"/>
  <c r="I2833" i="19"/>
  <c r="N388" i="19"/>
  <c r="N380" i="19"/>
  <c r="N372" i="19"/>
  <c r="N384" i="19"/>
  <c r="N376" i="19"/>
  <c r="N378" i="19"/>
  <c r="N373" i="19"/>
  <c r="N382" i="19"/>
  <c r="N375" i="19"/>
  <c r="N386" i="19"/>
  <c r="N379" i="19"/>
  <c r="N377" i="19"/>
  <c r="N387" i="19"/>
  <c r="N385" i="19"/>
  <c r="N383" i="19"/>
  <c r="N381" i="19"/>
  <c r="N392" i="19"/>
  <c r="N374" i="19"/>
  <c r="J2983" i="19"/>
  <c r="S3924" i="19"/>
  <c r="O3925" i="19"/>
  <c r="P3925" i="19"/>
  <c r="S173" i="19"/>
  <c r="J409" i="19"/>
  <c r="J410" i="19" s="1"/>
  <c r="J411" i="19" s="1"/>
  <c r="S410" i="19"/>
  <c r="G4253" i="19"/>
  <c r="G4254" i="19" s="1"/>
  <c r="I2600" i="19"/>
  <c r="G1871" i="19"/>
  <c r="G1872" i="19" s="1"/>
  <c r="G1873" i="19" s="1"/>
  <c r="S1872" i="19"/>
  <c r="S2295" i="19"/>
  <c r="H978" i="19"/>
  <c r="N977" i="19"/>
  <c r="F2187" i="19"/>
  <c r="F2249" i="19"/>
  <c r="S616" i="19"/>
  <c r="N616" i="19" s="1"/>
  <c r="N614" i="19"/>
  <c r="K3201" i="19"/>
  <c r="D3971" i="19"/>
  <c r="D3907" i="19"/>
  <c r="S1340" i="19"/>
  <c r="I1340" i="19" s="1"/>
  <c r="P1341" i="19"/>
  <c r="O1341" i="19"/>
  <c r="S88" i="19"/>
  <c r="N105" i="19" s="1"/>
  <c r="G85" i="19"/>
  <c r="G87" i="19" s="1"/>
  <c r="G88" i="19" s="1"/>
  <c r="G1665" i="19"/>
  <c r="G1666" i="19" s="1"/>
  <c r="G1667" i="19" s="1"/>
  <c r="S1667" i="19"/>
  <c r="N1692" i="19" s="1"/>
  <c r="S1666" i="19"/>
  <c r="S1529" i="19"/>
  <c r="J1529" i="19" s="1"/>
  <c r="P1530" i="19"/>
  <c r="O1530" i="19"/>
  <c r="G1715" i="19"/>
  <c r="G1716" i="19" s="1"/>
  <c r="G1717" i="19" s="1"/>
  <c r="S1716" i="19"/>
  <c r="P388" i="19"/>
  <c r="O388" i="19"/>
  <c r="S387" i="19"/>
  <c r="J387" i="19" s="1"/>
  <c r="S3581" i="19"/>
  <c r="N3581" i="19" s="1"/>
  <c r="N3579" i="19"/>
  <c r="S2091" i="19"/>
  <c r="H2091" i="19" s="1"/>
  <c r="P2092" i="19"/>
  <c r="O2092" i="19"/>
  <c r="H1895" i="19"/>
  <c r="H1914" i="19"/>
  <c r="H1915" i="19" s="1"/>
  <c r="N1894" i="19"/>
  <c r="H840" i="19"/>
  <c r="H841" i="19" s="1"/>
  <c r="H842" i="19" s="1"/>
  <c r="S841" i="19"/>
  <c r="I86" i="19"/>
  <c r="I87" i="19" s="1"/>
  <c r="I88" i="19" s="1"/>
  <c r="S87" i="19"/>
  <c r="S4164" i="19"/>
  <c r="S1137" i="19"/>
  <c r="S3886" i="19"/>
  <c r="N3884" i="19"/>
  <c r="S3773" i="19"/>
  <c r="D3581" i="19"/>
  <c r="N3580" i="19"/>
  <c r="D3643" i="19"/>
  <c r="S1111" i="19"/>
  <c r="P1158" i="19"/>
  <c r="O1158" i="19"/>
  <c r="S1157" i="19"/>
  <c r="G1157" i="19" s="1"/>
  <c r="G1160" i="19" s="1"/>
  <c r="G1161" i="19" s="1"/>
  <c r="D1140" i="19"/>
  <c r="F23" i="19"/>
  <c r="S2161" i="19"/>
  <c r="H2161" i="19" s="1"/>
  <c r="P2162" i="19"/>
  <c r="O2162" i="19"/>
  <c r="S283" i="19"/>
  <c r="G3971" i="19"/>
  <c r="G3972" i="19" s="1"/>
  <c r="G3886" i="19"/>
  <c r="N3885" i="19"/>
  <c r="D1802" i="19"/>
  <c r="N1801" i="19"/>
  <c r="D1803" i="19"/>
  <c r="D1693" i="19"/>
  <c r="S3707" i="19"/>
  <c r="N458" i="19"/>
  <c r="S460" i="19"/>
  <c r="G2515" i="19"/>
  <c r="G2575" i="19"/>
  <c r="G2576" i="19" s="1"/>
  <c r="S4037" i="19"/>
  <c r="P194" i="19"/>
  <c r="O194" i="19"/>
  <c r="S193" i="19"/>
  <c r="F193" i="19" s="1"/>
  <c r="F592" i="19"/>
  <c r="F593" i="19" s="1"/>
  <c r="F594" i="19" s="1"/>
  <c r="S593" i="19"/>
  <c r="P1202" i="19"/>
  <c r="O1202" i="19"/>
  <c r="S1201" i="19"/>
  <c r="F1201" i="19" s="1"/>
  <c r="F1203" i="19" s="1"/>
  <c r="F1204" i="19" s="1"/>
  <c r="P2939" i="19"/>
  <c r="O2939" i="19"/>
  <c r="S2938" i="19"/>
  <c r="S2660" i="19"/>
  <c r="O4100" i="19"/>
  <c r="P4100" i="19"/>
  <c r="S4100" i="19" s="1"/>
  <c r="S4099" i="19"/>
  <c r="O816" i="19"/>
  <c r="P816" i="19"/>
  <c r="P1044" i="19"/>
  <c r="O1044" i="19"/>
  <c r="S1043" i="19"/>
  <c r="H1043" i="19" s="1"/>
  <c r="O682" i="19"/>
  <c r="S681" i="19"/>
  <c r="H681" i="19" s="1"/>
  <c r="P682" i="19"/>
  <c r="H1092" i="19"/>
  <c r="N1091" i="19"/>
  <c r="G304" i="19"/>
  <c r="S307" i="19"/>
  <c r="N324" i="19" s="1"/>
  <c r="S1643" i="19"/>
  <c r="G1643" i="19" s="1"/>
  <c r="P1644" i="19"/>
  <c r="O1644" i="19"/>
  <c r="M3601" i="19"/>
  <c r="P1485" i="19"/>
  <c r="O1485" i="19"/>
  <c r="S1484" i="19"/>
  <c r="J1484" i="19" s="1"/>
  <c r="M3969" i="19"/>
  <c r="O237" i="19"/>
  <c r="P237" i="19"/>
  <c r="S236" i="19"/>
  <c r="H236" i="19" s="1"/>
  <c r="O3387" i="19"/>
  <c r="S3386" i="19"/>
  <c r="P3387" i="19"/>
  <c r="G3797" i="19"/>
  <c r="I4124" i="19"/>
  <c r="I4186" i="19"/>
  <c r="I4187" i="19" s="1"/>
  <c r="S2808" i="19"/>
  <c r="P2809" i="19"/>
  <c r="O2809" i="19"/>
  <c r="I1049" i="19"/>
  <c r="I1115" i="19"/>
  <c r="I1116" i="19" s="1"/>
  <c r="S2872" i="19"/>
  <c r="O2873" i="19"/>
  <c r="P2873" i="19"/>
  <c r="D2095" i="19"/>
  <c r="D2139" i="19"/>
  <c r="G4123" i="19"/>
  <c r="N1893" i="19"/>
  <c r="S1895" i="19"/>
  <c r="N1895" i="19" s="1"/>
  <c r="S706" i="19"/>
  <c r="F1114" i="19"/>
  <c r="F1115" i="19"/>
  <c r="O1369" i="19"/>
  <c r="P1369" i="19"/>
  <c r="S1369" i="19" s="1"/>
  <c r="S1368" i="19"/>
  <c r="J1368" i="19" s="1"/>
  <c r="P1223" i="19"/>
  <c r="O1223" i="19"/>
  <c r="S1222" i="19"/>
  <c r="D1222" i="19" s="1"/>
  <c r="D1226" i="19" s="1"/>
  <c r="D1227" i="19" s="1"/>
  <c r="F954" i="19"/>
  <c r="F955" i="19" s="1"/>
  <c r="F956" i="19" s="1"/>
  <c r="S955" i="19"/>
  <c r="P2640" i="19"/>
  <c r="O2640" i="19"/>
  <c r="S2639" i="19"/>
  <c r="F2575" i="19"/>
  <c r="F2576" i="19" s="1"/>
  <c r="F2494" i="19"/>
  <c r="S2335" i="19"/>
  <c r="P2336" i="19"/>
  <c r="O2336" i="19"/>
  <c r="H2135" i="19"/>
  <c r="H2136" i="19" s="1"/>
  <c r="H2137" i="19" s="1"/>
  <c r="S2136" i="19"/>
  <c r="P1275" i="19"/>
  <c r="O1275" i="19"/>
  <c r="S1274" i="19"/>
  <c r="H1274" i="19" s="1"/>
  <c r="J1458" i="19"/>
  <c r="J1459" i="19" s="1"/>
  <c r="J1460" i="19" s="1"/>
  <c r="S1459" i="19"/>
  <c r="P4317" i="19"/>
  <c r="O4317" i="19"/>
  <c r="S4316" i="19"/>
  <c r="H460" i="19"/>
  <c r="H547" i="19"/>
  <c r="H548" i="19" s="1"/>
  <c r="N459" i="19"/>
  <c r="P3047" i="19"/>
  <c r="O3047" i="19"/>
  <c r="S3046" i="19"/>
  <c r="H3054" i="19" s="1"/>
  <c r="H3055" i="19" s="1"/>
  <c r="F3095" i="19"/>
  <c r="P4014" i="19"/>
  <c r="O4014" i="19"/>
  <c r="S4013" i="19"/>
  <c r="G570" i="19"/>
  <c r="G571" i="19" s="1"/>
  <c r="G572" i="19" s="1"/>
  <c r="S571" i="19"/>
  <c r="S1319" i="19"/>
  <c r="I1319" i="19" s="1"/>
  <c r="P1320" i="19"/>
  <c r="S1320" i="19" s="1"/>
  <c r="O1320" i="19"/>
  <c r="O1981" i="19"/>
  <c r="P1981" i="19"/>
  <c r="S1981" i="19" s="1"/>
  <c r="S1980" i="19"/>
  <c r="J1980" i="19" s="1"/>
  <c r="S1824" i="19"/>
  <c r="G1824" i="19" s="1"/>
  <c r="P1825" i="19"/>
  <c r="O1825" i="19"/>
  <c r="H1205" i="19"/>
  <c r="S1389" i="19"/>
  <c r="J1389" i="19" s="1"/>
  <c r="P1390" i="19"/>
  <c r="O1390" i="19"/>
  <c r="N501" i="19"/>
  <c r="S503" i="19"/>
  <c r="N503" i="19" s="1"/>
  <c r="F1781" i="19"/>
  <c r="F1782" i="19" s="1"/>
  <c r="F1783" i="19" s="1"/>
  <c r="S1783" i="19"/>
  <c r="N1803" i="19" s="1"/>
  <c r="S1782" i="19"/>
  <c r="O1251" i="19"/>
  <c r="P1251" i="19"/>
  <c r="S1250" i="19"/>
  <c r="H1250" i="19" s="1"/>
  <c r="O3241" i="19"/>
  <c r="S3240" i="19"/>
  <c r="P3241" i="19"/>
  <c r="S3241" i="19" s="1"/>
  <c r="P430" i="19"/>
  <c r="S429" i="19"/>
  <c r="J429" i="19" s="1"/>
  <c r="O430" i="19"/>
  <c r="P1686" i="19"/>
  <c r="O1686" i="19"/>
  <c r="S1685" i="19"/>
  <c r="I1685" i="19" s="1"/>
  <c r="H635" i="19"/>
  <c r="S636" i="19"/>
  <c r="B3138" i="19"/>
  <c r="F3160" i="19"/>
  <c r="P1298" i="19"/>
  <c r="O1298" i="19"/>
  <c r="S1297" i="19"/>
  <c r="I1297" i="19" s="1"/>
  <c r="J1414" i="19"/>
  <c r="J1415" i="19" s="1"/>
  <c r="J1416" i="19" s="1"/>
  <c r="S1415" i="19"/>
  <c r="S4362" i="19"/>
  <c r="S2357" i="19"/>
  <c r="N2355" i="19"/>
  <c r="D4295" i="19"/>
  <c r="D4211" i="19"/>
  <c r="S542" i="19"/>
  <c r="G542" i="19" s="1"/>
  <c r="P543" i="19"/>
  <c r="O543" i="19"/>
  <c r="G3860" i="19" l="1"/>
  <c r="G3861" i="19" s="1"/>
  <c r="N4253" i="19"/>
  <c r="P548" i="21"/>
  <c r="Q547" i="21"/>
  <c r="H548" i="21"/>
  <c r="O548" i="21" s="1"/>
  <c r="O547" i="21"/>
  <c r="N548" i="21" s="1"/>
  <c r="Q548" i="21"/>
  <c r="N460" i="21"/>
  <c r="P325" i="21"/>
  <c r="Q324" i="21"/>
  <c r="G325" i="21"/>
  <c r="O325" i="21" s="1"/>
  <c r="O324" i="21"/>
  <c r="N325" i="21" s="1"/>
  <c r="N262" i="21"/>
  <c r="S264" i="21"/>
  <c r="N264" i="21" s="1"/>
  <c r="N240" i="21"/>
  <c r="H264" i="21"/>
  <c r="N263" i="21"/>
  <c r="S152" i="21"/>
  <c r="N24" i="21"/>
  <c r="Q106" i="21"/>
  <c r="B154" i="21"/>
  <c r="F106" i="21"/>
  <c r="O106" i="21" s="1"/>
  <c r="O105" i="21"/>
  <c r="N106" i="21" s="1"/>
  <c r="P106" i="21"/>
  <c r="Q105" i="21"/>
  <c r="D1228" i="19"/>
  <c r="D1229" i="19"/>
  <c r="F131" i="19"/>
  <c r="G4145" i="19"/>
  <c r="G3495" i="19"/>
  <c r="N3494" i="19"/>
  <c r="G3535" i="19"/>
  <c r="M3602" i="19"/>
  <c r="N3601" i="19"/>
  <c r="S1686" i="19"/>
  <c r="I1686" i="19" s="1"/>
  <c r="I1689" i="19" s="1"/>
  <c r="I1690" i="19" s="1"/>
  <c r="P1687" i="19"/>
  <c r="O1687" i="19"/>
  <c r="D2140" i="19"/>
  <c r="J2662" i="19"/>
  <c r="H1111" i="19"/>
  <c r="H1112" i="19" s="1"/>
  <c r="H1113" i="19" s="1"/>
  <c r="S1112" i="19"/>
  <c r="O1342" i="19"/>
  <c r="S1341" i="19"/>
  <c r="I1341" i="19" s="1"/>
  <c r="P1342" i="19"/>
  <c r="S1342" i="19" s="1"/>
  <c r="N406" i="19"/>
  <c r="N398" i="19"/>
  <c r="N402" i="19"/>
  <c r="N394" i="19"/>
  <c r="N400" i="19"/>
  <c r="N404" i="19"/>
  <c r="N397" i="19"/>
  <c r="N408" i="19"/>
  <c r="N393" i="19"/>
  <c r="N395" i="19"/>
  <c r="N413" i="19"/>
  <c r="N401" i="19"/>
  <c r="N399" i="19"/>
  <c r="N409" i="19"/>
  <c r="N405" i="19"/>
  <c r="N403" i="19"/>
  <c r="N407" i="19"/>
  <c r="N396" i="19"/>
  <c r="H932" i="19"/>
  <c r="S933" i="19"/>
  <c r="S3495" i="19"/>
  <c r="N3495" i="19" s="1"/>
  <c r="N3493" i="19"/>
  <c r="M3840" i="19"/>
  <c r="N3839" i="19"/>
  <c r="G2206" i="19"/>
  <c r="G2207" i="19" s="1"/>
  <c r="G2208" i="19" s="1"/>
  <c r="S2207" i="19"/>
  <c r="S2318" i="19"/>
  <c r="N2318" i="19" s="1"/>
  <c r="N2316" i="19"/>
  <c r="S1485" i="19"/>
  <c r="I1137" i="19"/>
  <c r="I1138" i="19" s="1"/>
  <c r="I1139" i="19" s="1"/>
  <c r="S1138" i="19"/>
  <c r="H173" i="19"/>
  <c r="H174" i="19" s="1"/>
  <c r="H175" i="19" s="1"/>
  <c r="S174" i="19"/>
  <c r="N2832" i="19"/>
  <c r="S2834" i="19"/>
  <c r="N2834" i="19" s="1"/>
  <c r="S1760" i="19"/>
  <c r="S4383" i="19"/>
  <c r="S4384" i="19" s="1"/>
  <c r="I2515" i="19"/>
  <c r="O1848" i="19"/>
  <c r="S1847" i="19"/>
  <c r="G1847" i="19" s="1"/>
  <c r="P1848" i="19"/>
  <c r="P795" i="19"/>
  <c r="O795" i="19"/>
  <c r="S794" i="19"/>
  <c r="H794" i="19" s="1"/>
  <c r="K3181" i="19"/>
  <c r="S3560" i="19"/>
  <c r="N3558" i="19"/>
  <c r="G2230" i="19"/>
  <c r="N2229" i="19"/>
  <c r="G2318" i="19"/>
  <c r="N2317" i="19"/>
  <c r="H2425" i="19"/>
  <c r="H2468" i="19"/>
  <c r="H2469" i="19" s="1"/>
  <c r="N2424" i="19"/>
  <c r="S543" i="19"/>
  <c r="N4362" i="19"/>
  <c r="S4364" i="19"/>
  <c r="N4364" i="19" s="1"/>
  <c r="P3219" i="19"/>
  <c r="S3139" i="19"/>
  <c r="N3137" i="19"/>
  <c r="S1784" i="19"/>
  <c r="N1784" i="19" s="1"/>
  <c r="N1782" i="19"/>
  <c r="S4014" i="19"/>
  <c r="O4015" i="19"/>
  <c r="P4015" i="19"/>
  <c r="S4015" i="19" s="1"/>
  <c r="S1275" i="19"/>
  <c r="H1275" i="19" s="1"/>
  <c r="P1276" i="19"/>
  <c r="O1276" i="19"/>
  <c r="H706" i="19"/>
  <c r="H707" i="19" s="1"/>
  <c r="H708" i="19" s="1"/>
  <c r="S707" i="19"/>
  <c r="N3600" i="19"/>
  <c r="S3602" i="19"/>
  <c r="N3602" i="19" s="1"/>
  <c r="O1045" i="19"/>
  <c r="P1045" i="19"/>
  <c r="S1044" i="19"/>
  <c r="H1044" i="19" s="1"/>
  <c r="G4166" i="19"/>
  <c r="S1668" i="19"/>
  <c r="N1668" i="19" s="1"/>
  <c r="N1666" i="19"/>
  <c r="G1874" i="19"/>
  <c r="N1873" i="19"/>
  <c r="O3926" i="19"/>
  <c r="S3925" i="19"/>
  <c r="P3926" i="19"/>
  <c r="I2834" i="19"/>
  <c r="N2833" i="19"/>
  <c r="S370" i="19"/>
  <c r="N370" i="19" s="1"/>
  <c r="N368" i="19"/>
  <c r="N44" i="19"/>
  <c r="S46" i="19"/>
  <c r="N46" i="19" s="1"/>
  <c r="O522" i="19"/>
  <c r="P522" i="19"/>
  <c r="S521" i="19"/>
  <c r="G521" i="19" s="1"/>
  <c r="G3995" i="19"/>
  <c r="N2620" i="19"/>
  <c r="S2622" i="19"/>
  <c r="N2622" i="19" s="1"/>
  <c r="G659" i="19"/>
  <c r="N3666" i="19"/>
  <c r="S3668" i="19"/>
  <c r="I3643" i="19"/>
  <c r="I3644" i="19" s="1"/>
  <c r="I3560" i="19"/>
  <c r="N3559" i="19"/>
  <c r="S4058" i="19"/>
  <c r="S2381" i="19"/>
  <c r="S1417" i="19"/>
  <c r="N1417" i="19" s="1"/>
  <c r="N1415" i="19"/>
  <c r="B3219" i="19"/>
  <c r="D3139" i="19"/>
  <c r="N3138" i="19"/>
  <c r="S430" i="19"/>
  <c r="N3094" i="19"/>
  <c r="S3096" i="19"/>
  <c r="N3096" i="19" s="1"/>
  <c r="S2138" i="19"/>
  <c r="N2136" i="19"/>
  <c r="O1224" i="19"/>
  <c r="P1224" i="19"/>
  <c r="S1223" i="19"/>
  <c r="H1223" i="19" s="1"/>
  <c r="S2873" i="19"/>
  <c r="S237" i="19"/>
  <c r="O817" i="19"/>
  <c r="P817" i="19"/>
  <c r="S2939" i="19"/>
  <c r="S194" i="19"/>
  <c r="F194" i="19" s="1"/>
  <c r="P195" i="19"/>
  <c r="O195" i="19"/>
  <c r="F3709" i="19"/>
  <c r="S89" i="19"/>
  <c r="N89" i="19" s="1"/>
  <c r="N87" i="19"/>
  <c r="S2092" i="19"/>
  <c r="S388" i="19"/>
  <c r="S2601" i="19"/>
  <c r="N2599" i="19"/>
  <c r="S3950" i="19"/>
  <c r="N3950" i="19" s="1"/>
  <c r="N3948" i="19"/>
  <c r="J370" i="19"/>
  <c r="N369" i="19"/>
  <c r="S4340" i="19"/>
  <c r="S2918" i="19"/>
  <c r="S1737" i="19"/>
  <c r="G1737" i="19" s="1"/>
  <c r="P1738" i="19"/>
  <c r="O1738" i="19"/>
  <c r="G46" i="19"/>
  <c r="G105" i="19"/>
  <c r="G106" i="19" s="1"/>
  <c r="N45" i="19"/>
  <c r="D773" i="19"/>
  <c r="S2533" i="19"/>
  <c r="S346" i="19"/>
  <c r="F2622" i="19"/>
  <c r="F2682" i="19"/>
  <c r="N2621" i="19"/>
  <c r="P150" i="19"/>
  <c r="O150" i="19"/>
  <c r="S149" i="19"/>
  <c r="B149" i="19" s="1"/>
  <c r="S2765" i="19"/>
  <c r="S2556" i="19"/>
  <c r="N2556" i="19" s="1"/>
  <c r="N2554" i="19"/>
  <c r="N2423" i="19"/>
  <c r="S2425" i="19"/>
  <c r="N2425" i="19" s="1"/>
  <c r="S2491" i="19"/>
  <c r="S999" i="19"/>
  <c r="N997" i="19"/>
  <c r="P1252" i="19"/>
  <c r="S1251" i="19"/>
  <c r="H1251" i="19" s="1"/>
  <c r="O1252" i="19"/>
  <c r="F595" i="19"/>
  <c r="N594" i="19"/>
  <c r="F660" i="19"/>
  <c r="F661" i="19" s="1"/>
  <c r="J412" i="19"/>
  <c r="N411" i="19"/>
  <c r="S3620" i="19"/>
  <c r="D661" i="19"/>
  <c r="B3347" i="19"/>
  <c r="F1784" i="19"/>
  <c r="F1803" i="19"/>
  <c r="F1804" i="19" s="1"/>
  <c r="N1783" i="19"/>
  <c r="F3096" i="19"/>
  <c r="N3095" i="19"/>
  <c r="I4039" i="19"/>
  <c r="M3775" i="19"/>
  <c r="G1668" i="19"/>
  <c r="N1667" i="19"/>
  <c r="I2682" i="19"/>
  <c r="I2683" i="19" s="1"/>
  <c r="I2601" i="19"/>
  <c r="J1551" i="19"/>
  <c r="J1552" i="19" s="1"/>
  <c r="J1553" i="19" s="1"/>
  <c r="S1553" i="19"/>
  <c r="N1578" i="19" s="1"/>
  <c r="S1552" i="19"/>
  <c r="G4275" i="19"/>
  <c r="G4276" i="19" s="1"/>
  <c r="P1507" i="19"/>
  <c r="O1507" i="19"/>
  <c r="S1506" i="19"/>
  <c r="J1506" i="19" s="1"/>
  <c r="G128" i="19"/>
  <c r="G129" i="19" s="1"/>
  <c r="G130" i="19" s="1"/>
  <c r="N130" i="19" s="1"/>
  <c r="S129" i="19"/>
  <c r="B4078" i="19"/>
  <c r="D3996" i="19"/>
  <c r="N3995" i="19"/>
  <c r="H656" i="19"/>
  <c r="H657" i="19" s="1"/>
  <c r="H658" i="19" s="1"/>
  <c r="H659" i="19" s="1"/>
  <c r="S657" i="19"/>
  <c r="I3452" i="19"/>
  <c r="S482" i="19"/>
  <c r="N482" i="19" s="1"/>
  <c r="N480" i="19"/>
  <c r="H999" i="19"/>
  <c r="N998" i="19"/>
  <c r="S4317" i="19"/>
  <c r="O4318" i="19"/>
  <c r="P4318" i="19"/>
  <c r="S4318" i="19" s="1"/>
  <c r="J1369" i="19"/>
  <c r="J1370" i="19" s="1"/>
  <c r="J1371" i="19" s="1"/>
  <c r="S1370" i="19"/>
  <c r="S682" i="19"/>
  <c r="H682" i="19" s="1"/>
  <c r="P683" i="19"/>
  <c r="O683" i="19"/>
  <c r="N2514" i="19"/>
  <c r="G1718" i="19"/>
  <c r="N1717" i="19"/>
  <c r="S2984" i="19"/>
  <c r="N2984" i="19" s="1"/>
  <c r="N2982" i="19"/>
  <c r="O1181" i="19"/>
  <c r="S1180" i="19"/>
  <c r="B1180" i="19" s="1"/>
  <c r="P1181" i="19"/>
  <c r="H3410" i="19"/>
  <c r="P728" i="19"/>
  <c r="O728" i="19"/>
  <c r="S727" i="19"/>
  <c r="G727" i="19" s="1"/>
  <c r="N3687" i="19"/>
  <c r="S3689" i="19"/>
  <c r="N3689" i="19" s="1"/>
  <c r="H884" i="19"/>
  <c r="H885" i="19" s="1"/>
  <c r="H886" i="19" s="1"/>
  <c r="S885" i="19"/>
  <c r="F482" i="19"/>
  <c r="F547" i="19"/>
  <c r="N481" i="19"/>
  <c r="S308" i="19"/>
  <c r="N308" i="19" s="1"/>
  <c r="O1391" i="19"/>
  <c r="P1391" i="19"/>
  <c r="S1390" i="19"/>
  <c r="J1390" i="19" s="1"/>
  <c r="S24" i="19"/>
  <c r="P105" i="19"/>
  <c r="P106" i="19" s="1"/>
  <c r="N22" i="19"/>
  <c r="K3202" i="19"/>
  <c r="N3201" i="19"/>
  <c r="S2404" i="19"/>
  <c r="N2404" i="19" s="1"/>
  <c r="N2402" i="19"/>
  <c r="J2963" i="19"/>
  <c r="N2962" i="19"/>
  <c r="S2515" i="19"/>
  <c r="N2515" i="19" s="1"/>
  <c r="N2513" i="19"/>
  <c r="F2384" i="19"/>
  <c r="F2468" i="19"/>
  <c r="F2469" i="19" s="1"/>
  <c r="F3161" i="19"/>
  <c r="N3160" i="19"/>
  <c r="F3219" i="19"/>
  <c r="F3220" i="19" s="1"/>
  <c r="J1981" i="19"/>
  <c r="J1982" i="19" s="1"/>
  <c r="J1983" i="19" s="1"/>
  <c r="S1982" i="19"/>
  <c r="P2810" i="19"/>
  <c r="O2810" i="19"/>
  <c r="S2809" i="19"/>
  <c r="I2812" i="19" s="1"/>
  <c r="D3644" i="19"/>
  <c r="I1741" i="19"/>
  <c r="I1803" i="19"/>
  <c r="I1804" i="19" s="1"/>
  <c r="J1417" i="19"/>
  <c r="N1416" i="19"/>
  <c r="H2138" i="19"/>
  <c r="N2137" i="19"/>
  <c r="F1205" i="19"/>
  <c r="F1229" i="19"/>
  <c r="F1230" i="19" s="1"/>
  <c r="I283" i="19"/>
  <c r="I284" i="19" s="1"/>
  <c r="I285" i="19" s="1"/>
  <c r="S284" i="19"/>
  <c r="M3950" i="19"/>
  <c r="N3949" i="19"/>
  <c r="S2115" i="19"/>
  <c r="N2139" i="19" s="1"/>
  <c r="H2113" i="19"/>
  <c r="H2114" i="19" s="1"/>
  <c r="H2115" i="19" s="1"/>
  <c r="S2114" i="19"/>
  <c r="D2556" i="19"/>
  <c r="N2555" i="19"/>
  <c r="D2575" i="19"/>
  <c r="S2640" i="19"/>
  <c r="G89" i="19"/>
  <c r="N88" i="19"/>
  <c r="H1023" i="19"/>
  <c r="H1024" i="19" s="1"/>
  <c r="H1025" i="19" s="1"/>
  <c r="S1024" i="19"/>
  <c r="P1621" i="19"/>
  <c r="O1621" i="19"/>
  <c r="S1620" i="19"/>
  <c r="F1620" i="19" s="1"/>
  <c r="N1459" i="19"/>
  <c r="S1461" i="19"/>
  <c r="N4122" i="19"/>
  <c r="S4124" i="19"/>
  <c r="N4124" i="19" s="1"/>
  <c r="M3970" i="19"/>
  <c r="N3969" i="19"/>
  <c r="G4102" i="19"/>
  <c r="S1202" i="19"/>
  <c r="D1804" i="19"/>
  <c r="S2162" i="19"/>
  <c r="H843" i="19"/>
  <c r="N842" i="19"/>
  <c r="J2984" i="19"/>
  <c r="N2983" i="19"/>
  <c r="S1071" i="19"/>
  <c r="N1071" i="19" s="1"/>
  <c r="N1069" i="19"/>
  <c r="S3026" i="19"/>
  <c r="S2184" i="19"/>
  <c r="H4232" i="19"/>
  <c r="P1000" i="19"/>
  <c r="S913" i="19"/>
  <c r="N911" i="19"/>
  <c r="S1960" i="19"/>
  <c r="N3074" i="19"/>
  <c r="S3076" i="19"/>
  <c r="N3076" i="19" s="1"/>
  <c r="O1574" i="19"/>
  <c r="S1573" i="19"/>
  <c r="J1573" i="19" s="1"/>
  <c r="P1574" i="19"/>
  <c r="M3689" i="19"/>
  <c r="N3688" i="19"/>
  <c r="E3730" i="19"/>
  <c r="S4208" i="19"/>
  <c r="H2274" i="19"/>
  <c r="S1940" i="19"/>
  <c r="N1938" i="19"/>
  <c r="S3262" i="19"/>
  <c r="G306" i="19"/>
  <c r="G307" i="19" s="1"/>
  <c r="F957" i="19"/>
  <c r="F1000" i="19"/>
  <c r="F1001" i="19" s="1"/>
  <c r="N956" i="19"/>
  <c r="N460" i="19"/>
  <c r="G2297" i="19"/>
  <c r="G4233" i="19"/>
  <c r="N4232" i="19"/>
  <c r="H3906" i="19"/>
  <c r="S3161" i="19"/>
  <c r="N3161" i="19" s="1"/>
  <c r="N3159" i="19"/>
  <c r="S3305" i="19"/>
  <c r="N3305" i="19" s="1"/>
  <c r="N3303" i="19"/>
  <c r="N2228" i="19"/>
  <c r="S2230" i="19"/>
  <c r="N2230" i="19" s="1"/>
  <c r="F24" i="19"/>
  <c r="F105" i="19"/>
  <c r="N23" i="19"/>
  <c r="N1872" i="19"/>
  <c r="S1874" i="19"/>
  <c r="N1874" i="19" s="1"/>
  <c r="D2404" i="19"/>
  <c r="N2403" i="19"/>
  <c r="D2468" i="19"/>
  <c r="J3305" i="19"/>
  <c r="N3304" i="19"/>
  <c r="S638" i="19"/>
  <c r="N638" i="19" s="1"/>
  <c r="N636" i="19"/>
  <c r="F3243" i="19"/>
  <c r="I1320" i="19"/>
  <c r="I1321" i="19" s="1"/>
  <c r="I1322" i="19" s="1"/>
  <c r="S1322" i="19"/>
  <c r="N1346" i="19" s="1"/>
  <c r="S1321" i="19"/>
  <c r="I89" i="19"/>
  <c r="I105" i="19"/>
  <c r="I106" i="19" s="1"/>
  <c r="N1716" i="19"/>
  <c r="S1718" i="19"/>
  <c r="F2250" i="19"/>
  <c r="G3113" i="19"/>
  <c r="G3114" i="19" s="1"/>
  <c r="G3029" i="19"/>
  <c r="H2070" i="19"/>
  <c r="H2071" i="19" s="1"/>
  <c r="H2072" i="19" s="1"/>
  <c r="S2071" i="19"/>
  <c r="I3515" i="19"/>
  <c r="P260" i="19"/>
  <c r="O260" i="19"/>
  <c r="S259" i="19"/>
  <c r="H259" i="19" s="1"/>
  <c r="H155" i="19"/>
  <c r="H214" i="19"/>
  <c r="H215" i="19" s="1"/>
  <c r="O3816" i="19"/>
  <c r="S3815" i="19"/>
  <c r="D3818" i="19" s="1"/>
  <c r="P3816" i="19"/>
  <c r="S3816" i="19" s="1"/>
  <c r="H2047" i="19"/>
  <c r="H2048" i="19" s="1"/>
  <c r="H2049" i="19" s="1"/>
  <c r="S2048" i="19"/>
  <c r="H636" i="19"/>
  <c r="H637" i="19" s="1"/>
  <c r="O1826" i="19"/>
  <c r="P1826" i="19"/>
  <c r="S1826" i="19" s="1"/>
  <c r="S1825" i="19"/>
  <c r="G1825" i="19" s="1"/>
  <c r="G1827" i="19" s="1"/>
  <c r="G1828" i="19" s="1"/>
  <c r="S3970" i="19"/>
  <c r="N3968" i="19"/>
  <c r="G1162" i="19"/>
  <c r="G1229" i="19"/>
  <c r="G1230" i="19" s="1"/>
  <c r="N841" i="19"/>
  <c r="S843" i="19"/>
  <c r="N843" i="19" s="1"/>
  <c r="D3972" i="19"/>
  <c r="N4252" i="19"/>
  <c r="S4254" i="19"/>
  <c r="N4254" i="19" s="1"/>
  <c r="M3751" i="19"/>
  <c r="M3752" i="19" s="1"/>
  <c r="M3668" i="19"/>
  <c r="N3667" i="19"/>
  <c r="S4272" i="19"/>
  <c r="P4273" i="19"/>
  <c r="O4273" i="19"/>
  <c r="P660" i="19"/>
  <c r="P661" i="19" s="1"/>
  <c r="S573" i="19"/>
  <c r="N571" i="19"/>
  <c r="S2336" i="19"/>
  <c r="D4296" i="19"/>
  <c r="O1299" i="19"/>
  <c r="S1298" i="19"/>
  <c r="I1298" i="19" s="1"/>
  <c r="P1299" i="19"/>
  <c r="G573" i="19"/>
  <c r="G660" i="19"/>
  <c r="G661" i="19" s="1"/>
  <c r="N572" i="19"/>
  <c r="S3047" i="19"/>
  <c r="O3048" i="19"/>
  <c r="P3048" i="19"/>
  <c r="J1461" i="19"/>
  <c r="N1460" i="19"/>
  <c r="S957" i="19"/>
  <c r="N957" i="19" s="1"/>
  <c r="N955" i="19"/>
  <c r="F1116" i="19"/>
  <c r="G4124" i="19"/>
  <c r="N4123" i="19"/>
  <c r="P3388" i="19"/>
  <c r="S3388" i="19" s="1"/>
  <c r="O3388" i="19"/>
  <c r="S3387" i="19"/>
  <c r="S1644" i="19"/>
  <c r="S595" i="19"/>
  <c r="N595" i="19" s="1"/>
  <c r="N593" i="19"/>
  <c r="O1159" i="19"/>
  <c r="P1159" i="19"/>
  <c r="S1159" i="19" s="1"/>
  <c r="S1158" i="19"/>
  <c r="B1158" i="19" s="1"/>
  <c r="N3886" i="19"/>
  <c r="S1530" i="19"/>
  <c r="S3202" i="19"/>
  <c r="N3202" i="19" s="1"/>
  <c r="N3200" i="19"/>
  <c r="N410" i="19"/>
  <c r="S412" i="19"/>
  <c r="N412" i="19" s="1"/>
  <c r="H1071" i="19"/>
  <c r="N1070" i="19"/>
  <c r="S2705" i="19"/>
  <c r="Q660" i="19"/>
  <c r="G2187" i="19"/>
  <c r="D1000" i="19"/>
  <c r="N912" i="19"/>
  <c r="D913" i="19"/>
  <c r="H933" i="19"/>
  <c r="H934" i="19" s="1"/>
  <c r="S2963" i="19"/>
  <c r="N2963" i="19" s="1"/>
  <c r="N2961" i="19"/>
  <c r="S3794" i="19"/>
  <c r="H3076" i="19"/>
  <c r="N3075" i="19"/>
  <c r="N2600" i="19"/>
  <c r="S3840" i="19"/>
  <c r="N3840" i="19" s="1"/>
  <c r="N3838" i="19"/>
  <c r="S4142" i="19"/>
  <c r="H1940" i="19"/>
  <c r="H2024" i="19"/>
  <c r="H2025" i="19" s="1"/>
  <c r="N1939" i="19"/>
  <c r="S548" i="21" l="1"/>
  <c r="Q325" i="21"/>
  <c r="S325" i="21"/>
  <c r="S106" i="21"/>
  <c r="S155" i="21"/>
  <c r="N153" i="21"/>
  <c r="P214" i="21"/>
  <c r="N154" i="21"/>
  <c r="B214" i="21"/>
  <c r="D155" i="21"/>
  <c r="Q105" i="19"/>
  <c r="I1323" i="19"/>
  <c r="N1322" i="19"/>
  <c r="H2050" i="19"/>
  <c r="H2139" i="19"/>
  <c r="N2049" i="19"/>
  <c r="J1530" i="19"/>
  <c r="J1531" i="19" s="1"/>
  <c r="J1532" i="19" s="1"/>
  <c r="S1531" i="19"/>
  <c r="P1001" i="19"/>
  <c r="Q1000" i="19"/>
  <c r="J2642" i="19"/>
  <c r="N2601" i="19"/>
  <c r="N4384" i="19"/>
  <c r="S4386" i="19"/>
  <c r="N4386" i="19" s="1"/>
  <c r="G2707" i="19"/>
  <c r="N573" i="19"/>
  <c r="I3818" i="19"/>
  <c r="N3514" i="19"/>
  <c r="S3516" i="19"/>
  <c r="N3516" i="19" s="1"/>
  <c r="H2275" i="19"/>
  <c r="N2274" i="19"/>
  <c r="S4233" i="19"/>
  <c r="N4233" i="19" s="1"/>
  <c r="N4231" i="19"/>
  <c r="G4186" i="19"/>
  <c r="G4103" i="19"/>
  <c r="N4102" i="19"/>
  <c r="S2810" i="19"/>
  <c r="N306" i="19"/>
  <c r="S683" i="19"/>
  <c r="S3776" i="19"/>
  <c r="N3774" i="19"/>
  <c r="H2493" i="19"/>
  <c r="S150" i="19"/>
  <c r="B150" i="19" s="1"/>
  <c r="P151" i="19"/>
  <c r="O151" i="19"/>
  <c r="S195" i="19"/>
  <c r="S1224" i="19"/>
  <c r="H1224" i="19" s="1"/>
  <c r="P1225" i="19"/>
  <c r="O1225" i="19"/>
  <c r="G4017" i="19"/>
  <c r="G1760" i="19"/>
  <c r="G1761" i="19" s="1"/>
  <c r="G1762" i="19" s="1"/>
  <c r="S1761" i="19"/>
  <c r="N933" i="19"/>
  <c r="S935" i="19"/>
  <c r="N935" i="19" s="1"/>
  <c r="H1114" i="19"/>
  <c r="N1113" i="19"/>
  <c r="H935" i="19"/>
  <c r="H1000" i="19"/>
  <c r="H1001" i="19" s="1"/>
  <c r="N934" i="19"/>
  <c r="S1299" i="19"/>
  <c r="D3819" i="19"/>
  <c r="N3818" i="19"/>
  <c r="D3860" i="19"/>
  <c r="I3516" i="19"/>
  <c r="N3515" i="19"/>
  <c r="N1718" i="19"/>
  <c r="N3242" i="19"/>
  <c r="S3244" i="19"/>
  <c r="G4295" i="19"/>
  <c r="G4296" i="19" s="1"/>
  <c r="I4210" i="19"/>
  <c r="H4233" i="19"/>
  <c r="H4295" i="19"/>
  <c r="H4296" i="19" s="1"/>
  <c r="S1621" i="19"/>
  <c r="F1621" i="19" s="1"/>
  <c r="P1622" i="19"/>
  <c r="O1622" i="19"/>
  <c r="D2576" i="19"/>
  <c r="N284" i="19"/>
  <c r="S286" i="19"/>
  <c r="N286" i="19" s="1"/>
  <c r="S1984" i="19"/>
  <c r="N1984" i="19" s="1"/>
  <c r="N1982" i="19"/>
  <c r="S1554" i="19"/>
  <c r="N1554" i="19" s="1"/>
  <c r="N1552" i="19"/>
  <c r="M3776" i="19"/>
  <c r="N3775" i="19"/>
  <c r="N3346" i="19"/>
  <c r="S3348" i="19"/>
  <c r="J388" i="19"/>
  <c r="J389" i="19" s="1"/>
  <c r="J390" i="19" s="1"/>
  <c r="S389" i="19"/>
  <c r="S795" i="19"/>
  <c r="N424" i="19"/>
  <c r="N416" i="19"/>
  <c r="N428" i="19"/>
  <c r="N420" i="19"/>
  <c r="N427" i="19"/>
  <c r="N425" i="19"/>
  <c r="N439" i="19"/>
  <c r="N429" i="19"/>
  <c r="N414" i="19"/>
  <c r="N422" i="19"/>
  <c r="N418" i="19"/>
  <c r="N426" i="19"/>
  <c r="N419" i="19"/>
  <c r="N417" i="19"/>
  <c r="N430" i="19"/>
  <c r="N415" i="19"/>
  <c r="N423" i="19"/>
  <c r="N421" i="19"/>
  <c r="S2663" i="19"/>
  <c r="N2663" i="19" s="1"/>
  <c r="N2661" i="19"/>
  <c r="J430" i="19"/>
  <c r="J431" i="19" s="1"/>
  <c r="J432" i="19" s="1"/>
  <c r="S431" i="19"/>
  <c r="S1045" i="19"/>
  <c r="H1045" i="19" s="1"/>
  <c r="P1046" i="19"/>
  <c r="S1046" i="19" s="1"/>
  <c r="O1046" i="19"/>
  <c r="S1114" i="19"/>
  <c r="N1112" i="19"/>
  <c r="G1829" i="19"/>
  <c r="G308" i="19"/>
  <c r="G324" i="19"/>
  <c r="N307" i="19"/>
  <c r="I286" i="19"/>
  <c r="N285" i="19"/>
  <c r="I324" i="19"/>
  <c r="I325" i="19" s="1"/>
  <c r="D4079" i="19"/>
  <c r="D3220" i="19"/>
  <c r="J2663" i="19"/>
  <c r="N2662" i="19"/>
  <c r="P3049" i="19"/>
  <c r="O3049" i="19"/>
  <c r="S3048" i="19"/>
  <c r="D1826" i="19"/>
  <c r="D1827" i="19" s="1"/>
  <c r="D1828" i="19" s="1"/>
  <c r="S1827" i="19"/>
  <c r="B3264" i="19"/>
  <c r="F548" i="19"/>
  <c r="I4040" i="19"/>
  <c r="N4039" i="19"/>
  <c r="N3668" i="19"/>
  <c r="D1001" i="19"/>
  <c r="O1001" i="19" s="1"/>
  <c r="S1001" i="19" s="1"/>
  <c r="O1000" i="19"/>
  <c r="N1001" i="19" s="1"/>
  <c r="G2298" i="19"/>
  <c r="N2297" i="19"/>
  <c r="G2358" i="19"/>
  <c r="S2116" i="19"/>
  <c r="N2116" i="19" s="1"/>
  <c r="N2114" i="19"/>
  <c r="S3411" i="19"/>
  <c r="N3411" i="19" s="1"/>
  <c r="N3409" i="19"/>
  <c r="I4320" i="19"/>
  <c r="P3535" i="19"/>
  <c r="S3453" i="19"/>
  <c r="N3451" i="19"/>
  <c r="G131" i="19"/>
  <c r="G214" i="19"/>
  <c r="G215" i="19" s="1"/>
  <c r="J346" i="19"/>
  <c r="J347" i="19" s="1"/>
  <c r="J348" i="19" s="1"/>
  <c r="S347" i="19"/>
  <c r="S1738" i="19"/>
  <c r="S4167" i="19"/>
  <c r="N4167" i="19" s="1"/>
  <c r="N4165" i="19"/>
  <c r="H709" i="19"/>
  <c r="N708" i="19"/>
  <c r="H176" i="19"/>
  <c r="N175" i="19"/>
  <c r="I1342" i="19"/>
  <c r="I1343" i="19" s="1"/>
  <c r="I1344" i="19" s="1"/>
  <c r="S1343" i="19"/>
  <c r="G3536" i="19"/>
  <c r="O3536" i="19" s="1"/>
  <c r="O3535" i="19"/>
  <c r="N3536" i="19" s="1"/>
  <c r="D2469" i="19"/>
  <c r="N2273" i="19"/>
  <c r="S2275" i="19"/>
  <c r="I1691" i="19"/>
  <c r="I1692" i="19"/>
  <c r="I1693" i="19" s="1"/>
  <c r="H4144" i="19"/>
  <c r="F3323" i="19"/>
  <c r="F3324" i="19" s="1"/>
  <c r="F3244" i="19"/>
  <c r="N3243" i="19"/>
  <c r="N1024" i="19"/>
  <c r="S1026" i="19"/>
  <c r="J1984" i="19"/>
  <c r="N1983" i="19"/>
  <c r="J2024" i="19"/>
  <c r="J2025" i="19" s="1"/>
  <c r="B3428" i="19"/>
  <c r="D3348" i="19"/>
  <c r="N3347" i="19"/>
  <c r="F2683" i="19"/>
  <c r="B1159" i="19"/>
  <c r="B1160" i="19" s="1"/>
  <c r="B1161" i="19" s="1"/>
  <c r="S1160" i="19"/>
  <c r="H2073" i="19"/>
  <c r="N2072" i="19"/>
  <c r="E3731" i="19"/>
  <c r="E3751" i="19"/>
  <c r="N3730" i="19"/>
  <c r="G1960" i="19"/>
  <c r="G1961" i="19" s="1"/>
  <c r="G1962" i="19" s="1"/>
  <c r="S1961" i="19"/>
  <c r="H3028" i="19"/>
  <c r="H2162" i="19"/>
  <c r="H2163" i="19" s="1"/>
  <c r="H2164" i="19" s="1"/>
  <c r="S2163" i="19"/>
  <c r="Q106" i="19"/>
  <c r="N24" i="19"/>
  <c r="S728" i="19"/>
  <c r="S131" i="19"/>
  <c r="N129" i="19"/>
  <c r="S709" i="19"/>
  <c r="N709" i="19" s="1"/>
  <c r="N707" i="19"/>
  <c r="N3560" i="19"/>
  <c r="G2209" i="19"/>
  <c r="N2208" i="19"/>
  <c r="G2249" i="19"/>
  <c r="B3054" i="19"/>
  <c r="H638" i="19"/>
  <c r="H660" i="19"/>
  <c r="H661" i="19" s="1"/>
  <c r="O661" i="19" s="1"/>
  <c r="S661" i="19" s="1"/>
  <c r="N637" i="19"/>
  <c r="F106" i="19"/>
  <c r="O106" i="19" s="1"/>
  <c r="S106" i="19" s="1"/>
  <c r="O105" i="19"/>
  <c r="N106" i="19" s="1"/>
  <c r="N1940" i="19"/>
  <c r="H2116" i="19"/>
  <c r="N2115" i="19"/>
  <c r="P1392" i="19"/>
  <c r="S1391" i="19"/>
  <c r="J1391" i="19" s="1"/>
  <c r="O1392" i="19"/>
  <c r="S887" i="19"/>
  <c r="N885" i="19"/>
  <c r="H3411" i="19"/>
  <c r="N3410" i="19"/>
  <c r="I3535" i="19"/>
  <c r="I3536" i="19" s="1"/>
  <c r="I3453" i="19"/>
  <c r="N3452" i="19"/>
  <c r="M3622" i="19"/>
  <c r="S1252" i="19"/>
  <c r="H2767" i="19"/>
  <c r="I2535" i="19"/>
  <c r="S3710" i="19"/>
  <c r="N3710" i="19" s="1"/>
  <c r="N3708" i="19"/>
  <c r="H237" i="19"/>
  <c r="H238" i="19" s="1"/>
  <c r="H239" i="19" s="1"/>
  <c r="S238" i="19"/>
  <c r="G2383" i="19"/>
  <c r="P3751" i="19"/>
  <c r="S522" i="19"/>
  <c r="S3926" i="19"/>
  <c r="G4167" i="19"/>
  <c r="N4166" i="19"/>
  <c r="S3182" i="19"/>
  <c r="N3182" i="19" s="1"/>
  <c r="N3180" i="19"/>
  <c r="N1138" i="19"/>
  <c r="S1140" i="19"/>
  <c r="G1644" i="19"/>
  <c r="G1645" i="19" s="1"/>
  <c r="G1646" i="19" s="1"/>
  <c r="S1645" i="19"/>
  <c r="S260" i="19"/>
  <c r="H260" i="19" s="1"/>
  <c r="P261" i="19"/>
  <c r="O261" i="19"/>
  <c r="H3907" i="19"/>
  <c r="H3971" i="19"/>
  <c r="N3906" i="19"/>
  <c r="P4186" i="19"/>
  <c r="S4103" i="19"/>
  <c r="N4101" i="19"/>
  <c r="P1508" i="19"/>
  <c r="S1507" i="19"/>
  <c r="J1507" i="19" s="1"/>
  <c r="O1508" i="19"/>
  <c r="F4340" i="19"/>
  <c r="F4341" i="19" s="1"/>
  <c r="F4342" i="19" s="1"/>
  <c r="S4341" i="19"/>
  <c r="P3220" i="19"/>
  <c r="Q3219" i="19"/>
  <c r="J1485" i="19"/>
  <c r="J1486" i="19" s="1"/>
  <c r="J1487" i="19" s="1"/>
  <c r="S1486" i="19"/>
  <c r="H3390" i="19"/>
  <c r="P3428" i="19"/>
  <c r="S2073" i="19"/>
  <c r="N2073" i="19" s="1"/>
  <c r="N2071" i="19"/>
  <c r="N3729" i="19"/>
  <c r="S3731" i="19"/>
  <c r="N3731" i="19" s="1"/>
  <c r="H2184" i="19"/>
  <c r="H2185" i="19" s="1"/>
  <c r="H2186" i="19" s="1"/>
  <c r="S2185" i="19"/>
  <c r="N1370" i="19"/>
  <c r="S1372" i="19"/>
  <c r="S4040" i="19"/>
  <c r="N4040" i="19" s="1"/>
  <c r="N4038" i="19"/>
  <c r="H2092" i="19"/>
  <c r="H2093" i="19" s="1"/>
  <c r="H2094" i="19" s="1"/>
  <c r="S2093" i="19"/>
  <c r="J2941" i="19"/>
  <c r="N3994" i="19"/>
  <c r="S3996" i="19"/>
  <c r="G543" i="19"/>
  <c r="G544" i="19" s="1"/>
  <c r="G545" i="19" s="1"/>
  <c r="S544" i="19"/>
  <c r="O1849" i="19"/>
  <c r="S1848" i="19"/>
  <c r="G1848" i="19" s="1"/>
  <c r="P1849" i="19"/>
  <c r="S1849" i="19" s="1"/>
  <c r="S2209" i="19"/>
  <c r="N2209" i="19" s="1"/>
  <c r="N2207" i="19"/>
  <c r="S4273" i="19"/>
  <c r="S2298" i="19"/>
  <c r="N2298" i="19" s="1"/>
  <c r="N2296" i="19"/>
  <c r="H1026" i="19"/>
  <c r="N1025" i="19"/>
  <c r="J1372" i="19"/>
  <c r="N1371" i="19"/>
  <c r="J1554" i="19"/>
  <c r="N1553" i="19"/>
  <c r="P818" i="19"/>
  <c r="O818" i="19"/>
  <c r="S817" i="19"/>
  <c r="H817" i="19" s="1"/>
  <c r="G3996" i="19"/>
  <c r="G4078" i="19"/>
  <c r="G4079" i="19" s="1"/>
  <c r="S176" i="19"/>
  <c r="N176" i="19" s="1"/>
  <c r="N174" i="19"/>
  <c r="M3796" i="19"/>
  <c r="P3860" i="19"/>
  <c r="H2338" i="19"/>
  <c r="S2338" i="19"/>
  <c r="N2358" i="19" s="1"/>
  <c r="P2358" i="19"/>
  <c r="P2359" i="19" s="1"/>
  <c r="N2048" i="19"/>
  <c r="S2050" i="19"/>
  <c r="S1323" i="19"/>
  <c r="N1323" i="19" s="1"/>
  <c r="N1321" i="19"/>
  <c r="N3905" i="19"/>
  <c r="S3907" i="19"/>
  <c r="S1574" i="19"/>
  <c r="N913" i="19"/>
  <c r="Q1001" i="19"/>
  <c r="S1204" i="19"/>
  <c r="N1229" i="19" s="1"/>
  <c r="I1202" i="19"/>
  <c r="I1203" i="19" s="1"/>
  <c r="I1204" i="19" s="1"/>
  <c r="S1203" i="19"/>
  <c r="I2813" i="19"/>
  <c r="H887" i="19"/>
  <c r="N886" i="19"/>
  <c r="S1181" i="19"/>
  <c r="S659" i="19"/>
  <c r="Q661" i="19" s="1"/>
  <c r="N657" i="19"/>
  <c r="J2920" i="19"/>
  <c r="F3710" i="19"/>
  <c r="F3751" i="19"/>
  <c r="F3752" i="19" s="1"/>
  <c r="N3709" i="19"/>
  <c r="I2875" i="19"/>
  <c r="I2895" i="19" s="1"/>
  <c r="I2896" i="19" s="1"/>
  <c r="I4060" i="19"/>
  <c r="I4078" i="19" s="1"/>
  <c r="I4079" i="19" s="1"/>
  <c r="N658" i="19"/>
  <c r="O1277" i="19"/>
  <c r="P1277" i="19"/>
  <c r="S1277" i="19" s="1"/>
  <c r="S1276" i="19"/>
  <c r="H1276" i="19" s="1"/>
  <c r="N3139" i="19"/>
  <c r="K3182" i="19"/>
  <c r="N3181" i="19"/>
  <c r="K3219" i="19"/>
  <c r="K3220" i="19" s="1"/>
  <c r="I1140" i="19"/>
  <c r="I1229" i="19"/>
  <c r="I1230" i="19" s="1"/>
  <c r="N1139" i="19"/>
  <c r="O1688" i="19"/>
  <c r="P1688" i="19"/>
  <c r="S1688" i="19" s="1"/>
  <c r="S1687" i="19"/>
  <c r="G1687" i="19" s="1"/>
  <c r="O3219" i="19" l="1"/>
  <c r="N3220" i="19" s="1"/>
  <c r="Q214" i="21"/>
  <c r="P215" i="21"/>
  <c r="N155" i="21"/>
  <c r="Q215" i="21"/>
  <c r="D215" i="21"/>
  <c r="O215" i="21" s="1"/>
  <c r="O214" i="21"/>
  <c r="N215" i="21" s="1"/>
  <c r="N1161" i="19"/>
  <c r="D1162" i="19"/>
  <c r="P3861" i="19"/>
  <c r="Q3860" i="19"/>
  <c r="P3429" i="19"/>
  <c r="Q3428" i="19"/>
  <c r="S2942" i="19"/>
  <c r="N2942" i="19" s="1"/>
  <c r="N2940" i="19"/>
  <c r="S2384" i="19"/>
  <c r="P2468" i="19"/>
  <c r="N2382" i="19"/>
  <c r="S3265" i="19"/>
  <c r="N3265" i="19" s="1"/>
  <c r="N3263" i="19"/>
  <c r="S818" i="19"/>
  <c r="H3391" i="19"/>
  <c r="N3390" i="19"/>
  <c r="H3428" i="19"/>
  <c r="H3429" i="19" s="1"/>
  <c r="S1225" i="19"/>
  <c r="O660" i="19"/>
  <c r="N661" i="19" s="1"/>
  <c r="N1486" i="19"/>
  <c r="S1488" i="19"/>
  <c r="S261" i="19"/>
  <c r="N238" i="19"/>
  <c r="S240" i="19"/>
  <c r="H1252" i="19"/>
  <c r="H1253" i="19" s="1"/>
  <c r="H1254" i="19" s="1"/>
  <c r="S1253" i="19"/>
  <c r="S1345" i="19"/>
  <c r="N1343" i="19"/>
  <c r="G1738" i="19"/>
  <c r="G1739" i="19" s="1"/>
  <c r="G1740" i="19" s="1"/>
  <c r="S1739" i="19"/>
  <c r="P3536" i="19"/>
  <c r="Q3535" i="19"/>
  <c r="Q3752" i="19"/>
  <c r="N1827" i="19"/>
  <c r="S1829" i="19"/>
  <c r="O3220" i="19"/>
  <c r="S3220" i="19" s="1"/>
  <c r="S433" i="19"/>
  <c r="N431" i="19"/>
  <c r="N457" i="19"/>
  <c r="N449" i="19"/>
  <c r="C437" i="19"/>
  <c r="G437" i="19" s="1"/>
  <c r="A437" i="19" s="1"/>
  <c r="N453" i="19"/>
  <c r="N445" i="19"/>
  <c r="N455" i="19"/>
  <c r="N452" i="19"/>
  <c r="N444" i="19"/>
  <c r="N442" i="19"/>
  <c r="N448" i="19"/>
  <c r="N446" i="19"/>
  <c r="N450" i="19"/>
  <c r="N456" i="19"/>
  <c r="N454" i="19"/>
  <c r="N441" i="19"/>
  <c r="N461" i="19"/>
  <c r="N443" i="19"/>
  <c r="N447" i="19"/>
  <c r="N440" i="19"/>
  <c r="N451" i="19"/>
  <c r="N389" i="19"/>
  <c r="S391" i="19"/>
  <c r="N391" i="19" s="1"/>
  <c r="P3323" i="19"/>
  <c r="N3817" i="19"/>
  <c r="S3819" i="19"/>
  <c r="N3819" i="19" s="1"/>
  <c r="J1533" i="19"/>
  <c r="N1532" i="19"/>
  <c r="S2921" i="19"/>
  <c r="P3003" i="19"/>
  <c r="N2919" i="19"/>
  <c r="N544" i="19"/>
  <c r="S546" i="19"/>
  <c r="H2095" i="19"/>
  <c r="N2094" i="19"/>
  <c r="H2187" i="19"/>
  <c r="N2186" i="19"/>
  <c r="J1488" i="19"/>
  <c r="N1487" i="19"/>
  <c r="H240" i="19"/>
  <c r="N239" i="19"/>
  <c r="N3621" i="19"/>
  <c r="S3623" i="19"/>
  <c r="P3643" i="19"/>
  <c r="G2250" i="19"/>
  <c r="O2250" i="19" s="1"/>
  <c r="N131" i="19"/>
  <c r="H3113" i="19"/>
  <c r="H3114" i="19" s="1"/>
  <c r="H3029" i="19"/>
  <c r="N3028" i="19"/>
  <c r="N1160" i="19"/>
  <c r="S1162" i="19"/>
  <c r="N1162" i="19" s="1"/>
  <c r="N2275" i="19"/>
  <c r="I1345" i="19"/>
  <c r="N1344" i="19"/>
  <c r="S349" i="19"/>
  <c r="N347" i="19"/>
  <c r="P434" i="19"/>
  <c r="P4405" i="19"/>
  <c r="N4319" i="19"/>
  <c r="S4321" i="19"/>
  <c r="G2359" i="19"/>
  <c r="D1914" i="19"/>
  <c r="D1829" i="19"/>
  <c r="N1828" i="19"/>
  <c r="O4078" i="19"/>
  <c r="N4079" i="19" s="1"/>
  <c r="J433" i="19"/>
  <c r="N432" i="19"/>
  <c r="J391" i="19"/>
  <c r="N390" i="19"/>
  <c r="S1622" i="19"/>
  <c r="N3244" i="19"/>
  <c r="Q3324" i="19"/>
  <c r="F195" i="19"/>
  <c r="F196" i="19" s="1"/>
  <c r="F197" i="19" s="1"/>
  <c r="S196" i="19"/>
  <c r="N3776" i="19"/>
  <c r="I3819" i="19"/>
  <c r="I3860" i="19"/>
  <c r="I3861" i="19" s="1"/>
  <c r="G1849" i="19"/>
  <c r="G1850" i="19" s="1"/>
  <c r="G1851" i="19" s="1"/>
  <c r="S1850" i="19"/>
  <c r="P1914" i="19" s="1"/>
  <c r="N3264" i="19"/>
  <c r="D3265" i="19"/>
  <c r="B3323" i="19"/>
  <c r="G4187" i="19"/>
  <c r="S2095" i="19"/>
  <c r="N2095" i="19" s="1"/>
  <c r="N2093" i="19"/>
  <c r="S1963" i="19"/>
  <c r="N1961" i="19"/>
  <c r="P2024" i="19"/>
  <c r="I4321" i="19"/>
  <c r="I4405" i="19"/>
  <c r="I4406" i="19" s="1"/>
  <c r="N4320" i="19"/>
  <c r="N3907" i="19"/>
  <c r="G1647" i="19"/>
  <c r="N1646" i="19"/>
  <c r="G728" i="19"/>
  <c r="G729" i="19" s="1"/>
  <c r="G730" i="19" s="1"/>
  <c r="S729" i="19"/>
  <c r="G1963" i="19"/>
  <c r="G2024" i="19"/>
  <c r="N1962" i="19"/>
  <c r="S4145" i="19"/>
  <c r="N4145" i="19" s="1"/>
  <c r="N4143" i="19"/>
  <c r="G1763" i="19"/>
  <c r="N1762" i="19"/>
  <c r="O152" i="19"/>
  <c r="P152" i="19"/>
  <c r="S151" i="19"/>
  <c r="B151" i="19" s="1"/>
  <c r="J2643" i="19"/>
  <c r="J2682" i="19"/>
  <c r="N2642" i="19"/>
  <c r="P2249" i="19"/>
  <c r="N2163" i="19"/>
  <c r="S2165" i="19"/>
  <c r="H1046" i="19"/>
  <c r="H1047" i="19" s="1"/>
  <c r="H1048" i="19" s="1"/>
  <c r="S1047" i="19"/>
  <c r="M3797" i="19"/>
  <c r="N3796" i="19"/>
  <c r="H2768" i="19"/>
  <c r="N2767" i="19"/>
  <c r="H2787" i="19"/>
  <c r="H2788" i="19" s="1"/>
  <c r="D3429" i="19"/>
  <c r="S3536" i="19"/>
  <c r="Q3536" i="19"/>
  <c r="N3453" i="19"/>
  <c r="G325" i="19"/>
  <c r="M3860" i="19"/>
  <c r="M3861" i="19" s="1"/>
  <c r="J1574" i="19"/>
  <c r="J1575" i="19" s="1"/>
  <c r="J1576" i="19" s="1"/>
  <c r="S1575" i="19"/>
  <c r="S2187" i="19"/>
  <c r="N2187" i="19" s="1"/>
  <c r="N2185" i="19"/>
  <c r="S3029" i="19"/>
  <c r="N3027" i="19"/>
  <c r="S4061" i="19"/>
  <c r="N4061" i="19" s="1"/>
  <c r="N4059" i="19"/>
  <c r="G546" i="19"/>
  <c r="N545" i="19"/>
  <c r="S1647" i="19"/>
  <c r="N1647" i="19" s="1"/>
  <c r="N1645" i="19"/>
  <c r="M3623" i="19"/>
  <c r="N3622" i="19"/>
  <c r="M3643" i="19"/>
  <c r="O4079" i="19"/>
  <c r="N3348" i="19"/>
  <c r="I1299" i="19"/>
  <c r="I1300" i="19" s="1"/>
  <c r="I1301" i="19" s="1"/>
  <c r="S1300" i="19"/>
  <c r="S2643" i="19"/>
  <c r="N2641" i="19"/>
  <c r="P2682" i="19"/>
  <c r="G1688" i="19"/>
  <c r="G1689" i="19" s="1"/>
  <c r="G1690" i="19" s="1"/>
  <c r="S1689" i="19"/>
  <c r="Q2358" i="19"/>
  <c r="P4187" i="19"/>
  <c r="Q4186" i="19"/>
  <c r="S2876" i="19"/>
  <c r="N2876" i="19" s="1"/>
  <c r="N2874" i="19"/>
  <c r="H2339" i="19"/>
  <c r="N2338" i="19"/>
  <c r="N4341" i="19"/>
  <c r="S4343" i="19"/>
  <c r="N4343" i="19" s="1"/>
  <c r="G522" i="19"/>
  <c r="G523" i="19" s="1"/>
  <c r="G524" i="19" s="1"/>
  <c r="S523" i="19"/>
  <c r="S2536" i="19"/>
  <c r="N2536" i="19" s="1"/>
  <c r="N2534" i="19"/>
  <c r="S1392" i="19"/>
  <c r="N1026" i="19"/>
  <c r="H4145" i="19"/>
  <c r="H4186" i="19"/>
  <c r="H4187" i="19" s="1"/>
  <c r="N4144" i="19"/>
  <c r="S3049" i="19"/>
  <c r="P3050" i="19"/>
  <c r="O3050" i="19"/>
  <c r="S4018" i="19"/>
  <c r="N4018" i="19" s="1"/>
  <c r="N4016" i="19"/>
  <c r="F2812" i="19"/>
  <c r="H2358" i="19"/>
  <c r="H2359" i="19" s="1"/>
  <c r="P2787" i="19"/>
  <c r="S2708" i="19"/>
  <c r="N2706" i="19"/>
  <c r="H1277" i="19"/>
  <c r="H1278" i="19" s="1"/>
  <c r="H1279" i="19" s="1"/>
  <c r="S1278" i="19"/>
  <c r="N3795" i="19"/>
  <c r="S3797" i="19"/>
  <c r="N3797" i="19" s="1"/>
  <c r="S3391" i="19"/>
  <c r="N3391" i="19" s="1"/>
  <c r="N3389" i="19"/>
  <c r="S2768" i="19"/>
  <c r="N2768" i="19" s="1"/>
  <c r="N2766" i="19"/>
  <c r="I4295" i="19"/>
  <c r="I4296" i="19" s="1"/>
  <c r="I4211" i="19"/>
  <c r="N4210" i="19"/>
  <c r="H2494" i="19"/>
  <c r="H2575" i="19"/>
  <c r="N2493" i="19"/>
  <c r="Q2140" i="19"/>
  <c r="N2050" i="19"/>
  <c r="J2942" i="19"/>
  <c r="N2941" i="19"/>
  <c r="G2468" i="19"/>
  <c r="G2384" i="19"/>
  <c r="N2383" i="19"/>
  <c r="H2249" i="19"/>
  <c r="H2250" i="19" s="1"/>
  <c r="H2165" i="19"/>
  <c r="N2164" i="19"/>
  <c r="H795" i="19"/>
  <c r="H796" i="19" s="1"/>
  <c r="H797" i="19" s="1"/>
  <c r="S796" i="19"/>
  <c r="O3860" i="19"/>
  <c r="N3861" i="19" s="1"/>
  <c r="D3861" i="19"/>
  <c r="S1533" i="19"/>
  <c r="N1533" i="19" s="1"/>
  <c r="N1531" i="19"/>
  <c r="P2139" i="19"/>
  <c r="S1508" i="19"/>
  <c r="B3113" i="19"/>
  <c r="D3055" i="19"/>
  <c r="J3003" i="19"/>
  <c r="J2921" i="19"/>
  <c r="N2920" i="19"/>
  <c r="S2339" i="19"/>
  <c r="N2339" i="19" s="1"/>
  <c r="N2337" i="19"/>
  <c r="N4103" i="19"/>
  <c r="J349" i="19"/>
  <c r="J434" i="19"/>
  <c r="N348" i="19"/>
  <c r="S1763" i="19"/>
  <c r="N1763" i="19" s="1"/>
  <c r="N1761" i="19"/>
  <c r="H683" i="19"/>
  <c r="H684" i="19" s="1"/>
  <c r="H685" i="19" s="1"/>
  <c r="S684" i="19"/>
  <c r="H2140" i="19"/>
  <c r="O2140" i="19" s="1"/>
  <c r="O2139" i="19"/>
  <c r="N2140" i="19" s="1"/>
  <c r="I4061" i="19"/>
  <c r="N4060" i="19"/>
  <c r="N1203" i="19"/>
  <c r="S1205" i="19"/>
  <c r="N1205" i="19" s="1"/>
  <c r="F4275" i="19"/>
  <c r="P4295" i="19"/>
  <c r="N3996" i="19"/>
  <c r="Q4079" i="19"/>
  <c r="M3928" i="19"/>
  <c r="Q3220" i="19"/>
  <c r="I1205" i="19"/>
  <c r="N1204" i="19"/>
  <c r="I2876" i="19"/>
  <c r="N2875" i="19"/>
  <c r="B1181" i="19"/>
  <c r="B1182" i="19" s="1"/>
  <c r="B1183" i="19" s="1"/>
  <c r="S1182" i="19"/>
  <c r="P4078" i="19"/>
  <c r="N1372" i="19"/>
  <c r="F4343" i="19"/>
  <c r="N4342" i="19"/>
  <c r="F4405" i="19"/>
  <c r="H3972" i="19"/>
  <c r="N1140" i="19"/>
  <c r="P3752" i="19"/>
  <c r="Q3751" i="19"/>
  <c r="I2536" i="19"/>
  <c r="N2535" i="19"/>
  <c r="I2575" i="19"/>
  <c r="I2576" i="19" s="1"/>
  <c r="E3752" i="19"/>
  <c r="O3752" i="19" s="1"/>
  <c r="O3751" i="19"/>
  <c r="N3752" i="19" s="1"/>
  <c r="S4211" i="19"/>
  <c r="N4209" i="19"/>
  <c r="G4018" i="19"/>
  <c r="N4017" i="19"/>
  <c r="P2575" i="19"/>
  <c r="S2494" i="19"/>
  <c r="N2492" i="19"/>
  <c r="G2787" i="19"/>
  <c r="G2708" i="19"/>
  <c r="N2707" i="19"/>
  <c r="O3429" i="19" l="1"/>
  <c r="O3428" i="19"/>
  <c r="N3429" i="19" s="1"/>
  <c r="Q3429" i="19"/>
  <c r="O2358" i="19"/>
  <c r="N2359" i="19" s="1"/>
  <c r="S215" i="21"/>
  <c r="P1915" i="19"/>
  <c r="Q1914" i="19"/>
  <c r="P4296" i="19"/>
  <c r="Q4295" i="19"/>
  <c r="F2895" i="19"/>
  <c r="F2813" i="19"/>
  <c r="N2812" i="19"/>
  <c r="J2683" i="19"/>
  <c r="O2683" i="19" s="1"/>
  <c r="O2682" i="19"/>
  <c r="N2683" i="19" s="1"/>
  <c r="F198" i="19"/>
  <c r="N197" i="19"/>
  <c r="F214" i="19"/>
  <c r="F215" i="19" s="1"/>
  <c r="D3114" i="19"/>
  <c r="N1278" i="19"/>
  <c r="S1280" i="19"/>
  <c r="N1280" i="19" s="1"/>
  <c r="H798" i="19"/>
  <c r="N797" i="19"/>
  <c r="N1047" i="19"/>
  <c r="S1049" i="19"/>
  <c r="P1115" i="19"/>
  <c r="G2025" i="19"/>
  <c r="O2025" i="19" s="1"/>
  <c r="O2024" i="19"/>
  <c r="N2025" i="19" s="1"/>
  <c r="G1852" i="19"/>
  <c r="N1851" i="19"/>
  <c r="G1914" i="19"/>
  <c r="G1915" i="19" s="1"/>
  <c r="N3623" i="19"/>
  <c r="Q3644" i="19"/>
  <c r="N2921" i="19"/>
  <c r="Q3004" i="19"/>
  <c r="G2788" i="19"/>
  <c r="O2788" i="19" s="1"/>
  <c r="O2787" i="19"/>
  <c r="N2788" i="19" s="1"/>
  <c r="F4276" i="19"/>
  <c r="F4295" i="19"/>
  <c r="N4275" i="19"/>
  <c r="H686" i="19"/>
  <c r="H772" i="19"/>
  <c r="H773" i="19" s="1"/>
  <c r="N685" i="19"/>
  <c r="J1508" i="19"/>
  <c r="J1509" i="19" s="1"/>
  <c r="J1510" i="19" s="1"/>
  <c r="S1509" i="19"/>
  <c r="S1691" i="19"/>
  <c r="N1689" i="19"/>
  <c r="S1577" i="19"/>
  <c r="N1575" i="19"/>
  <c r="S3429" i="19"/>
  <c r="H1049" i="19"/>
  <c r="N1048" i="19"/>
  <c r="H1115" i="19"/>
  <c r="S152" i="19"/>
  <c r="O4186" i="19"/>
  <c r="N4187" i="19" s="1"/>
  <c r="F1622" i="19"/>
  <c r="F1623" i="19" s="1"/>
  <c r="F1624" i="19" s="1"/>
  <c r="S1623" i="19"/>
  <c r="D1915" i="19"/>
  <c r="O1915" i="19" s="1"/>
  <c r="S1915" i="19" s="1"/>
  <c r="O1914" i="19"/>
  <c r="N1915" i="19" s="1"/>
  <c r="Q435" i="19"/>
  <c r="N349" i="19"/>
  <c r="P1346" i="19"/>
  <c r="S1255" i="19"/>
  <c r="N1253" i="19"/>
  <c r="D1184" i="19"/>
  <c r="N1183" i="19"/>
  <c r="N1963" i="19"/>
  <c r="Q2025" i="19"/>
  <c r="G1741" i="19"/>
  <c r="N1740" i="19"/>
  <c r="G1803" i="19"/>
  <c r="I1302" i="19"/>
  <c r="I1346" i="19"/>
  <c r="I1347" i="19" s="1"/>
  <c r="N1301" i="19"/>
  <c r="P3644" i="19"/>
  <c r="Q3643" i="19"/>
  <c r="N1488" i="19"/>
  <c r="S4276" i="19"/>
  <c r="N4276" i="19" s="1"/>
  <c r="N4274" i="19"/>
  <c r="P2140" i="19"/>
  <c r="S2140" i="19" s="1"/>
  <c r="Q2139" i="19"/>
  <c r="P4079" i="19"/>
  <c r="S4079" i="19" s="1"/>
  <c r="Q4078" i="19"/>
  <c r="P2788" i="19"/>
  <c r="Q2787" i="19"/>
  <c r="J1392" i="19"/>
  <c r="J1393" i="19" s="1"/>
  <c r="J1394" i="19" s="1"/>
  <c r="S1393" i="19"/>
  <c r="P2683" i="19"/>
  <c r="Q2682" i="19"/>
  <c r="M3644" i="19"/>
  <c r="O3643" i="19"/>
  <c r="N3644" i="19" s="1"/>
  <c r="G731" i="19"/>
  <c r="N730" i="19"/>
  <c r="G772" i="19"/>
  <c r="D3324" i="19"/>
  <c r="O3324" i="19" s="1"/>
  <c r="O3323" i="19"/>
  <c r="N3324" i="19" s="1"/>
  <c r="O2359" i="19"/>
  <c r="S2359" i="19" s="1"/>
  <c r="N240" i="19"/>
  <c r="H1225" i="19"/>
  <c r="H1226" i="19" s="1"/>
  <c r="H1227" i="19" s="1"/>
  <c r="S1226" i="19"/>
  <c r="P2469" i="19"/>
  <c r="Q2468" i="19"/>
  <c r="B1229" i="19"/>
  <c r="N523" i="19"/>
  <c r="S525" i="19"/>
  <c r="P547" i="19"/>
  <c r="P4406" i="19"/>
  <c r="Q4405" i="19"/>
  <c r="G525" i="19"/>
  <c r="G547" i="19"/>
  <c r="N524" i="19"/>
  <c r="N1850" i="19"/>
  <c r="S1852" i="19"/>
  <c r="N1852" i="19" s="1"/>
  <c r="N1829" i="19"/>
  <c r="N4211" i="19"/>
  <c r="P772" i="19"/>
  <c r="N684" i="19"/>
  <c r="S686" i="19"/>
  <c r="Q2788" i="19"/>
  <c r="N2708" i="19"/>
  <c r="O3051" i="19"/>
  <c r="S3050" i="19"/>
  <c r="P3051" i="19"/>
  <c r="P2576" i="19"/>
  <c r="Q2575" i="19"/>
  <c r="S3752" i="19"/>
  <c r="N3927" i="19"/>
  <c r="S3929" i="19"/>
  <c r="P3971" i="19"/>
  <c r="H2576" i="19"/>
  <c r="O2576" i="19" s="1"/>
  <c r="O2575" i="19"/>
  <c r="N2576" i="19" s="1"/>
  <c r="P2250" i="19"/>
  <c r="S2250" i="19" s="1"/>
  <c r="Q2249" i="19"/>
  <c r="P2025" i="19"/>
  <c r="Q2024" i="19"/>
  <c r="Q3861" i="19"/>
  <c r="Q4406" i="19"/>
  <c r="N4321" i="19"/>
  <c r="Q2359" i="19"/>
  <c r="N475" i="19"/>
  <c r="N467" i="19"/>
  <c r="N479" i="19"/>
  <c r="N471" i="19"/>
  <c r="N463" i="19"/>
  <c r="N473" i="19"/>
  <c r="N470" i="19"/>
  <c r="N477" i="19"/>
  <c r="N462" i="19"/>
  <c r="N468" i="19"/>
  <c r="N466" i="19"/>
  <c r="N464" i="19"/>
  <c r="N474" i="19"/>
  <c r="N472" i="19"/>
  <c r="N465" i="19"/>
  <c r="N478" i="19"/>
  <c r="N476" i="19"/>
  <c r="N483" i="19"/>
  <c r="N469" i="19"/>
  <c r="N2384" i="19"/>
  <c r="Q2469" i="19"/>
  <c r="F4406" i="19"/>
  <c r="O4406" i="19" s="1"/>
  <c r="O4405" i="19"/>
  <c r="N4406" i="19" s="1"/>
  <c r="G2469" i="19"/>
  <c r="O2469" i="19" s="1"/>
  <c r="O2468" i="19"/>
  <c r="N2469" i="19" s="1"/>
  <c r="N1300" i="19"/>
  <c r="S1302" i="19"/>
  <c r="N1302" i="19" s="1"/>
  <c r="H261" i="19"/>
  <c r="H262" i="19" s="1"/>
  <c r="H263" i="19" s="1"/>
  <c r="S262" i="19"/>
  <c r="N796" i="19"/>
  <c r="S798" i="19"/>
  <c r="P435" i="19"/>
  <c r="Q434" i="19"/>
  <c r="P3004" i="19"/>
  <c r="Q3003" i="19"/>
  <c r="H818" i="19"/>
  <c r="H819" i="19" s="1"/>
  <c r="H820" i="19" s="1"/>
  <c r="S819" i="19"/>
  <c r="Q4187" i="19"/>
  <c r="H1280" i="19"/>
  <c r="N1279" i="19"/>
  <c r="G1691" i="19"/>
  <c r="N1690" i="19"/>
  <c r="J1577" i="19"/>
  <c r="N1576" i="19"/>
  <c r="N2165" i="19"/>
  <c r="Q2250" i="19"/>
  <c r="S731" i="19"/>
  <c r="N731" i="19" s="1"/>
  <c r="N729" i="19"/>
  <c r="O4187" i="19"/>
  <c r="S4187" i="19" s="1"/>
  <c r="H1346" i="19"/>
  <c r="H1255" i="19"/>
  <c r="N1254" i="19"/>
  <c r="Q2576" i="19"/>
  <c r="N2494" i="19"/>
  <c r="N1182" i="19"/>
  <c r="S1184" i="19"/>
  <c r="N1184" i="19" s="1"/>
  <c r="P1229" i="19"/>
  <c r="M3929" i="19"/>
  <c r="M3971" i="19"/>
  <c r="N3928" i="19"/>
  <c r="J435" i="19"/>
  <c r="O435" i="19" s="1"/>
  <c r="O434" i="19"/>
  <c r="N435" i="19" s="1"/>
  <c r="J3004" i="19"/>
  <c r="O3004" i="19" s="1"/>
  <c r="S3004" i="19" s="1"/>
  <c r="O3003" i="19"/>
  <c r="N3004" i="19" s="1"/>
  <c r="O3861" i="19"/>
  <c r="S3861" i="19" s="1"/>
  <c r="S2813" i="19"/>
  <c r="N2811" i="19"/>
  <c r="P2895" i="19"/>
  <c r="N2643" i="19"/>
  <c r="Q2683" i="19"/>
  <c r="N3029" i="19"/>
  <c r="G1692" i="19"/>
  <c r="G1693" i="19" s="1"/>
  <c r="S198" i="19"/>
  <c r="N198" i="19" s="1"/>
  <c r="N196" i="19"/>
  <c r="O2249" i="19"/>
  <c r="N2250" i="19" s="1"/>
  <c r="P3324" i="19"/>
  <c r="Q3323" i="19"/>
  <c r="S1741" i="19"/>
  <c r="N1739" i="19"/>
  <c r="P1803" i="19"/>
  <c r="S4406" i="19" l="1"/>
  <c r="S2683" i="19"/>
  <c r="S2788" i="19"/>
  <c r="M3647" i="19"/>
  <c r="M3755" i="19" s="1"/>
  <c r="M3864" i="19" s="1"/>
  <c r="O3644" i="19"/>
  <c r="S3644" i="19" s="1"/>
  <c r="J1511" i="19"/>
  <c r="N1510" i="19"/>
  <c r="J1578" i="19"/>
  <c r="S2025" i="19"/>
  <c r="Q889" i="19"/>
  <c r="N798" i="19"/>
  <c r="D1230" i="19"/>
  <c r="P1116" i="19"/>
  <c r="Q1115" i="19"/>
  <c r="P2896" i="19"/>
  <c r="Q2895" i="19"/>
  <c r="S2469" i="19"/>
  <c r="P773" i="19"/>
  <c r="Q772" i="19"/>
  <c r="G548" i="19"/>
  <c r="O548" i="19" s="1"/>
  <c r="O547" i="19"/>
  <c r="N548" i="19" s="1"/>
  <c r="S3324" i="19"/>
  <c r="S1395" i="19"/>
  <c r="N1393" i="19"/>
  <c r="P1462" i="19"/>
  <c r="S1625" i="19"/>
  <c r="N1623" i="19"/>
  <c r="P1692" i="19"/>
  <c r="N1049" i="19"/>
  <c r="Q1116" i="19"/>
  <c r="F2896" i="19"/>
  <c r="O2896" i="19" s="1"/>
  <c r="S2896" i="19" s="1"/>
  <c r="O2895" i="19"/>
  <c r="N2896" i="19" s="1"/>
  <c r="M3972" i="19"/>
  <c r="O3972" i="19" s="1"/>
  <c r="S3972" i="19" s="1"/>
  <c r="O3971" i="19"/>
  <c r="N3972" i="19" s="1"/>
  <c r="G773" i="19"/>
  <c r="O773" i="19" s="1"/>
  <c r="S773" i="19" s="1"/>
  <c r="O772" i="19"/>
  <c r="N773" i="19" s="1"/>
  <c r="P1804" i="19"/>
  <c r="Q1803" i="19"/>
  <c r="H821" i="19"/>
  <c r="N820" i="19"/>
  <c r="S264" i="19"/>
  <c r="N262" i="19"/>
  <c r="P324" i="19"/>
  <c r="P3972" i="19"/>
  <c r="Q3971" i="19"/>
  <c r="Q4296" i="19"/>
  <c r="N1226" i="19"/>
  <c r="S1228" i="19"/>
  <c r="Q1230" i="19" s="1"/>
  <c r="G1804" i="19"/>
  <c r="O1804" i="19" s="1"/>
  <c r="S1804" i="19" s="1"/>
  <c r="O1803" i="19"/>
  <c r="N1804" i="19" s="1"/>
  <c r="Q1347" i="19"/>
  <c r="N1255" i="19"/>
  <c r="F4296" i="19"/>
  <c r="O4296" i="19" s="1"/>
  <c r="S4296" i="19" s="1"/>
  <c r="O4295" i="19"/>
  <c r="N4296" i="19" s="1"/>
  <c r="N525" i="19"/>
  <c r="Q548" i="19"/>
  <c r="Q773" i="19"/>
  <c r="N686" i="19"/>
  <c r="S435" i="19"/>
  <c r="S821" i="19"/>
  <c r="N821" i="19" s="1"/>
  <c r="N819" i="19"/>
  <c r="J1395" i="19"/>
  <c r="N1394" i="19"/>
  <c r="J1462" i="19"/>
  <c r="Q2896" i="19"/>
  <c r="N2813" i="19"/>
  <c r="P1230" i="19"/>
  <c r="Q1229" i="19"/>
  <c r="H1347" i="19"/>
  <c r="O1347" i="19" s="1"/>
  <c r="O1346" i="19"/>
  <c r="N1347" i="19" s="1"/>
  <c r="H264" i="19"/>
  <c r="N263" i="19"/>
  <c r="H324" i="19"/>
  <c r="N3929" i="19"/>
  <c r="Q3972" i="19"/>
  <c r="Q1915" i="19"/>
  <c r="H1228" i="19"/>
  <c r="H1229" i="19"/>
  <c r="H1230" i="19" s="1"/>
  <c r="N1227" i="19"/>
  <c r="P1347" i="19"/>
  <c r="Q1346" i="19"/>
  <c r="B152" i="19"/>
  <c r="B153" i="19" s="1"/>
  <c r="B154" i="19" s="1"/>
  <c r="S153" i="19"/>
  <c r="N493" i="19"/>
  <c r="N485" i="19"/>
  <c r="N497" i="19"/>
  <c r="N489" i="19"/>
  <c r="N487" i="19"/>
  <c r="N484" i="19"/>
  <c r="N491" i="19"/>
  <c r="N499" i="19"/>
  <c r="N495" i="19"/>
  <c r="N488" i="19"/>
  <c r="N486" i="19"/>
  <c r="N496" i="19"/>
  <c r="N494" i="19"/>
  <c r="N504" i="19"/>
  <c r="N492" i="19"/>
  <c r="N490" i="19"/>
  <c r="N500" i="19"/>
  <c r="N498" i="19"/>
  <c r="P888" i="19"/>
  <c r="S2576" i="19"/>
  <c r="P3052" i="19"/>
  <c r="O3052" i="19"/>
  <c r="S3051" i="19"/>
  <c r="F1625" i="19"/>
  <c r="F1692" i="19"/>
  <c r="N1624" i="19"/>
  <c r="N1741" i="19"/>
  <c r="Q1804" i="19"/>
  <c r="P548" i="19"/>
  <c r="Q547" i="19"/>
  <c r="H1116" i="19"/>
  <c r="O1116" i="19" s="1"/>
  <c r="S1116" i="19" s="1"/>
  <c r="O1115" i="19"/>
  <c r="N1116" i="19" s="1"/>
  <c r="S1511" i="19"/>
  <c r="N1509" i="19"/>
  <c r="P1578" i="19"/>
  <c r="H888" i="19"/>
  <c r="P1463" i="19" l="1"/>
  <c r="Q1462" i="19"/>
  <c r="S3052" i="19"/>
  <c r="J1463" i="19"/>
  <c r="O1463" i="19" s="1"/>
  <c r="S1463" i="19" s="1"/>
  <c r="O1462" i="19"/>
  <c r="N1463" i="19" s="1"/>
  <c r="N1395" i="19"/>
  <c r="Q1463" i="19"/>
  <c r="P1579" i="19"/>
  <c r="Q1578" i="19"/>
  <c r="P889" i="19"/>
  <c r="Q888" i="19"/>
  <c r="J1579" i="19"/>
  <c r="O1579" i="19" s="1"/>
  <c r="O1578" i="19"/>
  <c r="N1579" i="19" s="1"/>
  <c r="H325" i="19"/>
  <c r="O325" i="19" s="1"/>
  <c r="S325" i="19" s="1"/>
  <c r="O324" i="19"/>
  <c r="N325" i="19" s="1"/>
  <c r="N1511" i="19"/>
  <c r="Q1579" i="19"/>
  <c r="F1693" i="19"/>
  <c r="O1693" i="19" s="1"/>
  <c r="O1692" i="19"/>
  <c r="N1693" i="19" s="1"/>
  <c r="P1693" i="19"/>
  <c r="Q1692" i="19"/>
  <c r="S548" i="19"/>
  <c r="H889" i="19"/>
  <c r="O889" i="19" s="1"/>
  <c r="S889" i="19" s="1"/>
  <c r="O888" i="19"/>
  <c r="N889" i="19" s="1"/>
  <c r="N153" i="19"/>
  <c r="S155" i="19"/>
  <c r="P214" i="19"/>
  <c r="P325" i="19"/>
  <c r="Q324" i="19"/>
  <c r="O1230" i="19"/>
  <c r="S1230" i="19" s="1"/>
  <c r="N511" i="19"/>
  <c r="N526" i="19"/>
  <c r="N521" i="19"/>
  <c r="N514" i="19"/>
  <c r="N519" i="19"/>
  <c r="N507" i="19"/>
  <c r="N515" i="19"/>
  <c r="N512" i="19"/>
  <c r="N509" i="19"/>
  <c r="N520" i="19"/>
  <c r="N517" i="19"/>
  <c r="N505" i="19"/>
  <c r="N522" i="19"/>
  <c r="N513" i="19"/>
  <c r="N506" i="19"/>
  <c r="N516" i="19"/>
  <c r="N510" i="19"/>
  <c r="N508" i="19"/>
  <c r="N518" i="19"/>
  <c r="N264" i="19"/>
  <c r="Q325" i="19"/>
  <c r="S1347" i="19"/>
  <c r="D155" i="19"/>
  <c r="N154" i="19"/>
  <c r="B214" i="19"/>
  <c r="N1625" i="19"/>
  <c r="Q1693" i="19"/>
  <c r="O1229" i="19"/>
  <c r="N1230" i="19" s="1"/>
  <c r="M3975" i="19"/>
  <c r="M4082" i="19" s="1"/>
  <c r="M4190" i="19" s="1"/>
  <c r="M4299" i="19" s="1"/>
  <c r="S1579" i="19" l="1"/>
  <c r="N541" i="19"/>
  <c r="N533" i="19"/>
  <c r="N552" i="19"/>
  <c r="N536" i="19"/>
  <c r="N528" i="19"/>
  <c r="N539" i="19"/>
  <c r="N531" i="19"/>
  <c r="N537" i="19"/>
  <c r="N529" i="19"/>
  <c r="N543" i="19"/>
  <c r="N527" i="19"/>
  <c r="N532" i="19"/>
  <c r="N530" i="19"/>
  <c r="N542" i="19"/>
  <c r="N535" i="19"/>
  <c r="N538" i="19"/>
  <c r="N534" i="19"/>
  <c r="N540" i="19"/>
  <c r="Q214" i="19"/>
  <c r="P215" i="19"/>
  <c r="F3054" i="19"/>
  <c r="N155" i="19"/>
  <c r="Q215" i="19"/>
  <c r="S1693" i="19"/>
  <c r="D215" i="19"/>
  <c r="O215" i="19" s="1"/>
  <c r="O214" i="19"/>
  <c r="N215" i="19" s="1"/>
  <c r="N570" i="19" l="1"/>
  <c r="N562" i="19"/>
  <c r="N554" i="19"/>
  <c r="N565" i="19"/>
  <c r="N557" i="19"/>
  <c r="N568" i="19"/>
  <c r="N560" i="19"/>
  <c r="N566" i="19"/>
  <c r="N558" i="19"/>
  <c r="C550" i="19"/>
  <c r="G550" i="19" s="1"/>
  <c r="A550" i="19" s="1"/>
  <c r="N555" i="19"/>
  <c r="N567" i="19"/>
  <c r="N561" i="19"/>
  <c r="N564" i="19"/>
  <c r="N563" i="19"/>
  <c r="N556" i="19"/>
  <c r="N574" i="19"/>
  <c r="N569" i="19"/>
  <c r="N553" i="19"/>
  <c r="N559" i="19"/>
  <c r="F3055" i="19"/>
  <c r="F3113" i="19"/>
  <c r="N3054" i="19"/>
  <c r="S215" i="19"/>
  <c r="S3055" i="19"/>
  <c r="N3053" i="19"/>
  <c r="P3113" i="19"/>
  <c r="F3114" i="19" l="1"/>
  <c r="O3114" i="19" s="1"/>
  <c r="O3113" i="19"/>
  <c r="N3114" i="19" s="1"/>
  <c r="P3114" i="19"/>
  <c r="Q3113" i="19"/>
  <c r="N3055" i="19"/>
  <c r="Q3114" i="19"/>
  <c r="N588" i="19"/>
  <c r="N580" i="19"/>
  <c r="N596" i="19"/>
  <c r="N591" i="19"/>
  <c r="N583" i="19"/>
  <c r="N575" i="19"/>
  <c r="N586" i="19"/>
  <c r="N578" i="19"/>
  <c r="N592" i="19"/>
  <c r="N584" i="19"/>
  <c r="N576" i="19"/>
  <c r="N582" i="19"/>
  <c r="N587" i="19"/>
  <c r="N585" i="19"/>
  <c r="N581" i="19"/>
  <c r="N590" i="19"/>
  <c r="N589" i="19"/>
  <c r="N577" i="19"/>
  <c r="N579" i="19"/>
  <c r="N617" i="19" l="1"/>
  <c r="N612" i="19"/>
  <c r="N606" i="19"/>
  <c r="N598" i="19"/>
  <c r="N608" i="19"/>
  <c r="N601" i="19"/>
  <c r="N610" i="19"/>
  <c r="N604" i="19"/>
  <c r="N607" i="19"/>
  <c r="N602" i="19"/>
  <c r="N611" i="19"/>
  <c r="N597" i="19"/>
  <c r="N603" i="19"/>
  <c r="N600" i="19"/>
  <c r="N613" i="19"/>
  <c r="N599" i="19"/>
  <c r="N609" i="19"/>
  <c r="N605" i="19"/>
  <c r="S3114" i="19"/>
  <c r="N634" i="19" l="1"/>
  <c r="N622" i="19"/>
  <c r="N629" i="19"/>
  <c r="N632" i="19"/>
  <c r="N625" i="19"/>
  <c r="N620" i="19"/>
  <c r="N630" i="19"/>
  <c r="N618" i="19"/>
  <c r="N626" i="19"/>
  <c r="N619" i="19"/>
  <c r="N628" i="19"/>
  <c r="N635" i="19"/>
  <c r="N624" i="19"/>
  <c r="N639" i="19"/>
  <c r="N621" i="19"/>
  <c r="N631" i="19"/>
  <c r="N627" i="19"/>
  <c r="N623" i="19"/>
  <c r="N633" i="19"/>
  <c r="N655" i="19" l="1"/>
  <c r="N647" i="19"/>
  <c r="N650" i="19"/>
  <c r="N642" i="19"/>
  <c r="N653" i="19"/>
  <c r="N645" i="19"/>
  <c r="N651" i="19"/>
  <c r="N643" i="19"/>
  <c r="N646" i="19"/>
  <c r="N649" i="19"/>
  <c r="N648" i="19"/>
  <c r="N652" i="19"/>
  <c r="N654" i="19"/>
  <c r="N644" i="19"/>
  <c r="N641" i="19"/>
  <c r="N640" i="19"/>
  <c r="N665" i="19"/>
  <c r="N656" i="19"/>
  <c r="N683" i="19" l="1"/>
  <c r="N675" i="19"/>
  <c r="N678" i="19"/>
  <c r="N670" i="19"/>
  <c r="C663" i="19"/>
  <c r="G663" i="19" s="1"/>
  <c r="A663" i="19" s="1"/>
  <c r="N681" i="19"/>
  <c r="N673" i="19"/>
  <c r="N666" i="19"/>
  <c r="N679" i="19"/>
  <c r="N671" i="19"/>
  <c r="N672" i="19"/>
  <c r="N677" i="19"/>
  <c r="N668" i="19"/>
  <c r="N674" i="19"/>
  <c r="N680" i="19"/>
  <c r="N667" i="19"/>
  <c r="N676" i="19"/>
  <c r="N687" i="19"/>
  <c r="N682" i="19"/>
  <c r="N669" i="19"/>
  <c r="N701" i="19" l="1"/>
  <c r="N693" i="19"/>
  <c r="N704" i="19"/>
  <c r="N696" i="19"/>
  <c r="N688" i="19"/>
  <c r="N699" i="19"/>
  <c r="N691" i="19"/>
  <c r="N710" i="19"/>
  <c r="N705" i="19"/>
  <c r="N697" i="19"/>
  <c r="N689" i="19"/>
  <c r="N692" i="19"/>
  <c r="N695" i="19"/>
  <c r="N698" i="19"/>
  <c r="N694" i="19"/>
  <c r="N700" i="19"/>
  <c r="N690" i="19"/>
  <c r="N703" i="19"/>
  <c r="N706" i="19"/>
  <c r="N702" i="19"/>
  <c r="N732" i="19" l="1"/>
  <c r="N727" i="19"/>
  <c r="N719" i="19"/>
  <c r="N711" i="19"/>
  <c r="N722" i="19"/>
  <c r="N714" i="19"/>
  <c r="N725" i="19"/>
  <c r="N717" i="19"/>
  <c r="N723" i="19"/>
  <c r="N715" i="19"/>
  <c r="N726" i="19"/>
  <c r="N713" i="19"/>
  <c r="N728" i="19"/>
  <c r="N716" i="19"/>
  <c r="N712" i="19"/>
  <c r="N718" i="19"/>
  <c r="N724" i="19"/>
  <c r="N721" i="19"/>
  <c r="N720" i="19"/>
  <c r="N748" i="19" l="1"/>
  <c r="N737" i="19"/>
  <c r="N745" i="19"/>
  <c r="N740" i="19"/>
  <c r="N753" i="19"/>
  <c r="N742" i="19"/>
  <c r="N735" i="19"/>
  <c r="N744" i="19"/>
  <c r="N733" i="19"/>
  <c r="N743" i="19"/>
  <c r="N749" i="19"/>
  <c r="N736" i="19"/>
  <c r="N739" i="19"/>
  <c r="N747" i="19"/>
  <c r="N738" i="19"/>
  <c r="N746" i="19"/>
  <c r="N741" i="19"/>
  <c r="N734" i="19"/>
  <c r="N768" i="19" l="1"/>
  <c r="N760" i="19"/>
  <c r="N763" i="19"/>
  <c r="N755" i="19"/>
  <c r="N766" i="19"/>
  <c r="N758" i="19"/>
  <c r="N777" i="19"/>
  <c r="N764" i="19"/>
  <c r="N756" i="19"/>
  <c r="N761" i="19"/>
  <c r="N767" i="19"/>
  <c r="N754" i="19"/>
  <c r="N757" i="19"/>
  <c r="N762" i="19"/>
  <c r="N759" i="19"/>
  <c r="N765" i="19"/>
  <c r="N783" i="19" l="1"/>
  <c r="N799" i="19"/>
  <c r="N791" i="19"/>
  <c r="N786" i="19"/>
  <c r="N778" i="19"/>
  <c r="N795" i="19"/>
  <c r="N789" i="19"/>
  <c r="N781" i="19"/>
  <c r="N787" i="19"/>
  <c r="N779" i="19"/>
  <c r="C775" i="19"/>
  <c r="G775" i="19" s="1"/>
  <c r="A775" i="19" s="1"/>
  <c r="N794" i="19"/>
  <c r="N780" i="19"/>
  <c r="N793" i="19"/>
  <c r="N782" i="19"/>
  <c r="N792" i="19"/>
  <c r="N785" i="19"/>
  <c r="N788" i="19"/>
  <c r="N784" i="19"/>
  <c r="N790" i="19"/>
  <c r="N818" i="19" l="1"/>
  <c r="N814" i="19"/>
  <c r="N806" i="19"/>
  <c r="N815" i="19"/>
  <c r="N810" i="19"/>
  <c r="N802" i="19"/>
  <c r="N808" i="19"/>
  <c r="N822" i="19"/>
  <c r="N817" i="19"/>
  <c r="N812" i="19"/>
  <c r="N801" i="19"/>
  <c r="N816" i="19"/>
  <c r="N809" i="19"/>
  <c r="N807" i="19"/>
  <c r="N813" i="19"/>
  <c r="N803" i="19"/>
  <c r="N800" i="19"/>
  <c r="N804" i="19"/>
  <c r="N811" i="19"/>
  <c r="N805" i="19"/>
  <c r="N836" i="19" l="1"/>
  <c r="N828" i="19"/>
  <c r="N840" i="19"/>
  <c r="N832" i="19"/>
  <c r="N824" i="19"/>
  <c r="N835" i="19"/>
  <c r="N833" i="19"/>
  <c r="N839" i="19"/>
  <c r="N837" i="19"/>
  <c r="N844" i="19"/>
  <c r="N826" i="19"/>
  <c r="N834" i="19"/>
  <c r="N827" i="19"/>
  <c r="N831" i="19"/>
  <c r="N838" i="19"/>
  <c r="N830" i="19"/>
  <c r="N823" i="19"/>
  <c r="N825" i="19"/>
  <c r="N829" i="19"/>
  <c r="N854" i="19" l="1"/>
  <c r="N846" i="19"/>
  <c r="N858" i="19"/>
  <c r="N850" i="19"/>
  <c r="N857" i="19"/>
  <c r="N855" i="19"/>
  <c r="N861" i="19"/>
  <c r="N859" i="19"/>
  <c r="N848" i="19"/>
  <c r="N856" i="19"/>
  <c r="N851" i="19"/>
  <c r="N849" i="19"/>
  <c r="N865" i="19"/>
  <c r="N853" i="19"/>
  <c r="N860" i="19"/>
  <c r="N852" i="19"/>
  <c r="N845" i="19"/>
  <c r="N847" i="19"/>
  <c r="N883" i="19" l="1"/>
  <c r="N875" i="19"/>
  <c r="N867" i="19"/>
  <c r="N879" i="19"/>
  <c r="N871" i="19"/>
  <c r="N881" i="19"/>
  <c r="N870" i="19"/>
  <c r="N868" i="19"/>
  <c r="N866" i="19"/>
  <c r="N893" i="19"/>
  <c r="N874" i="19"/>
  <c r="N872" i="19"/>
  <c r="N882" i="19"/>
  <c r="N880" i="19"/>
  <c r="N869" i="19"/>
  <c r="N876" i="19"/>
  <c r="N873" i="19"/>
  <c r="N877" i="19"/>
  <c r="N884" i="19"/>
  <c r="N878" i="19"/>
  <c r="N906" i="19" l="1"/>
  <c r="N898" i="19"/>
  <c r="N910" i="19"/>
  <c r="N902" i="19"/>
  <c r="N894" i="19"/>
  <c r="N914" i="19"/>
  <c r="N896" i="19"/>
  <c r="N900" i="19"/>
  <c r="N904" i="19"/>
  <c r="N897" i="19"/>
  <c r="N895" i="19"/>
  <c r="N908" i="19"/>
  <c r="N899" i="19"/>
  <c r="N907" i="19"/>
  <c r="N903" i="19"/>
  <c r="N901" i="19"/>
  <c r="C891" i="19"/>
  <c r="G891" i="19" s="1"/>
  <c r="A891" i="19" s="1"/>
  <c r="N905" i="19"/>
  <c r="N909" i="19"/>
  <c r="N932" i="19" l="1"/>
  <c r="N924" i="19"/>
  <c r="N916" i="19"/>
  <c r="N928" i="19"/>
  <c r="N920" i="19"/>
  <c r="N931" i="19"/>
  <c r="N929" i="19"/>
  <c r="N936" i="19"/>
  <c r="N918" i="19"/>
  <c r="N922" i="19"/>
  <c r="N930" i="19"/>
  <c r="N915" i="19"/>
  <c r="N925" i="19"/>
  <c r="N919" i="19"/>
  <c r="N923" i="19"/>
  <c r="N927" i="19"/>
  <c r="N917" i="19"/>
  <c r="N926" i="19"/>
  <c r="N921" i="19"/>
  <c r="N950" i="19" l="1"/>
  <c r="N942" i="19"/>
  <c r="N958" i="19"/>
  <c r="N953" i="19"/>
  <c r="N945" i="19"/>
  <c r="N937" i="19"/>
  <c r="N948" i="19"/>
  <c r="N940" i="19"/>
  <c r="N954" i="19"/>
  <c r="N946" i="19"/>
  <c r="N938" i="19"/>
  <c r="N949" i="19"/>
  <c r="N952" i="19"/>
  <c r="N939" i="19"/>
  <c r="N941" i="19"/>
  <c r="N951" i="19"/>
  <c r="N944" i="19"/>
  <c r="N943" i="19"/>
  <c r="N947" i="19"/>
  <c r="N968" i="19" l="1"/>
  <c r="N960" i="19"/>
  <c r="N979" i="19"/>
  <c r="N971" i="19"/>
  <c r="N963" i="19"/>
  <c r="N974" i="19"/>
  <c r="N966" i="19"/>
  <c r="N972" i="19"/>
  <c r="N964" i="19"/>
  <c r="N965" i="19"/>
  <c r="N961" i="19"/>
  <c r="N967" i="19"/>
  <c r="N973" i="19"/>
  <c r="N975" i="19"/>
  <c r="N962" i="19"/>
  <c r="N970" i="19"/>
  <c r="N959" i="19"/>
  <c r="N969" i="19"/>
  <c r="N989" i="19" l="1"/>
  <c r="N981" i="19"/>
  <c r="N1005" i="19"/>
  <c r="N992" i="19"/>
  <c r="N984" i="19"/>
  <c r="N995" i="19"/>
  <c r="N987" i="19"/>
  <c r="N993" i="19"/>
  <c r="N985" i="19"/>
  <c r="N983" i="19"/>
  <c r="N980" i="19"/>
  <c r="N986" i="19"/>
  <c r="N982" i="19"/>
  <c r="N991" i="19"/>
  <c r="N990" i="19"/>
  <c r="N988" i="19"/>
  <c r="N996" i="19"/>
  <c r="N994" i="19"/>
  <c r="N1020" i="19" l="1"/>
  <c r="N1012" i="19"/>
  <c r="N1023" i="19"/>
  <c r="N1015" i="19"/>
  <c r="N1007" i="19"/>
  <c r="N1018" i="19"/>
  <c r="N1010" i="19"/>
  <c r="N1016" i="19"/>
  <c r="N1008" i="19"/>
  <c r="N1009" i="19"/>
  <c r="N1027" i="19"/>
  <c r="N1021" i="19"/>
  <c r="N1011" i="19"/>
  <c r="C1003" i="19"/>
  <c r="G1003" i="19" s="1"/>
  <c r="A1003" i="19" s="1"/>
  <c r="N1017" i="19"/>
  <c r="N1014" i="19"/>
  <c r="N1022" i="19"/>
  <c r="N1013" i="19"/>
  <c r="N1006" i="19"/>
  <c r="N1019" i="19"/>
  <c r="N1046" i="19" l="1"/>
  <c r="N1038" i="19"/>
  <c r="N1030" i="19"/>
  <c r="N1041" i="19"/>
  <c r="N1033" i="19"/>
  <c r="N1044" i="19"/>
  <c r="N1036" i="19"/>
  <c r="N1028" i="19"/>
  <c r="N1042" i="19"/>
  <c r="N1034" i="19"/>
  <c r="N1037" i="19"/>
  <c r="N1040" i="19"/>
  <c r="N1043" i="19"/>
  <c r="N1045" i="19"/>
  <c r="N1029" i="19"/>
  <c r="N1035" i="19"/>
  <c r="N1039" i="19"/>
  <c r="N1032" i="19"/>
  <c r="N1050" i="19"/>
  <c r="N1031" i="19"/>
  <c r="N1064" i="19" l="1"/>
  <c r="N1056" i="19"/>
  <c r="N1072" i="19"/>
  <c r="N1067" i="19"/>
  <c r="N1059" i="19"/>
  <c r="N1051" i="19"/>
  <c r="N1062" i="19"/>
  <c r="N1054" i="19"/>
  <c r="N1068" i="19"/>
  <c r="N1060" i="19"/>
  <c r="N1052" i="19"/>
  <c r="N1055" i="19"/>
  <c r="N1058" i="19"/>
  <c r="N1061" i="19"/>
  <c r="N1063" i="19"/>
  <c r="N1053" i="19"/>
  <c r="N1065" i="19"/>
  <c r="N1057" i="19"/>
  <c r="N1066" i="19"/>
  <c r="N1082" i="19" l="1"/>
  <c r="N1074" i="19"/>
  <c r="N1093" i="19"/>
  <c r="N1085" i="19"/>
  <c r="N1077" i="19"/>
  <c r="N1088" i="19"/>
  <c r="N1080" i="19"/>
  <c r="N1086" i="19"/>
  <c r="N1078" i="19"/>
  <c r="N1083" i="19"/>
  <c r="N1089" i="19"/>
  <c r="N1076" i="19"/>
  <c r="N1073" i="19"/>
  <c r="N1075" i="19"/>
  <c r="N1081" i="19"/>
  <c r="N1087" i="19"/>
  <c r="N1079" i="19"/>
  <c r="N1084" i="19"/>
  <c r="N1111" i="19" l="1"/>
  <c r="N1103" i="19"/>
  <c r="N1095" i="19"/>
  <c r="N1106" i="19"/>
  <c r="N1098" i="19"/>
  <c r="N1109" i="19"/>
  <c r="N1101" i="19"/>
  <c r="N1120" i="19"/>
  <c r="N1107" i="19"/>
  <c r="N1099" i="19"/>
  <c r="N1110" i="19"/>
  <c r="N1097" i="19"/>
  <c r="N1094" i="19"/>
  <c r="N1100" i="19"/>
  <c r="N1102" i="19"/>
  <c r="N1105" i="19"/>
  <c r="N1104" i="19"/>
  <c r="N1096" i="19"/>
  <c r="N1108" i="19"/>
  <c r="N1134" i="19" l="1"/>
  <c r="N1126" i="19"/>
  <c r="N1137" i="19"/>
  <c r="N1129" i="19"/>
  <c r="N1121" i="19"/>
  <c r="N1132" i="19"/>
  <c r="N1124" i="19"/>
  <c r="N1130" i="19"/>
  <c r="N1122" i="19"/>
  <c r="N1135" i="19"/>
  <c r="N1125" i="19"/>
  <c r="N1128" i="19"/>
  <c r="N1127" i="19"/>
  <c r="C1118" i="19"/>
  <c r="G1118" i="19" s="1"/>
  <c r="A1118" i="19" s="1"/>
  <c r="N1131" i="19"/>
  <c r="N1136" i="19"/>
  <c r="N1141" i="19"/>
  <c r="N1123" i="19"/>
  <c r="N1133" i="19"/>
  <c r="N1152" i="19" l="1"/>
  <c r="N1144" i="19"/>
  <c r="N1155" i="19"/>
  <c r="N1147" i="19"/>
  <c r="N1163" i="19"/>
  <c r="N1158" i="19"/>
  <c r="N1150" i="19"/>
  <c r="N1142" i="19"/>
  <c r="N1156" i="19"/>
  <c r="N1148" i="19"/>
  <c r="N1157" i="19"/>
  <c r="N1153" i="19"/>
  <c r="N1159" i="19"/>
  <c r="N1143" i="19"/>
  <c r="N1149" i="19"/>
  <c r="N1145" i="19"/>
  <c r="N1151" i="19"/>
  <c r="N1154" i="19"/>
  <c r="N1146" i="19"/>
  <c r="N1178" i="19" l="1"/>
  <c r="N1170" i="19"/>
  <c r="N1181" i="19"/>
  <c r="N1173" i="19"/>
  <c r="N1165" i="19"/>
  <c r="N1176" i="19"/>
  <c r="N1168" i="19"/>
  <c r="N1174" i="19"/>
  <c r="N1166" i="19"/>
  <c r="N1179" i="19"/>
  <c r="N1169" i="19"/>
  <c r="N1172" i="19"/>
  <c r="N1171" i="19"/>
  <c r="N1177" i="19"/>
  <c r="N1175" i="19"/>
  <c r="N1164" i="19"/>
  <c r="N1180" i="19"/>
  <c r="N1167" i="19"/>
  <c r="N1185" i="19"/>
  <c r="N1196" i="19" l="1"/>
  <c r="N1188" i="19"/>
  <c r="N1199" i="19"/>
  <c r="N1191" i="19"/>
  <c r="N1202" i="19"/>
  <c r="N1194" i="19"/>
  <c r="N1186" i="19"/>
  <c r="N1200" i="19"/>
  <c r="N1192" i="19"/>
  <c r="N1201" i="19"/>
  <c r="N1197" i="19"/>
  <c r="N1206" i="19"/>
  <c r="N1187" i="19"/>
  <c r="N1193" i="19"/>
  <c r="N1190" i="19"/>
  <c r="N1189" i="19"/>
  <c r="N1195" i="19"/>
  <c r="N1198" i="19"/>
  <c r="N1225" i="19" l="1"/>
  <c r="N1217" i="19"/>
  <c r="N1209" i="19"/>
  <c r="N1220" i="19"/>
  <c r="N1212" i="19"/>
  <c r="N1223" i="19"/>
  <c r="N1215" i="19"/>
  <c r="N1207" i="19"/>
  <c r="N1234" i="19"/>
  <c r="N1221" i="19"/>
  <c r="N1213" i="19"/>
  <c r="N1210" i="19"/>
  <c r="N1216" i="19"/>
  <c r="N1219" i="19"/>
  <c r="N1218" i="19"/>
  <c r="N1222" i="19"/>
  <c r="N1208" i="19"/>
  <c r="N1214" i="19"/>
  <c r="N1211" i="19"/>
  <c r="N1224" i="19"/>
  <c r="N1248" i="19" l="1"/>
  <c r="N1240" i="19"/>
  <c r="N1256" i="19"/>
  <c r="N1251" i="19"/>
  <c r="N1243" i="19"/>
  <c r="N1235" i="19"/>
  <c r="N1246" i="19"/>
  <c r="N1238" i="19"/>
  <c r="N1252" i="19"/>
  <c r="N1244" i="19"/>
  <c r="N1236" i="19"/>
  <c r="N1242" i="19"/>
  <c r="N1245" i="19"/>
  <c r="N1241" i="19"/>
  <c r="N1250" i="19"/>
  <c r="C1232" i="19"/>
  <c r="G1232" i="19" s="1"/>
  <c r="A1232" i="19" s="1"/>
  <c r="N1247" i="19"/>
  <c r="N1239" i="19"/>
  <c r="N1237" i="19"/>
  <c r="N1249" i="19"/>
  <c r="N1274" i="19" l="1"/>
  <c r="N1266" i="19"/>
  <c r="N1258" i="19"/>
  <c r="N1277" i="19"/>
  <c r="N1269" i="19"/>
  <c r="N1261" i="19"/>
  <c r="N1272" i="19"/>
  <c r="N1264" i="19"/>
  <c r="N1270" i="19"/>
  <c r="N1262" i="19"/>
  <c r="N1273" i="19"/>
  <c r="N1257" i="19"/>
  <c r="N1276" i="19"/>
  <c r="N1260" i="19"/>
  <c r="N1263" i="19"/>
  <c r="N1265" i="19"/>
  <c r="N1267" i="19"/>
  <c r="N1281" i="19"/>
  <c r="N1259" i="19"/>
  <c r="N1271" i="19"/>
  <c r="N1275" i="19"/>
  <c r="N1268" i="19"/>
  <c r="N1292" i="19" l="1"/>
  <c r="N1284" i="19"/>
  <c r="N1295" i="19"/>
  <c r="N1287" i="19"/>
  <c r="N1303" i="19"/>
  <c r="N1298" i="19"/>
  <c r="N1290" i="19"/>
  <c r="N1282" i="19"/>
  <c r="N1296" i="19"/>
  <c r="N1288" i="19"/>
  <c r="N1299" i="19"/>
  <c r="N1283" i="19"/>
  <c r="N1286" i="19"/>
  <c r="N1289" i="19"/>
  <c r="N1291" i="19"/>
  <c r="N1294" i="19"/>
  <c r="N1285" i="19"/>
  <c r="N1293" i="19"/>
  <c r="N1297" i="19"/>
  <c r="N1318" i="19" l="1"/>
  <c r="N1310" i="19"/>
  <c r="N1313" i="19"/>
  <c r="N1305" i="19"/>
  <c r="N1324" i="19"/>
  <c r="N1316" i="19"/>
  <c r="N1308" i="19"/>
  <c r="N1314" i="19"/>
  <c r="N1306" i="19"/>
  <c r="N1312" i="19"/>
  <c r="N1315" i="19"/>
  <c r="N1311" i="19"/>
  <c r="N1320" i="19"/>
  <c r="N1304" i="19"/>
  <c r="N1309" i="19"/>
  <c r="N1307" i="19"/>
  <c r="N1319" i="19"/>
  <c r="N1317" i="19"/>
  <c r="N1339" i="19" l="1"/>
  <c r="N1331" i="19"/>
  <c r="N1342" i="19"/>
  <c r="N1334" i="19"/>
  <c r="N1326" i="19"/>
  <c r="N1337" i="19"/>
  <c r="N1329" i="19"/>
  <c r="N1335" i="19"/>
  <c r="N1327" i="19"/>
  <c r="N1351" i="19"/>
  <c r="N1340" i="19"/>
  <c r="N1330" i="19"/>
  <c r="N1333" i="19"/>
  <c r="N1332" i="19"/>
  <c r="N1341" i="19"/>
  <c r="N1328" i="19"/>
  <c r="N1338" i="19"/>
  <c r="N1325" i="19"/>
  <c r="N1336" i="19"/>
  <c r="N1362" i="19" l="1"/>
  <c r="N1354" i="19"/>
  <c r="N1365" i="19"/>
  <c r="N1357" i="19"/>
  <c r="N1373" i="19"/>
  <c r="N1368" i="19"/>
  <c r="N1360" i="19"/>
  <c r="N1352" i="19"/>
  <c r="N1366" i="19"/>
  <c r="N1358" i="19"/>
  <c r="N1367" i="19"/>
  <c r="N1363" i="19"/>
  <c r="N1369" i="19"/>
  <c r="N1353" i="19"/>
  <c r="C1349" i="19"/>
  <c r="G1349" i="19" s="1"/>
  <c r="A1349" i="19" s="1"/>
  <c r="N1359" i="19"/>
  <c r="N1364" i="19"/>
  <c r="N1356" i="19"/>
  <c r="N1355" i="19"/>
  <c r="N1361" i="19"/>
  <c r="N1388" i="19" l="1"/>
  <c r="N1380" i="19"/>
  <c r="N1396" i="19"/>
  <c r="N1391" i="19"/>
  <c r="N1383" i="19"/>
  <c r="N1375" i="19"/>
  <c r="N1386" i="19"/>
  <c r="N1378" i="19"/>
  <c r="N1392" i="19"/>
  <c r="N1384" i="19"/>
  <c r="N1376" i="19"/>
  <c r="N1382" i="19"/>
  <c r="N1385" i="19"/>
  <c r="N1381" i="19"/>
  <c r="N1390" i="19"/>
  <c r="N1374" i="19"/>
  <c r="N1389" i="19"/>
  <c r="N1387" i="19"/>
  <c r="N1379" i="19"/>
  <c r="N1377" i="19"/>
  <c r="N1414" i="19" l="1"/>
  <c r="N1406" i="19"/>
  <c r="N1398" i="19"/>
  <c r="N1409" i="19"/>
  <c r="N1401" i="19"/>
  <c r="N1412" i="19"/>
  <c r="N1404" i="19"/>
  <c r="N1410" i="19"/>
  <c r="N1402" i="19"/>
  <c r="N1399" i="19"/>
  <c r="N1405" i="19"/>
  <c r="N1408" i="19"/>
  <c r="N1407" i="19"/>
  <c r="N1397" i="19"/>
  <c r="N1413" i="19"/>
  <c r="N1400" i="19"/>
  <c r="N1411" i="19"/>
  <c r="N1418" i="19"/>
  <c r="N1403" i="19"/>
  <c r="N1432" i="19" l="1"/>
  <c r="N1424" i="19"/>
  <c r="N1435" i="19"/>
  <c r="N1427" i="19"/>
  <c r="N1419" i="19"/>
  <c r="N1430" i="19"/>
  <c r="N1422" i="19"/>
  <c r="N1428" i="19"/>
  <c r="N1420" i="19"/>
  <c r="N1429" i="19"/>
  <c r="N1425" i="19"/>
  <c r="N1431" i="19"/>
  <c r="N1421" i="19"/>
  <c r="N1426" i="19"/>
  <c r="N1423" i="19"/>
  <c r="N1439" i="19"/>
  <c r="N1434" i="19"/>
  <c r="N1433" i="19"/>
  <c r="N1453" i="19" l="1"/>
  <c r="N1445" i="19"/>
  <c r="N1456" i="19"/>
  <c r="N1448" i="19"/>
  <c r="N1440" i="19"/>
  <c r="N1451" i="19"/>
  <c r="N1443" i="19"/>
  <c r="N1457" i="19"/>
  <c r="N1449" i="19"/>
  <c r="N1441" i="19"/>
  <c r="N1450" i="19"/>
  <c r="N1446" i="19"/>
  <c r="N1452" i="19"/>
  <c r="N1458" i="19"/>
  <c r="N1442" i="19"/>
  <c r="N1467" i="19"/>
  <c r="N1444" i="19"/>
  <c r="N1455" i="19"/>
  <c r="N1454" i="19"/>
  <c r="N1447" i="19"/>
  <c r="N1489" i="19" l="1"/>
  <c r="N1484" i="19"/>
  <c r="N1476" i="19"/>
  <c r="N1468" i="19"/>
  <c r="N1479" i="19"/>
  <c r="N1471" i="19"/>
  <c r="N1482" i="19"/>
  <c r="N1474" i="19"/>
  <c r="N1480" i="19"/>
  <c r="N1472" i="19"/>
  <c r="N1485" i="19"/>
  <c r="N1469" i="19"/>
  <c r="N1475" i="19"/>
  <c r="N1478" i="19"/>
  <c r="N1477" i="19"/>
  <c r="N1473" i="19"/>
  <c r="C1465" i="19"/>
  <c r="G1465" i="19" s="1"/>
  <c r="A1465" i="19" s="1"/>
  <c r="N1470" i="19"/>
  <c r="N1483" i="19"/>
  <c r="N1481" i="19"/>
  <c r="N1502" i="19" l="1"/>
  <c r="N1494" i="19"/>
  <c r="N1506" i="19"/>
  <c r="N1498" i="19"/>
  <c r="N1490" i="19"/>
  <c r="N1497" i="19"/>
  <c r="N1495" i="19"/>
  <c r="N1501" i="19"/>
  <c r="N1499" i="19"/>
  <c r="N1505" i="19"/>
  <c r="N1503" i="19"/>
  <c r="N1512" i="19"/>
  <c r="N1496" i="19"/>
  <c r="N1493" i="19"/>
  <c r="N1492" i="19"/>
  <c r="N1504" i="19"/>
  <c r="N1500" i="19"/>
  <c r="N1508" i="19"/>
  <c r="N1491" i="19"/>
  <c r="N1507" i="19"/>
  <c r="N1528" i="19" l="1"/>
  <c r="N1520" i="19"/>
  <c r="N1524" i="19"/>
  <c r="N1516" i="19"/>
  <c r="N1526" i="19"/>
  <c r="N1530" i="19"/>
  <c r="N1515" i="19"/>
  <c r="N1513" i="19"/>
  <c r="N1519" i="19"/>
  <c r="N1517" i="19"/>
  <c r="N1527" i="19"/>
  <c r="N1525" i="19"/>
  <c r="N1534" i="19"/>
  <c r="N1521" i="19"/>
  <c r="N1529" i="19"/>
  <c r="N1523" i="19"/>
  <c r="N1522" i="19"/>
  <c r="N1518" i="19"/>
  <c r="N1514" i="19"/>
  <c r="N1546" i="19" l="1"/>
  <c r="N1538" i="19"/>
  <c r="N1550" i="19"/>
  <c r="N1542" i="19"/>
  <c r="N1540" i="19"/>
  <c r="N1544" i="19"/>
  <c r="N1548" i="19"/>
  <c r="N1541" i="19"/>
  <c r="N1539" i="19"/>
  <c r="N1547" i="19"/>
  <c r="N1551" i="19"/>
  <c r="N1537" i="19"/>
  <c r="N1555" i="19"/>
  <c r="N1549" i="19"/>
  <c r="N1545" i="19"/>
  <c r="N1536" i="19"/>
  <c r="N1543" i="19"/>
  <c r="N1535" i="19"/>
  <c r="N1567" i="19" l="1"/>
  <c r="N1559" i="19"/>
  <c r="N1583" i="19"/>
  <c r="N1571" i="19"/>
  <c r="N1563" i="19"/>
  <c r="N1573" i="19"/>
  <c r="N1558" i="19"/>
  <c r="N1556" i="19"/>
  <c r="N1562" i="19"/>
  <c r="N1560" i="19"/>
  <c r="N1566" i="19"/>
  <c r="N1564" i="19"/>
  <c r="N1574" i="19"/>
  <c r="N1572" i="19"/>
  <c r="N1557" i="19"/>
  <c r="N1565" i="19"/>
  <c r="N1569" i="19"/>
  <c r="N1568" i="19"/>
  <c r="N1570" i="19"/>
  <c r="N1561" i="19"/>
  <c r="N1603" i="19" l="1"/>
  <c r="N1598" i="19"/>
  <c r="N1590" i="19"/>
  <c r="N1593" i="19"/>
  <c r="N1585" i="19"/>
  <c r="N1596" i="19"/>
  <c r="N1588" i="19"/>
  <c r="N1594" i="19"/>
  <c r="N1586" i="19"/>
  <c r="N1584" i="19"/>
  <c r="N1587" i="19"/>
  <c r="N1599" i="19"/>
  <c r="N1592" i="19"/>
  <c r="N1597" i="19"/>
  <c r="N1589" i="19"/>
  <c r="N1595" i="19"/>
  <c r="C1581" i="19"/>
  <c r="G1581" i="19" s="1"/>
  <c r="A1581" i="19" s="1"/>
  <c r="N1591" i="19"/>
  <c r="N1620" i="19" l="1"/>
  <c r="N1608" i="19"/>
  <c r="N1615" i="19"/>
  <c r="N1611" i="19"/>
  <c r="N1618" i="19"/>
  <c r="N1613" i="19"/>
  <c r="N1606" i="19"/>
  <c r="N1616" i="19"/>
  <c r="N1604" i="19"/>
  <c r="N1626" i="19"/>
  <c r="N1621" i="19"/>
  <c r="N1607" i="19"/>
  <c r="N1614" i="19"/>
  <c r="N1610" i="19"/>
  <c r="N1609" i="19"/>
  <c r="N1605" i="19"/>
  <c r="N1617" i="19"/>
  <c r="N1622" i="19"/>
  <c r="N1619" i="19"/>
  <c r="N1612" i="19"/>
  <c r="N1642" i="19" l="1"/>
  <c r="N1635" i="19"/>
  <c r="N1630" i="19"/>
  <c r="N1637" i="19"/>
  <c r="N1633" i="19"/>
  <c r="N1640" i="19"/>
  <c r="N1628" i="19"/>
  <c r="N1638" i="19"/>
  <c r="N1634" i="19"/>
  <c r="N1636" i="19"/>
  <c r="N1629" i="19"/>
  <c r="N1632" i="19"/>
  <c r="N1648" i="19"/>
  <c r="N1639" i="19"/>
  <c r="N1641" i="19"/>
  <c r="N1643" i="19"/>
  <c r="N1627" i="19"/>
  <c r="N1644" i="19"/>
  <c r="N1631" i="19"/>
  <c r="N1664" i="19" l="1"/>
  <c r="N1657" i="19"/>
  <c r="N1652" i="19"/>
  <c r="N1659" i="19"/>
  <c r="N1655" i="19"/>
  <c r="N1662" i="19"/>
  <c r="N1650" i="19"/>
  <c r="N1660" i="19"/>
  <c r="N1656" i="19"/>
  <c r="N1649" i="19"/>
  <c r="N1665" i="19"/>
  <c r="N1669" i="19"/>
  <c r="N1658" i="19"/>
  <c r="N1651" i="19"/>
  <c r="N1661" i="19"/>
  <c r="N1663" i="19"/>
  <c r="N1654" i="19"/>
  <c r="N1653" i="19"/>
  <c r="N1685" i="19" l="1"/>
  <c r="N1677" i="19"/>
  <c r="N1688" i="19"/>
  <c r="N1680" i="19"/>
  <c r="N1672" i="19"/>
  <c r="N1683" i="19"/>
  <c r="N1675" i="19"/>
  <c r="N1681" i="19"/>
  <c r="N1673" i="19"/>
  <c r="N1676" i="19"/>
  <c r="N1679" i="19"/>
  <c r="N1682" i="19"/>
  <c r="N1684" i="19"/>
  <c r="N1670" i="19"/>
  <c r="N1674" i="19"/>
  <c r="N1686" i="19"/>
  <c r="N1671" i="19"/>
  <c r="N1678" i="19"/>
  <c r="N1697" i="19"/>
  <c r="N1687" i="19"/>
  <c r="N1710" i="19" l="1"/>
  <c r="N1700" i="19"/>
  <c r="N1713" i="19"/>
  <c r="N1703" i="19"/>
  <c r="N1708" i="19"/>
  <c r="N1698" i="19"/>
  <c r="N1719" i="19"/>
  <c r="N1714" i="19"/>
  <c r="N1704" i="19"/>
  <c r="N1712" i="19"/>
  <c r="N1702" i="19"/>
  <c r="N1715" i="19"/>
  <c r="N1705" i="19"/>
  <c r="N1711" i="19"/>
  <c r="N1701" i="19"/>
  <c r="N1709" i="19"/>
  <c r="N1707" i="19"/>
  <c r="N1699" i="19"/>
  <c r="N1706" i="19"/>
  <c r="C1695" i="19"/>
  <c r="G1695" i="19" s="1"/>
  <c r="A1695" i="19" s="1"/>
  <c r="N1736" i="19" l="1"/>
  <c r="N1728" i="19"/>
  <c r="N1720" i="19"/>
  <c r="N1731" i="19"/>
  <c r="N1723" i="19"/>
  <c r="N1734" i="19"/>
  <c r="N1726" i="19"/>
  <c r="N1732" i="19"/>
  <c r="N1724" i="19"/>
  <c r="N1737" i="19"/>
  <c r="N1721" i="19"/>
  <c r="N1727" i="19"/>
  <c r="N1742" i="19"/>
  <c r="N1730" i="19"/>
  <c r="N1729" i="19"/>
  <c r="N1735" i="19"/>
  <c r="N1722" i="19"/>
  <c r="N1733" i="19"/>
  <c r="N1738" i="19"/>
  <c r="N1725" i="19"/>
  <c r="N1758" i="19" l="1"/>
  <c r="N1751" i="19"/>
  <c r="N1746" i="19"/>
  <c r="N1753" i="19"/>
  <c r="N1749" i="19"/>
  <c r="N1756" i="19"/>
  <c r="N1744" i="19"/>
  <c r="N1754" i="19"/>
  <c r="N1750" i="19"/>
  <c r="N1743" i="19"/>
  <c r="N1759" i="19"/>
  <c r="N1752" i="19"/>
  <c r="N1745" i="19"/>
  <c r="N1755" i="19"/>
  <c r="N1764" i="19"/>
  <c r="N1757" i="19"/>
  <c r="N1748" i="19"/>
  <c r="N1760" i="19"/>
  <c r="N1747" i="19"/>
  <c r="N1780" i="19" l="1"/>
  <c r="N1773" i="19"/>
  <c r="N1768" i="19"/>
  <c r="N1775" i="19"/>
  <c r="N1771" i="19"/>
  <c r="N1778" i="19"/>
  <c r="N1766" i="19"/>
  <c r="N1776" i="19"/>
  <c r="N1772" i="19"/>
  <c r="N1765" i="19"/>
  <c r="N1785" i="19"/>
  <c r="N1781" i="19"/>
  <c r="N1770" i="19"/>
  <c r="N1769" i="19"/>
  <c r="N1774" i="19"/>
  <c r="N1767" i="19"/>
  <c r="N1779" i="19"/>
  <c r="N1777" i="19"/>
  <c r="N1793" i="19" l="1"/>
  <c r="N1796" i="19"/>
  <c r="N1788" i="19"/>
  <c r="N1799" i="19"/>
  <c r="N1791" i="19"/>
  <c r="N1797" i="19"/>
  <c r="N1789" i="19"/>
  <c r="N1792" i="19"/>
  <c r="N1795" i="19"/>
  <c r="N1798" i="19"/>
  <c r="N1790" i="19"/>
  <c r="N1794" i="19"/>
  <c r="N1786" i="19"/>
  <c r="N1808" i="19"/>
  <c r="N1787" i="19"/>
  <c r="N1823" i="19" l="1"/>
  <c r="N1815" i="19"/>
  <c r="N1819" i="19"/>
  <c r="N1811" i="19"/>
  <c r="N1822" i="19"/>
  <c r="N1820" i="19"/>
  <c r="C1806" i="19"/>
  <c r="G1806" i="19" s="1"/>
  <c r="A1806" i="19" s="1"/>
  <c r="N1826" i="19"/>
  <c r="N1824" i="19"/>
  <c r="N1813" i="19"/>
  <c r="N1821" i="19"/>
  <c r="N1814" i="19"/>
  <c r="N1810" i="19"/>
  <c r="N1830" i="19"/>
  <c r="N1818" i="19"/>
  <c r="N1825" i="19"/>
  <c r="N1812" i="19"/>
  <c r="N1809" i="19"/>
  <c r="N1817" i="19"/>
  <c r="N1816" i="19"/>
  <c r="N1849" i="19" l="1"/>
  <c r="N1841" i="19"/>
  <c r="N1833" i="19"/>
  <c r="N1845" i="19"/>
  <c r="N1837" i="19"/>
  <c r="N1847" i="19"/>
  <c r="N1832" i="19"/>
  <c r="N1836" i="19"/>
  <c r="N1834" i="19"/>
  <c r="N1840" i="19"/>
  <c r="N1838" i="19"/>
  <c r="N1848" i="19"/>
  <c r="N1846" i="19"/>
  <c r="N1831" i="19"/>
  <c r="N1835" i="19"/>
  <c r="N1839" i="19"/>
  <c r="N1843" i="19"/>
  <c r="N1853" i="19"/>
  <c r="N1844" i="19"/>
  <c r="N1842" i="19"/>
  <c r="N1867" i="19" l="1"/>
  <c r="N1859" i="19"/>
  <c r="N1871" i="19"/>
  <c r="N1863" i="19"/>
  <c r="N1855" i="19"/>
  <c r="N1869" i="19"/>
  <c r="N1858" i="19"/>
  <c r="N1856" i="19"/>
  <c r="N1854" i="19"/>
  <c r="N1862" i="19"/>
  <c r="N1860" i="19"/>
  <c r="N1875" i="19"/>
  <c r="N1870" i="19"/>
  <c r="N1868" i="19"/>
  <c r="N1866" i="19"/>
  <c r="N1857" i="19"/>
  <c r="N1865" i="19"/>
  <c r="N1861" i="19"/>
  <c r="N1864" i="19"/>
  <c r="N1885" i="19" l="1"/>
  <c r="N1877" i="19"/>
  <c r="N1889" i="19"/>
  <c r="N1881" i="19"/>
  <c r="N1891" i="19"/>
  <c r="N1876" i="19"/>
  <c r="N1896" i="19"/>
  <c r="N1880" i="19"/>
  <c r="N1878" i="19"/>
  <c r="N1884" i="19"/>
  <c r="N1882" i="19"/>
  <c r="N1892" i="19"/>
  <c r="N1890" i="19"/>
  <c r="N1879" i="19"/>
  <c r="N1888" i="19"/>
  <c r="N1887" i="19"/>
  <c r="N1886" i="19"/>
  <c r="N1883" i="19"/>
  <c r="N1919" i="19" l="1"/>
  <c r="N1906" i="19"/>
  <c r="N1898" i="19"/>
  <c r="N1910" i="19"/>
  <c r="N1902" i="19"/>
  <c r="N1909" i="19"/>
  <c r="N1907" i="19"/>
  <c r="N1900" i="19"/>
  <c r="N1908" i="19"/>
  <c r="N1905" i="19"/>
  <c r="N1897" i="19"/>
  <c r="N1904" i="19"/>
  <c r="N1903" i="19"/>
  <c r="N1901" i="19"/>
  <c r="N1899" i="19"/>
  <c r="N1937" i="19" l="1"/>
  <c r="N1929" i="19"/>
  <c r="N1921" i="19"/>
  <c r="N1932" i="19"/>
  <c r="N1924" i="19"/>
  <c r="N1933" i="19"/>
  <c r="N1925" i="19"/>
  <c r="N1936" i="19"/>
  <c r="N1931" i="19"/>
  <c r="N1926" i="19"/>
  <c r="N1928" i="19"/>
  <c r="N1923" i="19"/>
  <c r="N1920" i="19"/>
  <c r="N1941" i="19"/>
  <c r="N1927" i="19"/>
  <c r="N1922" i="19"/>
  <c r="N1934" i="19"/>
  <c r="C1917" i="19"/>
  <c r="G1917" i="19" s="1"/>
  <c r="A1917" i="19" s="1"/>
  <c r="N1930" i="19"/>
  <c r="N1935" i="19"/>
  <c r="N1955" i="19" l="1"/>
  <c r="N1947" i="19"/>
  <c r="N1958" i="19"/>
  <c r="N1950" i="19"/>
  <c r="N1942" i="19"/>
  <c r="N1964" i="19"/>
  <c r="N1959" i="19"/>
  <c r="N1951" i="19"/>
  <c r="N1943" i="19"/>
  <c r="N1960" i="19"/>
  <c r="N1957" i="19"/>
  <c r="N1952" i="19"/>
  <c r="N1954" i="19"/>
  <c r="N1949" i="19"/>
  <c r="N1944" i="19"/>
  <c r="N1956" i="19"/>
  <c r="N1945" i="19"/>
  <c r="N1953" i="19"/>
  <c r="N1948" i="19"/>
  <c r="N1946" i="19"/>
  <c r="N1981" i="19" l="1"/>
  <c r="N1973" i="19"/>
  <c r="N1965" i="19"/>
  <c r="N1976" i="19"/>
  <c r="N1968" i="19"/>
  <c r="N1977" i="19"/>
  <c r="N1969" i="19"/>
  <c r="N1985" i="19"/>
  <c r="N1979" i="19"/>
  <c r="N1974" i="19"/>
  <c r="N1971" i="19"/>
  <c r="N1966" i="19"/>
  <c r="N1980" i="19"/>
  <c r="N1975" i="19"/>
  <c r="N1970" i="19"/>
  <c r="N1967" i="19"/>
  <c r="N1972" i="19"/>
  <c r="N1978" i="19"/>
  <c r="N1999" i="19" l="1"/>
  <c r="N1991" i="19"/>
  <c r="N2002" i="19"/>
  <c r="N1994" i="19"/>
  <c r="N1986" i="19"/>
  <c r="N2000" i="19"/>
  <c r="N1992" i="19"/>
  <c r="N1995" i="19"/>
  <c r="N1987" i="19"/>
  <c r="N1988" i="19"/>
  <c r="N1997" i="19"/>
  <c r="N1990" i="19"/>
  <c r="N1996" i="19"/>
  <c r="N1998" i="19"/>
  <c r="N2006" i="19"/>
  <c r="N1993" i="19"/>
  <c r="N1989" i="19"/>
  <c r="N2001" i="19"/>
  <c r="N2020" i="19" l="1"/>
  <c r="N2012" i="19"/>
  <c r="N2015" i="19"/>
  <c r="N2007" i="19"/>
  <c r="N2013" i="19"/>
  <c r="N2029" i="19"/>
  <c r="N2016" i="19"/>
  <c r="N2008" i="19"/>
  <c r="N2011" i="19"/>
  <c r="N2014" i="19"/>
  <c r="N2017" i="19"/>
  <c r="N2019" i="19"/>
  <c r="N2018" i="19"/>
  <c r="N2010" i="19"/>
  <c r="N2009" i="19"/>
  <c r="N2043" i="19" l="1"/>
  <c r="N2035" i="19"/>
  <c r="N2051" i="19"/>
  <c r="N2046" i="19"/>
  <c r="N2038" i="19"/>
  <c r="N2030" i="19"/>
  <c r="N2044" i="19"/>
  <c r="N2036" i="19"/>
  <c r="N2047" i="19"/>
  <c r="N2039" i="19"/>
  <c r="N2031" i="19"/>
  <c r="N2033" i="19"/>
  <c r="N2042" i="19"/>
  <c r="N2045" i="19"/>
  <c r="N2041" i="19"/>
  <c r="N2040" i="19"/>
  <c r="N2032" i="19"/>
  <c r="N2037" i="19"/>
  <c r="C2027" i="19"/>
  <c r="G2027" i="19" s="1"/>
  <c r="A2027" i="19" s="1"/>
  <c r="N2034" i="19"/>
  <c r="N2074" i="19" l="1"/>
  <c r="N2069" i="19"/>
  <c r="N2061" i="19"/>
  <c r="N2053" i="19"/>
  <c r="N2064" i="19"/>
  <c r="N2056" i="19"/>
  <c r="N2070" i="19"/>
  <c r="N2062" i="19"/>
  <c r="N2054" i="19"/>
  <c r="N2065" i="19"/>
  <c r="N2057" i="19"/>
  <c r="N2055" i="19"/>
  <c r="N2052" i="19"/>
  <c r="N2058" i="19"/>
  <c r="N2067" i="19"/>
  <c r="N2063" i="19"/>
  <c r="N2068" i="19"/>
  <c r="N2059" i="19"/>
  <c r="N2066" i="19"/>
  <c r="N2060" i="19"/>
  <c r="N2087" i="19" l="1"/>
  <c r="N2079" i="19"/>
  <c r="N2090" i="19"/>
  <c r="N2082" i="19"/>
  <c r="N2088" i="19"/>
  <c r="N2080" i="19"/>
  <c r="N2096" i="19"/>
  <c r="N2091" i="19"/>
  <c r="N2083" i="19"/>
  <c r="N2075" i="19"/>
  <c r="N2084" i="19"/>
  <c r="N2077" i="19"/>
  <c r="N2086" i="19"/>
  <c r="N2092" i="19"/>
  <c r="N2076" i="19"/>
  <c r="N2089" i="19"/>
  <c r="N2078" i="19"/>
  <c r="N2085" i="19"/>
  <c r="N2081" i="19"/>
  <c r="N2113" i="19" l="1"/>
  <c r="N2105" i="19"/>
  <c r="N2097" i="19"/>
  <c r="N2108" i="19"/>
  <c r="N2100" i="19"/>
  <c r="N2106" i="19"/>
  <c r="N2098" i="19"/>
  <c r="N2117" i="19"/>
  <c r="N2109" i="19"/>
  <c r="N2101" i="19"/>
  <c r="N2112" i="19"/>
  <c r="N2099" i="19"/>
  <c r="N2102" i="19"/>
  <c r="N2104" i="19"/>
  <c r="N2107" i="19"/>
  <c r="N2111" i="19"/>
  <c r="N2103" i="19"/>
  <c r="N2110" i="19"/>
  <c r="N2134" i="19" l="1"/>
  <c r="N2126" i="19"/>
  <c r="N2118" i="19"/>
  <c r="N2129" i="19"/>
  <c r="N2121" i="19"/>
  <c r="N2135" i="19"/>
  <c r="N2127" i="19"/>
  <c r="N2119" i="19"/>
  <c r="N2130" i="19"/>
  <c r="N2122" i="19"/>
  <c r="N2120" i="19"/>
  <c r="N2144" i="19"/>
  <c r="N2123" i="19"/>
  <c r="N2132" i="19"/>
  <c r="N2128" i="19"/>
  <c r="N2124" i="19"/>
  <c r="N2125" i="19"/>
  <c r="N2133" i="19"/>
  <c r="N2131" i="19"/>
  <c r="N2160" i="19" l="1"/>
  <c r="N2152" i="19"/>
  <c r="C2142" i="19"/>
  <c r="G2142" i="19" s="1"/>
  <c r="A2142" i="19" s="1"/>
  <c r="N2157" i="19"/>
  <c r="N2155" i="19"/>
  <c r="N2146" i="19"/>
  <c r="N2153" i="19"/>
  <c r="N2158" i="19"/>
  <c r="N2149" i="19"/>
  <c r="N2147" i="19"/>
  <c r="N2156" i="19"/>
  <c r="N2145" i="19"/>
  <c r="N2166" i="19"/>
  <c r="N2159" i="19"/>
  <c r="N2148" i="19"/>
  <c r="N2162" i="19"/>
  <c r="N2151" i="19"/>
  <c r="N2161" i="19"/>
  <c r="N2150" i="19"/>
  <c r="N2154" i="19"/>
  <c r="N2184" i="19" l="1"/>
  <c r="N2176" i="19"/>
  <c r="N2182" i="19"/>
  <c r="N2170" i="19"/>
  <c r="N2177" i="19"/>
  <c r="N2175" i="19"/>
  <c r="N2179" i="19"/>
  <c r="N2172" i="19"/>
  <c r="N2174" i="19"/>
  <c r="N2183" i="19"/>
  <c r="N2178" i="19"/>
  <c r="N2173" i="19"/>
  <c r="N2169" i="19"/>
  <c r="N2181" i="19"/>
  <c r="N2168" i="19"/>
  <c r="N2180" i="19"/>
  <c r="N2171" i="19"/>
  <c r="N2188" i="19"/>
  <c r="N2167" i="19"/>
  <c r="N2202" i="19" l="1"/>
  <c r="N2194" i="19"/>
  <c r="N2200" i="19"/>
  <c r="N2192" i="19"/>
  <c r="N2195" i="19"/>
  <c r="N2193" i="19"/>
  <c r="N2191" i="19"/>
  <c r="N2197" i="19"/>
  <c r="N2205" i="19"/>
  <c r="N2190" i="19"/>
  <c r="N2204" i="19"/>
  <c r="N2210" i="19"/>
  <c r="N2203" i="19"/>
  <c r="N2199" i="19"/>
  <c r="N2198" i="19"/>
  <c r="N2206" i="19"/>
  <c r="N2189" i="19"/>
  <c r="N2201" i="19"/>
  <c r="N2196" i="19"/>
  <c r="N2221" i="19" l="1"/>
  <c r="N2224" i="19"/>
  <c r="N2231" i="19"/>
  <c r="N2212" i="19"/>
  <c r="N2218" i="19"/>
  <c r="N2223" i="19"/>
  <c r="N2220" i="19"/>
  <c r="N2213" i="19"/>
  <c r="N2211" i="19"/>
  <c r="N2219" i="19"/>
  <c r="N2217" i="19"/>
  <c r="N2227" i="19"/>
  <c r="N2222" i="19"/>
  <c r="N2226" i="19"/>
  <c r="N2216" i="19"/>
  <c r="N2225" i="19"/>
  <c r="N2215" i="19"/>
  <c r="N2214" i="19"/>
  <c r="N2238" i="19" l="1"/>
  <c r="N2242" i="19"/>
  <c r="N2234" i="19"/>
  <c r="N2245" i="19"/>
  <c r="N2237" i="19"/>
  <c r="N2244" i="19"/>
  <c r="N2239" i="19"/>
  <c r="N2233" i="19"/>
  <c r="N2232" i="19"/>
  <c r="N2235" i="19"/>
  <c r="N2241" i="19"/>
  <c r="N2254" i="19"/>
  <c r="N2236" i="19"/>
  <c r="N2240" i="19"/>
  <c r="N2243" i="19"/>
  <c r="N2276" i="19" l="1"/>
  <c r="C2252" i="19"/>
  <c r="G2252" i="19" s="1"/>
  <c r="A2252" i="19" s="1"/>
  <c r="N2299" i="19" l="1"/>
  <c r="N2319" i="19" l="1"/>
  <c r="N2340" i="19" l="1"/>
  <c r="N2363" i="19" l="1"/>
  <c r="C2361" i="19" l="1"/>
  <c r="G2361" i="19" s="1"/>
  <c r="A2361" i="19" s="1"/>
  <c r="N2385" i="19"/>
  <c r="N2405" i="19" l="1"/>
  <c r="N2426" i="19" l="1"/>
  <c r="N2447" i="19" l="1"/>
  <c r="N2473" i="19" l="1"/>
  <c r="C2471" i="19" l="1"/>
  <c r="G2471" i="19" s="1"/>
  <c r="A2471" i="19" s="1"/>
  <c r="N2495" i="19"/>
  <c r="N2516" i="19" l="1"/>
  <c r="N2537" i="19" l="1"/>
  <c r="N2557" i="19" l="1"/>
  <c r="N2580" i="19" l="1"/>
  <c r="C2578" i="19" l="1"/>
  <c r="G2578" i="19" s="1"/>
  <c r="A2578" i="19" s="1"/>
  <c r="N2602" i="19"/>
  <c r="N2623" i="19" l="1"/>
  <c r="N2644" i="19" l="1"/>
  <c r="N2664" i="19" l="1"/>
  <c r="N2687" i="19" l="1"/>
  <c r="N2709" i="19" l="1"/>
  <c r="C2685" i="19"/>
  <c r="G2685" i="19" s="1"/>
  <c r="A2685" i="19" s="1"/>
  <c r="N2729" i="19" l="1"/>
  <c r="N2748" i="19" l="1"/>
  <c r="N2769" i="19" l="1"/>
  <c r="N2792" i="19" l="1"/>
  <c r="N2814" i="19" l="1"/>
  <c r="C2790" i="19"/>
  <c r="G2790" i="19" s="1"/>
  <c r="A2790" i="19" s="1"/>
  <c r="N2835" i="19" l="1"/>
  <c r="N2856" i="19" l="1"/>
  <c r="N2877" i="19" l="1"/>
  <c r="N2900" i="19" l="1"/>
  <c r="N2922" i="19" l="1"/>
  <c r="C2898" i="19"/>
  <c r="G2898" i="19" s="1"/>
  <c r="A2898" i="19" s="1"/>
  <c r="N2943" i="19" l="1"/>
  <c r="N2964" i="19" l="1"/>
  <c r="N2985" i="19" l="1"/>
  <c r="N3008" i="19" l="1"/>
  <c r="C3006" i="19" l="1"/>
  <c r="G3006" i="19" s="1"/>
  <c r="A3006" i="19" s="1"/>
  <c r="N3030" i="19"/>
  <c r="N3056" i="19" l="1"/>
  <c r="N3077" i="19" l="1"/>
  <c r="N3097" i="19" l="1"/>
  <c r="N3118" i="19" l="1"/>
  <c r="N3140" i="19" l="1"/>
  <c r="C3116" i="19"/>
  <c r="G3116" i="19" s="1"/>
  <c r="A3116" i="19" s="1"/>
  <c r="N3162" i="19" l="1"/>
  <c r="N3183" i="19" l="1"/>
  <c r="N3203" i="19" l="1"/>
  <c r="N3224" i="19" l="1"/>
  <c r="C3222" i="19" l="1"/>
  <c r="G3222" i="19" s="1"/>
  <c r="A3222" i="19" s="1"/>
  <c r="N3245" i="19"/>
  <c r="N3266" i="19" l="1"/>
  <c r="N3286" i="19" l="1"/>
  <c r="N3306" i="19" l="1"/>
  <c r="N3328" i="19" l="1"/>
  <c r="N3349" i="19" l="1"/>
  <c r="C3326" i="19"/>
  <c r="G3326" i="19" s="1"/>
  <c r="A3326" i="19" s="1"/>
  <c r="N3370" i="19" l="1"/>
  <c r="N3392" i="19" l="1"/>
  <c r="N3412" i="19" l="1"/>
  <c r="N3433" i="19" l="1"/>
  <c r="N3454" i="19" l="1"/>
  <c r="C3431" i="19"/>
  <c r="G3431" i="19" s="1"/>
  <c r="A3431" i="19" s="1"/>
  <c r="N3475" i="19" l="1"/>
  <c r="N3496" i="19" l="1"/>
  <c r="N3517" i="19" l="1"/>
  <c r="N3540" i="19" l="1"/>
  <c r="N3561" i="19" l="1"/>
  <c r="C3538" i="19"/>
  <c r="G3538" i="19" s="1"/>
  <c r="A3538" i="19" s="1"/>
  <c r="N3582" i="19" l="1"/>
  <c r="N3603" i="19" l="1"/>
  <c r="N3624" i="19" l="1"/>
  <c r="N3648" i="19" l="1"/>
  <c r="N3669" i="19" l="1"/>
  <c r="C3646" i="19"/>
  <c r="G3646" i="19" s="1"/>
  <c r="A3646" i="19" s="1"/>
  <c r="N3690" i="19" l="1"/>
  <c r="N3711" i="19" l="1"/>
  <c r="N3732" i="19" l="1"/>
  <c r="N3756" i="19" l="1"/>
  <c r="N3777" i="19" l="1"/>
  <c r="C3754" i="19"/>
  <c r="G3754" i="19" s="1"/>
  <c r="A3754" i="19" s="1"/>
  <c r="N3798" i="19" l="1"/>
  <c r="N3820" i="19" l="1"/>
  <c r="N3841" i="19" l="1"/>
  <c r="N3865" i="19" l="1"/>
  <c r="C3863" i="19" l="1"/>
  <c r="G3863" i="19" s="1"/>
  <c r="A3863" i="19" s="1"/>
  <c r="N3887" i="19"/>
  <c r="N3908" i="19" l="1"/>
  <c r="N3930" i="19" l="1"/>
  <c r="N3951" i="19" l="1"/>
  <c r="N3976" i="19" l="1"/>
  <c r="N3991" i="19" l="1"/>
  <c r="N3987" i="19"/>
  <c r="N3982" i="19"/>
  <c r="N3978" i="19"/>
  <c r="N3993" i="19"/>
  <c r="N3983" i="19"/>
  <c r="N3988" i="19"/>
  <c r="N3992" i="19"/>
  <c r="N3977" i="19"/>
  <c r="N3990" i="19"/>
  <c r="N3985" i="19"/>
  <c r="N3979" i="19"/>
  <c r="N3989" i="19"/>
  <c r="N3980" i="19"/>
  <c r="N3981" i="19"/>
  <c r="N3984" i="19"/>
  <c r="N3986" i="19"/>
  <c r="C3974" i="19"/>
  <c r="G3974" i="19" s="1"/>
  <c r="A3974" i="19" s="1"/>
  <c r="N3997" i="19"/>
  <c r="N4013" i="19" l="1"/>
  <c r="N4009" i="19"/>
  <c r="N4004" i="19"/>
  <c r="N4000" i="19"/>
  <c r="N4005" i="19"/>
  <c r="N4014" i="19"/>
  <c r="N4003" i="19"/>
  <c r="N3998" i="19"/>
  <c r="N4008" i="19"/>
  <c r="N4002" i="19"/>
  <c r="N4011" i="19"/>
  <c r="N4006" i="19"/>
  <c r="N4012" i="19"/>
  <c r="N4015" i="19"/>
  <c r="N4010" i="19"/>
  <c r="N4001" i="19"/>
  <c r="N3999" i="19"/>
  <c r="N4007" i="19"/>
  <c r="N4019" i="19"/>
  <c r="N4035" i="19" l="1"/>
  <c r="N4031" i="19"/>
  <c r="N4026" i="19"/>
  <c r="N4022" i="19"/>
  <c r="N4027" i="19"/>
  <c r="N4020" i="19"/>
  <c r="N4030" i="19"/>
  <c r="N4024" i="19"/>
  <c r="N4034" i="19"/>
  <c r="N4036" i="19"/>
  <c r="N4025" i="19"/>
  <c r="N4029" i="19"/>
  <c r="N4028" i="19"/>
  <c r="N4037" i="19"/>
  <c r="N4033" i="19"/>
  <c r="N4021" i="19"/>
  <c r="N4023" i="19"/>
  <c r="N4032" i="19"/>
  <c r="N4041" i="19"/>
  <c r="N4048" i="19" l="1"/>
  <c r="N4044" i="19"/>
  <c r="N4056" i="19"/>
  <c r="N4052" i="19"/>
  <c r="N4057" i="19"/>
  <c r="N4053" i="19"/>
  <c r="N4051" i="19"/>
  <c r="N4046" i="19"/>
  <c r="N4055" i="19"/>
  <c r="N4050" i="19"/>
  <c r="N4045" i="19"/>
  <c r="N4049" i="19"/>
  <c r="N4043" i="19"/>
  <c r="N4042" i="19"/>
  <c r="N4047" i="19"/>
  <c r="N4054" i="19"/>
  <c r="N4058" i="19"/>
  <c r="N4062" i="19"/>
  <c r="N4073" i="19" l="1"/>
  <c r="N4069" i="19"/>
  <c r="N4065" i="19"/>
  <c r="N4074" i="19"/>
  <c r="N4070" i="19"/>
  <c r="N4066" i="19"/>
  <c r="N4071" i="19"/>
  <c r="N4072" i="19"/>
  <c r="N4067" i="19"/>
  <c r="N4068" i="19"/>
  <c r="N4064" i="19"/>
  <c r="N4063" i="19"/>
  <c r="N4083" i="19"/>
  <c r="N4100" i="19" l="1"/>
  <c r="N4096" i="19"/>
  <c r="N4092" i="19"/>
  <c r="N4087" i="19"/>
  <c r="N4097" i="19"/>
  <c r="N4093" i="19"/>
  <c r="N4088" i="19"/>
  <c r="N4084" i="19"/>
  <c r="N4091" i="19"/>
  <c r="N4085" i="19"/>
  <c r="N4090" i="19"/>
  <c r="N4095" i="19"/>
  <c r="N4089" i="19"/>
  <c r="N4094" i="19"/>
  <c r="N4099" i="19"/>
  <c r="N4098" i="19"/>
  <c r="N4086" i="19"/>
  <c r="C4081" i="19"/>
  <c r="G4081" i="19" s="1"/>
  <c r="A4081" i="19" s="1"/>
  <c r="N4104" i="19"/>
  <c r="N4118" i="19" l="1"/>
  <c r="N4114" i="19"/>
  <c r="N4109" i="19"/>
  <c r="N4105" i="19"/>
  <c r="N4119" i="19"/>
  <c r="N4115" i="19"/>
  <c r="N4110" i="19"/>
  <c r="N4106" i="19"/>
  <c r="N4120" i="19"/>
  <c r="N4108" i="19"/>
  <c r="N4113" i="19"/>
  <c r="N4107" i="19"/>
  <c r="N4112" i="19"/>
  <c r="N4111" i="19"/>
  <c r="N4116" i="19"/>
  <c r="N4117" i="19"/>
  <c r="N4121" i="19"/>
  <c r="N4125" i="19"/>
  <c r="N4140" i="19" l="1"/>
  <c r="N4136" i="19"/>
  <c r="N4131" i="19"/>
  <c r="N4127" i="19"/>
  <c r="N4141" i="19"/>
  <c r="N4137" i="19"/>
  <c r="N4132" i="19"/>
  <c r="N4128" i="19"/>
  <c r="N4142" i="19"/>
  <c r="N4130" i="19"/>
  <c r="N4135" i="19"/>
  <c r="N4129" i="19"/>
  <c r="N4134" i="19"/>
  <c r="N4126" i="19"/>
  <c r="N4133" i="19"/>
  <c r="N4138" i="19"/>
  <c r="N4139" i="19"/>
  <c r="N4146" i="19"/>
  <c r="N4162" i="19" l="1"/>
  <c r="N4158" i="19"/>
  <c r="N4153" i="19"/>
  <c r="N4149" i="19"/>
  <c r="N4163" i="19"/>
  <c r="N4159" i="19"/>
  <c r="N4154" i="19"/>
  <c r="N4150" i="19"/>
  <c r="N4160" i="19"/>
  <c r="N4148" i="19"/>
  <c r="N4164" i="19"/>
  <c r="N4152" i="19"/>
  <c r="N4147" i="19"/>
  <c r="N4155" i="19"/>
  <c r="N4161" i="19"/>
  <c r="N4157" i="19"/>
  <c r="N4151" i="19"/>
  <c r="N4156" i="19"/>
  <c r="N4168" i="19"/>
  <c r="N4179" i="19" l="1"/>
  <c r="N4175" i="19"/>
  <c r="N4171" i="19"/>
  <c r="N4180" i="19"/>
  <c r="N4176" i="19"/>
  <c r="N4172" i="19"/>
  <c r="N4182" i="19"/>
  <c r="N4177" i="19"/>
  <c r="N4181" i="19"/>
  <c r="N4170" i="19"/>
  <c r="N4173" i="19"/>
  <c r="N4169" i="19"/>
  <c r="N4174" i="19"/>
  <c r="N4178" i="19"/>
  <c r="N4191" i="19"/>
  <c r="N4207" i="19" l="1"/>
  <c r="N4203" i="19"/>
  <c r="N4199" i="19"/>
  <c r="N4195" i="19"/>
  <c r="N4204" i="19"/>
  <c r="N4208" i="19"/>
  <c r="N4194" i="19"/>
  <c r="N4198" i="19"/>
  <c r="N4193" i="19"/>
  <c r="N4202" i="19"/>
  <c r="N4192" i="19"/>
  <c r="N4200" i="19"/>
  <c r="N4205" i="19"/>
  <c r="N4197" i="19"/>
  <c r="N4201" i="19"/>
  <c r="N4196" i="19"/>
  <c r="N4206" i="19"/>
  <c r="C4189" i="19"/>
  <c r="G4189" i="19" s="1"/>
  <c r="A4189" i="19" s="1"/>
  <c r="N4212" i="19"/>
  <c r="N4229" i="19" l="1"/>
  <c r="N4225" i="19"/>
  <c r="N4221" i="19"/>
  <c r="N4216" i="19"/>
  <c r="N4224" i="19"/>
  <c r="N4214" i="19"/>
  <c r="N4228" i="19"/>
  <c r="N4219" i="19"/>
  <c r="N4223" i="19"/>
  <c r="N4218" i="19"/>
  <c r="N4213" i="19"/>
  <c r="N4227" i="19"/>
  <c r="N4217" i="19"/>
  <c r="N4226" i="19"/>
  <c r="N4230" i="19"/>
  <c r="N4215" i="19"/>
  <c r="N4222" i="19"/>
  <c r="N4220" i="19"/>
  <c r="N4234" i="19"/>
  <c r="N4251" i="19" l="1"/>
  <c r="N4247" i="19"/>
  <c r="N4243" i="19"/>
  <c r="N4238" i="19"/>
  <c r="N4242" i="19"/>
  <c r="N4250" i="19"/>
  <c r="N4235" i="19"/>
  <c r="N4245" i="19"/>
  <c r="N4239" i="19"/>
  <c r="N4249" i="19"/>
  <c r="N4244" i="19"/>
  <c r="N4241" i="19"/>
  <c r="N4248" i="19"/>
  <c r="N4237" i="19"/>
  <c r="N4236" i="19"/>
  <c r="N4240" i="19"/>
  <c r="N4246" i="19"/>
  <c r="N4255" i="19"/>
  <c r="N4273" i="19" l="1"/>
  <c r="N4269" i="19"/>
  <c r="N4265" i="19"/>
  <c r="N4260" i="19"/>
  <c r="N4256" i="19"/>
  <c r="N4264" i="19"/>
  <c r="N4267" i="19"/>
  <c r="N4261" i="19"/>
  <c r="N4271" i="19"/>
  <c r="N4266" i="19"/>
  <c r="N4270" i="19"/>
  <c r="N4259" i="19"/>
  <c r="N4272" i="19"/>
  <c r="N4258" i="19"/>
  <c r="N4263" i="19"/>
  <c r="N4257" i="19"/>
  <c r="N4262" i="19"/>
  <c r="N4268" i="19"/>
  <c r="N4277" i="19"/>
  <c r="N4290" i="19" l="1"/>
  <c r="N4286" i="19"/>
  <c r="N4282" i="19"/>
  <c r="N4278" i="19"/>
  <c r="N4287" i="19"/>
  <c r="N4291" i="19"/>
  <c r="N4281" i="19"/>
  <c r="N4285" i="19"/>
  <c r="N4289" i="19"/>
  <c r="N4283" i="19"/>
  <c r="N4284" i="19"/>
  <c r="N4279" i="19"/>
  <c r="N4288" i="19"/>
  <c r="N4280" i="19"/>
  <c r="N4300" i="19"/>
  <c r="C4298" i="19" l="1"/>
  <c r="G4298" i="19" s="1"/>
  <c r="A4298" i="19" s="1"/>
  <c r="N4322" i="19"/>
  <c r="N4339" i="19" l="1"/>
  <c r="N4337" i="19"/>
  <c r="N4335" i="19"/>
  <c r="N4333" i="19"/>
  <c r="N4331" i="19"/>
  <c r="N4329" i="19"/>
  <c r="N4327" i="19"/>
  <c r="N4325" i="19"/>
  <c r="N4323" i="19"/>
  <c r="N4340" i="19"/>
  <c r="N4332" i="19"/>
  <c r="N4324" i="19"/>
  <c r="N4344" i="19"/>
  <c r="N4338" i="19"/>
  <c r="N4330" i="19"/>
  <c r="N4336" i="19"/>
  <c r="N4328" i="19"/>
  <c r="N4326" i="19"/>
  <c r="N4334" i="19"/>
  <c r="N4345" i="19" l="1"/>
  <c r="N4360" i="19"/>
  <c r="N4356" i="19"/>
  <c r="N4352" i="19"/>
  <c r="N4348" i="19"/>
  <c r="N4359" i="19"/>
  <c r="N4355" i="19"/>
  <c r="N4351" i="19"/>
  <c r="N4347" i="19"/>
  <c r="N4358" i="19"/>
  <c r="N4354" i="19"/>
  <c r="N4350" i="19"/>
  <c r="N4346" i="19"/>
  <c r="N4365" i="19"/>
  <c r="N4357" i="19"/>
  <c r="N4349" i="19"/>
  <c r="N4353" i="19"/>
  <c r="N4361" i="19"/>
  <c r="N4387" i="19" l="1"/>
  <c r="N4366" i="19"/>
  <c r="N4381" i="19"/>
  <c r="N4377" i="19"/>
  <c r="N4373" i="19"/>
  <c r="N4369" i="19"/>
  <c r="N4380" i="19"/>
  <c r="N4376" i="19"/>
  <c r="N4372" i="19"/>
  <c r="N4368" i="19"/>
  <c r="N4383" i="19"/>
  <c r="N4379" i="19"/>
  <c r="N4375" i="19"/>
  <c r="N4371" i="19"/>
  <c r="N4367" i="19"/>
  <c r="N4378" i="19"/>
  <c r="N4370" i="19"/>
  <c r="N4374" i="19"/>
  <c r="N4382" i="19"/>
  <c r="N4398" i="19" l="1"/>
  <c r="N4394" i="19"/>
  <c r="N4390" i="19"/>
  <c r="N4401" i="19"/>
  <c r="N4397" i="19"/>
  <c r="N4393" i="19"/>
  <c r="N4389" i="19"/>
  <c r="N4400" i="19"/>
  <c r="N4396" i="19"/>
  <c r="N4392" i="19"/>
  <c r="N4388" i="19"/>
  <c r="N4399" i="19"/>
  <c r="N4395" i="19"/>
  <c r="N4391" i="19"/>
</calcChain>
</file>

<file path=xl/comments1.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 ref="J552" authorId="0" shapeId="0">
      <text>
        <r>
          <rPr>
            <sz val="9"/>
            <color indexed="81"/>
            <rFont val="Tahoma"/>
            <family val="2"/>
          </rPr>
          <t>OOO = Out of office
 Holiday:=0302
     Sick:=0370
Training:=0606
    0870:=Overtime (UNPAID)
      then 0326 Time off for overtime to get back</t>
        </r>
      </text>
    </comment>
    <comment ref="J574" authorId="0" shapeId="0">
      <text>
        <r>
          <rPr>
            <sz val="9"/>
            <color indexed="81"/>
            <rFont val="Tahoma"/>
            <family val="2"/>
          </rPr>
          <t>OOO = Out of office
 Holiday:=0302
     Sick:=0370
Training:=0606
    0870:=Overtime (UNPAID)
      then 0326 Time off for overtime to get back</t>
        </r>
      </text>
    </comment>
    <comment ref="J596" authorId="0" shapeId="0">
      <text>
        <r>
          <rPr>
            <sz val="9"/>
            <color indexed="81"/>
            <rFont val="Tahoma"/>
            <family val="2"/>
          </rPr>
          <t>OOO = Out of office
 Holiday:=0302
     Sick:=0370
Training:=0606
    0870:=Overtime (UNPAID)
      then 0326 Time off for overtime to get back</t>
        </r>
      </text>
    </comment>
    <comment ref="J617" authorId="0" shapeId="0">
      <text>
        <r>
          <rPr>
            <sz val="9"/>
            <color indexed="81"/>
            <rFont val="Tahoma"/>
            <family val="2"/>
          </rPr>
          <t>OOO = Out of office
 Holiday:=0302
     Sick:=0370
Training:=0606
    0870:=Overtime (UNPAID)
      then 0326 Time off for overtime to get back</t>
        </r>
      </text>
    </comment>
    <comment ref="J639" authorId="0" shapeId="0">
      <text>
        <r>
          <rPr>
            <sz val="9"/>
            <color indexed="81"/>
            <rFont val="Tahoma"/>
            <family val="2"/>
          </rPr>
          <t>OOO = Out of office
 Holiday:=0302
     Sick:=0370
Training:=0606
    0870:=Overtime (UNPAID)
      then 0326 Time off for overtime to get back</t>
        </r>
      </text>
    </comment>
    <comment ref="J665" authorId="0" shapeId="0">
      <text>
        <r>
          <rPr>
            <sz val="9"/>
            <color indexed="81"/>
            <rFont val="Tahoma"/>
            <family val="2"/>
          </rPr>
          <t>OOO = Out of office
 Holiday:=0302
     Sick:=0370
Training:=0606
    0870:=Overtime (UNPAID)
      then 0326 Time off for overtime to get back</t>
        </r>
      </text>
    </comment>
    <comment ref="J687" authorId="0" shapeId="0">
      <text>
        <r>
          <rPr>
            <sz val="9"/>
            <color indexed="81"/>
            <rFont val="Tahoma"/>
            <family val="2"/>
          </rPr>
          <t>OOO = Out of office
 Holiday:=0302
     Sick:=0370
Training:=0606
    0870:=Overtime (UNPAID)
      then 0326 Time off for overtime to get back</t>
        </r>
      </text>
    </comment>
    <comment ref="J710" authorId="0" shapeId="0">
      <text>
        <r>
          <rPr>
            <sz val="9"/>
            <color indexed="81"/>
            <rFont val="Tahoma"/>
            <family val="2"/>
          </rPr>
          <t>OOO = Out of office
 Holiday:=0302
     Sick:=0370
Training:=0606
    0870:=Overtime (UNPAID)
      then 0326 Time off for overtime to get back</t>
        </r>
      </text>
    </comment>
    <comment ref="J732" authorId="0" shapeId="0">
      <text>
        <r>
          <rPr>
            <sz val="9"/>
            <color indexed="81"/>
            <rFont val="Tahoma"/>
            <family val="2"/>
          </rPr>
          <t>OOO = Out of office
 Holiday:=0302
     Sick:=0370
Training:=0606
    0870:=Overtime (UNPAID)
      then 0326 Time off for overtime to get back</t>
        </r>
      </text>
    </comment>
    <comment ref="J753" authorId="0" shapeId="0">
      <text>
        <r>
          <rPr>
            <sz val="9"/>
            <color indexed="81"/>
            <rFont val="Tahoma"/>
            <family val="2"/>
          </rPr>
          <t>OOO = Out of office
 Holiday:=0302
     Sick:=0370
Training:=0606
    0870:=Overtime (UNPAID)
      then 0326 Time off for overtime to get back</t>
        </r>
      </text>
    </comment>
    <comment ref="J777" authorId="0" shapeId="0">
      <text>
        <r>
          <rPr>
            <sz val="9"/>
            <color indexed="81"/>
            <rFont val="Tahoma"/>
            <family val="2"/>
          </rPr>
          <t>OOO = Out of office
 Holiday:=0302
     Sick:=0370
Training:=0606
    0870:=Overtime (UNPAID)
      then 0326 Time off for overtime to get back</t>
        </r>
      </text>
    </comment>
    <comment ref="J799" authorId="0" shapeId="0">
      <text>
        <r>
          <rPr>
            <sz val="9"/>
            <color indexed="81"/>
            <rFont val="Tahoma"/>
            <family val="2"/>
          </rPr>
          <t>OOO = Out of office
 Holiday:=0302
     Sick:=0370
Training:=0606
    0870:=Overtime (UNPAID)
      then 0326 Time off for overtime to get back</t>
        </r>
      </text>
    </comment>
    <comment ref="J822" authorId="0" shapeId="0">
      <text>
        <r>
          <rPr>
            <sz val="9"/>
            <color indexed="81"/>
            <rFont val="Tahoma"/>
            <family val="2"/>
          </rPr>
          <t>OOO = Out of office
 Holiday:=0302
     Sick:=0370
Training:=0606
    0870:=Overtime (UNPAID)
      then 0326 Time off for overtime to get back</t>
        </r>
      </text>
    </comment>
    <comment ref="J844" authorId="0" shapeId="0">
      <text>
        <r>
          <rPr>
            <sz val="9"/>
            <color indexed="81"/>
            <rFont val="Tahoma"/>
            <family val="2"/>
          </rPr>
          <t>OOO = Out of office
 Holiday:=0302
     Sick:=0370
Training:=0606
    0870:=Overtime (UNPAID)
      then 0326 Time off for overtime to get back</t>
        </r>
      </text>
    </comment>
    <comment ref="J865" authorId="0" shapeId="0">
      <text>
        <r>
          <rPr>
            <sz val="9"/>
            <color indexed="81"/>
            <rFont val="Tahoma"/>
            <family val="2"/>
          </rPr>
          <t>OOO = Out of office
 Holiday:=0302
     Sick:=0370
Training:=0606
    0870:=Overtime (UNPAID)
      then 0326 Time off for overtime to get back</t>
        </r>
      </text>
    </comment>
    <comment ref="J893" authorId="0" shapeId="0">
      <text>
        <r>
          <rPr>
            <sz val="9"/>
            <color indexed="81"/>
            <rFont val="Tahoma"/>
            <family val="2"/>
          </rPr>
          <t>OOO = Out of office
 Holiday:=0302
     Sick:=0370
Training:=0606
    0870:=Overtime (UNPAID)
      then 0326 Time off for overtime to get back</t>
        </r>
      </text>
    </comment>
    <comment ref="J914" authorId="0" shapeId="0">
      <text>
        <r>
          <rPr>
            <sz val="9"/>
            <color indexed="81"/>
            <rFont val="Tahoma"/>
            <family val="2"/>
          </rPr>
          <t>OOO = Out of office
 Holiday:=0302
     Sick:=0370
Training:=0606
    0870:=Overtime (UNPAID)
      then 0326 Time off for overtime to get back</t>
        </r>
      </text>
    </comment>
    <comment ref="J936" authorId="0" shapeId="0">
      <text>
        <r>
          <rPr>
            <sz val="9"/>
            <color indexed="81"/>
            <rFont val="Tahoma"/>
            <family val="2"/>
          </rPr>
          <t>OOO = Out of office
 Holiday:=0302
     Sick:=0370
Training:=0606
    0870:=Overtime (UNPAID)
      then 0326 Time off for overtime to get back</t>
        </r>
      </text>
    </comment>
    <comment ref="J958" authorId="0" shapeId="0">
      <text>
        <r>
          <rPr>
            <sz val="9"/>
            <color indexed="81"/>
            <rFont val="Tahoma"/>
            <family val="2"/>
          </rPr>
          <t>OOO = Out of office
 Holiday:=0302
     Sick:=0370
Training:=0606
    0870:=Overtime (UNPAID)
      then 0326 Time off for overtime to get back</t>
        </r>
      </text>
    </comment>
    <comment ref="J979" authorId="0" shapeId="0">
      <text>
        <r>
          <rPr>
            <sz val="9"/>
            <color indexed="81"/>
            <rFont val="Tahoma"/>
            <family val="2"/>
          </rPr>
          <t>OOO = Out of office
 Holiday:=0302
     Sick:=0370
Training:=0606
    0870:=Overtime (UNPAID)
      then 0326 Time off for overtime to get back</t>
        </r>
      </text>
    </comment>
    <comment ref="J1005" authorId="0" shapeId="0">
      <text>
        <r>
          <rPr>
            <sz val="9"/>
            <color indexed="81"/>
            <rFont val="Tahoma"/>
            <family val="2"/>
          </rPr>
          <t>OOO = Out of office
 Holiday:=0302
     Sick:=0370
Training:=0606
    0870:=Overtime (UNPAID)
      then 0326 Time off for overtime to get back</t>
        </r>
      </text>
    </comment>
    <comment ref="J1027" authorId="0" shapeId="0">
      <text>
        <r>
          <rPr>
            <sz val="9"/>
            <color indexed="81"/>
            <rFont val="Tahoma"/>
            <family val="2"/>
          </rPr>
          <t>OOO = Out of office
 Holiday:=0302
     Sick:=0370
Training:=0606
    0870:=Overtime (UNPAID)
      then 0326 Time off for overtime to get back</t>
        </r>
      </text>
    </comment>
    <comment ref="J1050" authorId="0" shapeId="0">
      <text>
        <r>
          <rPr>
            <sz val="9"/>
            <color indexed="81"/>
            <rFont val="Tahoma"/>
            <family val="2"/>
          </rPr>
          <t>OOO = Out of office
 Holiday:=0302
     Sick:=0370
Training:=0606
    0870:=Overtime (UNPAID)
      then 0326 Time off for overtime to get back</t>
        </r>
      </text>
    </comment>
    <comment ref="J1072" authorId="0" shapeId="0">
      <text>
        <r>
          <rPr>
            <sz val="9"/>
            <color indexed="81"/>
            <rFont val="Tahoma"/>
            <family val="2"/>
          </rPr>
          <t>OOO = Out of office
 Holiday:=0302
     Sick:=0370
Training:=0606
    0870:=Overtime (UNPAID)
      then 0326 Time off for overtime to get back</t>
        </r>
      </text>
    </comment>
    <comment ref="J1093" authorId="0" shapeId="0">
      <text>
        <r>
          <rPr>
            <sz val="9"/>
            <color indexed="81"/>
            <rFont val="Tahoma"/>
            <family val="2"/>
          </rPr>
          <t>OOO = Out of office
 Holiday:=0302
     Sick:=0370
Training:=0606
    0870:=Overtime (UNPAID)
      then 0326 Time off for overtime to get back</t>
        </r>
      </text>
    </comment>
    <comment ref="J1120" authorId="0" shapeId="0">
      <text>
        <r>
          <rPr>
            <sz val="9"/>
            <color indexed="81"/>
            <rFont val="Tahoma"/>
            <family val="2"/>
          </rPr>
          <t>OOO = Out of office
 Holiday:=0302
     Sick:=0370
Training:=0606
    0870:=Overtime (UNPAID)
      then 0326 Time off for overtime to get back</t>
        </r>
      </text>
    </comment>
    <comment ref="J1141" authorId="0" shapeId="0">
      <text>
        <r>
          <rPr>
            <sz val="9"/>
            <color indexed="81"/>
            <rFont val="Tahoma"/>
            <family val="2"/>
          </rPr>
          <t>OOO = Out of office
 Holiday:=0302
     Sick:=0370
Training:=0606
    0870:=Overtime (UNPAID)
      then 0326 Time off for overtime to get back</t>
        </r>
      </text>
    </comment>
    <comment ref="J1163" authorId="0" shapeId="0">
      <text>
        <r>
          <rPr>
            <sz val="9"/>
            <color indexed="81"/>
            <rFont val="Tahoma"/>
            <family val="2"/>
          </rPr>
          <t>OOO = Out of office
 Holiday:=0302
     Sick:=0370
Training:=0606
    0870:=Overtime (UNPAID)
      then 0326 Time off for overtime to get back</t>
        </r>
      </text>
    </comment>
    <comment ref="J1185" authorId="0" shapeId="0">
      <text>
        <r>
          <rPr>
            <sz val="9"/>
            <color indexed="81"/>
            <rFont val="Tahoma"/>
            <family val="2"/>
          </rPr>
          <t>OOO = Out of office
 Holiday:=0302
     Sick:=0370
Training:=0606
    0870:=Overtime (UNPAID)
      then 0326 Time off for overtime to get back</t>
        </r>
      </text>
    </comment>
    <comment ref="J1206" authorId="0" shapeId="0">
      <text>
        <r>
          <rPr>
            <sz val="9"/>
            <color indexed="81"/>
            <rFont val="Tahoma"/>
            <family val="2"/>
          </rPr>
          <t>OOO = Out of office
 Holiday:=0302
     Sick:=0370
Training:=0606
    0870:=Overtime (UNPAID)
      then 0326 Time off for overtime to get back</t>
        </r>
      </text>
    </comment>
    <comment ref="J1234" authorId="0" shapeId="0">
      <text>
        <r>
          <rPr>
            <sz val="9"/>
            <color indexed="81"/>
            <rFont val="Tahoma"/>
            <family val="2"/>
          </rPr>
          <t>OOO = Out of office
 Holiday:=0302
     Sick:=0370
Training:=0606
    0870:=Overtime (UNPAID)
      then 0326 Time off for overtime to get back</t>
        </r>
      </text>
    </comment>
    <comment ref="J1256" authorId="0" shapeId="0">
      <text>
        <r>
          <rPr>
            <sz val="9"/>
            <color indexed="81"/>
            <rFont val="Tahoma"/>
            <family val="2"/>
          </rPr>
          <t>OOO = Out of office
 Holiday:=0302
     Sick:=0370
Training:=0606
    0870:=Overtime (UNPAID)
      then 0326 Time off for overtime to get back</t>
        </r>
      </text>
    </comment>
    <comment ref="J1281" authorId="0" shapeId="0">
      <text>
        <r>
          <rPr>
            <sz val="9"/>
            <color indexed="81"/>
            <rFont val="Tahoma"/>
            <family val="2"/>
          </rPr>
          <t>OOO = Out of office
 Holiday:=0302
     Sick:=0370
Training:=0606
    0870:=Overtime (UNPAID)
      then 0326 Time off for overtime to get back</t>
        </r>
      </text>
    </comment>
    <comment ref="J1303" authorId="0" shapeId="0">
      <text>
        <r>
          <rPr>
            <sz val="9"/>
            <color indexed="81"/>
            <rFont val="Tahoma"/>
            <family val="2"/>
          </rPr>
          <t>OOO = Out of office
 Holiday:=0302
     Sick:=0370
Training:=0606
    0870:=Overtime (UNPAID)
      then 0326 Time off for overtime to get back</t>
        </r>
      </text>
    </comment>
    <comment ref="J1324" authorId="0" shapeId="0">
      <text>
        <r>
          <rPr>
            <sz val="9"/>
            <color indexed="81"/>
            <rFont val="Tahoma"/>
            <family val="2"/>
          </rPr>
          <t>OOO = Out of office
 Holiday:=0302
     Sick:=0370
Training:=0606
    0870:=Overtime (UNPAID)
      then 0326 Time off for overtime to get back</t>
        </r>
      </text>
    </comment>
    <comment ref="J1351" authorId="0" shapeId="0">
      <text>
        <r>
          <rPr>
            <sz val="9"/>
            <color indexed="81"/>
            <rFont val="Tahoma"/>
            <family val="2"/>
          </rPr>
          <t>OOO = Out of office
 Holiday:=0302
     Sick:=0370
Training:=0606
    0870:=Overtime (UNPAID)
      then 0326 Time off for overtime to get back</t>
        </r>
      </text>
    </comment>
    <comment ref="J1373" authorId="0" shapeId="0">
      <text>
        <r>
          <rPr>
            <sz val="9"/>
            <color indexed="81"/>
            <rFont val="Tahoma"/>
            <family val="2"/>
          </rPr>
          <t>OOO = Out of office
 Holiday:=0302
     Sick:=0370
Training:=0606
    0870:=Overtime (UNPAID)
      then 0326 Time off for overtime to get back</t>
        </r>
      </text>
    </comment>
    <comment ref="J1396" authorId="0" shapeId="0">
      <text>
        <r>
          <rPr>
            <sz val="9"/>
            <color indexed="81"/>
            <rFont val="Tahoma"/>
            <family val="2"/>
          </rPr>
          <t>OOO = Out of office
 Holiday:=0302
     Sick:=0370
Training:=0606
    0870:=Overtime (UNPAID)
      then 0326 Time off for overtime to get back</t>
        </r>
      </text>
    </comment>
    <comment ref="J1418" authorId="0" shapeId="0">
      <text>
        <r>
          <rPr>
            <sz val="9"/>
            <color indexed="81"/>
            <rFont val="Tahoma"/>
            <family val="2"/>
          </rPr>
          <t>OOO = Out of office
 Holiday:=0302
     Sick:=0370
Training:=0606
    0870:=Overtime (UNPAID)
      then 0326 Time off for overtime to get back</t>
        </r>
      </text>
    </comment>
    <comment ref="J1439" authorId="0" shapeId="0">
      <text>
        <r>
          <rPr>
            <sz val="9"/>
            <color indexed="81"/>
            <rFont val="Tahoma"/>
            <family val="2"/>
          </rPr>
          <t>OOO = Out of office
 Holiday:=0302
     Sick:=0370
Training:=0606
    0870:=Overtime (UNPAID)
      then 0326 Time off for overtime to get back</t>
        </r>
      </text>
    </comment>
    <comment ref="J1467" authorId="0" shapeId="0">
      <text>
        <r>
          <rPr>
            <sz val="9"/>
            <color indexed="81"/>
            <rFont val="Tahoma"/>
            <family val="2"/>
          </rPr>
          <t>OOO = Out of office
 Holiday:=0302
     Sick:=0370
Training:=0606
    0870:=Overtime (UNPAID)
      then 0326 Time off for overtime to get back</t>
        </r>
      </text>
    </comment>
    <comment ref="J1489" authorId="0" shapeId="0">
      <text>
        <r>
          <rPr>
            <sz val="9"/>
            <color indexed="81"/>
            <rFont val="Tahoma"/>
            <family val="2"/>
          </rPr>
          <t>OOO = Out of office
 Holiday:=0302
     Sick:=0370
Training:=0606
    0870:=Overtime (UNPAID)
      then 0326 Time off for overtime to get back</t>
        </r>
      </text>
    </comment>
    <comment ref="J1512" authorId="0" shapeId="0">
      <text>
        <r>
          <rPr>
            <sz val="9"/>
            <color indexed="81"/>
            <rFont val="Tahoma"/>
            <family val="2"/>
          </rPr>
          <t>OOO = Out of office
 Holiday:=0302
     Sick:=0370
Training:=0606
    0870:=Overtime (UNPAID)
      then 0326 Time off for overtime to get back</t>
        </r>
      </text>
    </comment>
    <comment ref="J1534" authorId="0" shapeId="0">
      <text>
        <r>
          <rPr>
            <sz val="9"/>
            <color indexed="81"/>
            <rFont val="Tahoma"/>
            <family val="2"/>
          </rPr>
          <t>OOO = Out of office
 Holiday:=0302
     Sick:=0370
Training:=0606
    0870:=Overtime (UNPAID)
      then 0326 Time off for overtime to get back</t>
        </r>
      </text>
    </comment>
    <comment ref="J1555" authorId="0" shapeId="0">
      <text>
        <r>
          <rPr>
            <sz val="9"/>
            <color indexed="81"/>
            <rFont val="Tahoma"/>
            <family val="2"/>
          </rPr>
          <t>OOO = Out of office
 Holiday:=0302
     Sick:=0370
Training:=0606
    0870:=Overtime (UNPAID)
      then 0326 Time off for overtime to get back</t>
        </r>
      </text>
    </comment>
    <comment ref="J1583" authorId="0" shapeId="0">
      <text>
        <r>
          <rPr>
            <sz val="9"/>
            <color indexed="81"/>
            <rFont val="Tahoma"/>
            <family val="2"/>
          </rPr>
          <t>OOO = Out of office
 Holiday:=0302
     Sick:=0370
Training:=0606
    0870:=Overtime (UNPAID)
      then 0326 Time off for overtime to get back</t>
        </r>
      </text>
    </comment>
    <comment ref="J1603" authorId="0" shapeId="0">
      <text>
        <r>
          <rPr>
            <sz val="9"/>
            <color indexed="81"/>
            <rFont val="Tahoma"/>
            <family val="2"/>
          </rPr>
          <t>OOO = Out of office
 Holiday:=0302
     Sick:=0370
Training:=0606
    0870:=Overtime (UNPAID)
      then 0326 Time off for overtime to get back</t>
        </r>
      </text>
    </comment>
    <comment ref="J1626" authorId="0" shapeId="0">
      <text>
        <r>
          <rPr>
            <sz val="9"/>
            <color indexed="81"/>
            <rFont val="Tahoma"/>
            <family val="2"/>
          </rPr>
          <t>OOO = Out of office
 Holiday:=0302
     Sick:=0370
Training:=0606
    0870:=Overtime (UNPAID)
      then 0326 Time off for overtime to get back</t>
        </r>
      </text>
    </comment>
    <comment ref="J1648" authorId="0" shapeId="0">
      <text>
        <r>
          <rPr>
            <sz val="9"/>
            <color indexed="81"/>
            <rFont val="Tahoma"/>
            <family val="2"/>
          </rPr>
          <t>OOO = Out of office
 Holiday:=0302
     Sick:=0370
Training:=0606
    0870:=Overtime (UNPAID)
      then 0326 Time off for overtime to get back</t>
        </r>
      </text>
    </comment>
    <comment ref="J1669" authorId="0" shapeId="0">
      <text>
        <r>
          <rPr>
            <sz val="9"/>
            <color indexed="81"/>
            <rFont val="Tahoma"/>
            <family val="2"/>
          </rPr>
          <t>OOO = Out of office
 Holiday:=0302
     Sick:=0370
Training:=0606
    0870:=Overtime (UNPAID)
      then 0326 Time off for overtime to get back</t>
        </r>
      </text>
    </comment>
    <comment ref="J1697" authorId="0" shapeId="0">
      <text>
        <r>
          <rPr>
            <sz val="9"/>
            <color indexed="81"/>
            <rFont val="Tahoma"/>
            <family val="2"/>
          </rPr>
          <t>OOO = Out of office
 Holiday:=0302
     Sick:=0370
Training:=0606
    0870:=Overtime (UNPAID)
      then 0326 Time off for overtime to get back</t>
        </r>
      </text>
    </comment>
    <comment ref="J1719" authorId="0" shapeId="0">
      <text>
        <r>
          <rPr>
            <sz val="9"/>
            <color indexed="81"/>
            <rFont val="Tahoma"/>
            <family val="2"/>
          </rPr>
          <t>OOO = Out of office
 Holiday:=0302
     Sick:=0370
Training:=0606
    0870:=Overtime (UNPAID)
      then 0326 Time off for overtime to get back</t>
        </r>
      </text>
    </comment>
    <comment ref="J1742" authorId="0" shapeId="0">
      <text>
        <r>
          <rPr>
            <sz val="9"/>
            <color indexed="81"/>
            <rFont val="Tahoma"/>
            <family val="2"/>
          </rPr>
          <t>OOO = Out of office
 Holiday:=0302
     Sick:=0370
Training:=0606
    0870:=Overtime (UNPAID)
      then 0326 Time off for overtime to get back</t>
        </r>
      </text>
    </comment>
    <comment ref="J1764" authorId="0" shapeId="0">
      <text>
        <r>
          <rPr>
            <sz val="9"/>
            <color indexed="81"/>
            <rFont val="Tahoma"/>
            <family val="2"/>
          </rPr>
          <t>OOO = Out of office
 Holiday:=0302
     Sick:=0370
Training:=0606
    0870:=Overtime (UNPAID)
      then 0326 Time off for overtime to get back</t>
        </r>
      </text>
    </comment>
    <comment ref="J1785" authorId="0" shapeId="0">
      <text>
        <r>
          <rPr>
            <sz val="9"/>
            <color indexed="81"/>
            <rFont val="Tahoma"/>
            <family val="2"/>
          </rPr>
          <t>OOO = Out of office
 Holiday:=0302
     Sick:=0370
Training:=0606
    0870:=Overtime (UNPAID)
      then 0326 Time off for overtime to get back</t>
        </r>
      </text>
    </comment>
    <comment ref="J1808" authorId="0" shapeId="0">
      <text>
        <r>
          <rPr>
            <sz val="9"/>
            <color indexed="81"/>
            <rFont val="Tahoma"/>
            <family val="2"/>
          </rPr>
          <t>OOO = Out of office
 Holiday:=0302
     Sick:=0370
Training:=0606
    0870:=Overtime (UNPAID)
      then 0326 Time off for overtime to get back</t>
        </r>
      </text>
    </comment>
    <comment ref="J1830" authorId="0" shapeId="0">
      <text>
        <r>
          <rPr>
            <sz val="9"/>
            <color indexed="81"/>
            <rFont val="Tahoma"/>
            <family val="2"/>
          </rPr>
          <t>OOO = Out of office
 Holiday:=0302
     Sick:=0370
Training:=0606
    0870:=Overtime (UNPAID)
      then 0326 Time off for overtime to get back</t>
        </r>
      </text>
    </comment>
    <comment ref="J1853" authorId="0" shapeId="0">
      <text>
        <r>
          <rPr>
            <sz val="9"/>
            <color indexed="81"/>
            <rFont val="Tahoma"/>
            <family val="2"/>
          </rPr>
          <t>OOO = Out of office
 Holiday:=0302
     Sick:=0370
Training:=0606
    0870:=Overtime (UNPAID)
      then 0326 Time off for overtime to get back</t>
        </r>
      </text>
    </comment>
    <comment ref="J1875" authorId="0" shapeId="0">
      <text>
        <r>
          <rPr>
            <sz val="9"/>
            <color indexed="81"/>
            <rFont val="Tahoma"/>
            <family val="2"/>
          </rPr>
          <t>OOO = Out of office
 Holiday:=0302
     Sick:=0370
Training:=0606
    0870:=Overtime (UNPAID)
      then 0326 Time off for overtime to get back</t>
        </r>
      </text>
    </comment>
    <comment ref="J1896" authorId="0" shapeId="0">
      <text>
        <r>
          <rPr>
            <sz val="9"/>
            <color indexed="81"/>
            <rFont val="Tahoma"/>
            <family val="2"/>
          </rPr>
          <t>OOO = Out of office
 Holiday:=0302
     Sick:=0370
Training:=0606
    0870:=Overtime (UNPAID)
      then 0326 Time off for overtime to get back</t>
        </r>
      </text>
    </comment>
    <comment ref="J1919" authorId="0" shapeId="0">
      <text>
        <r>
          <rPr>
            <sz val="9"/>
            <color indexed="81"/>
            <rFont val="Tahoma"/>
            <family val="2"/>
          </rPr>
          <t>OOO = Out of office
 Holiday:=0302
     Sick:=0370
Training:=0606
    0870:=Overtime (UNPAID)
      then 0326 Time off for overtime to get back</t>
        </r>
      </text>
    </comment>
    <comment ref="J1941" authorId="0" shapeId="0">
      <text>
        <r>
          <rPr>
            <sz val="9"/>
            <color indexed="81"/>
            <rFont val="Tahoma"/>
            <family val="2"/>
          </rPr>
          <t>OOO = Out of office
 Holiday:=0302
     Sick:=0370
Training:=0606
    0870:=Overtime (UNPAID)
      then 0326 Time off for overtime to get back</t>
        </r>
      </text>
    </comment>
    <comment ref="J1964" authorId="0" shapeId="0">
      <text>
        <r>
          <rPr>
            <sz val="9"/>
            <color indexed="81"/>
            <rFont val="Tahoma"/>
            <family val="2"/>
          </rPr>
          <t>OOO = Out of office
 Holiday:=0302
     Sick:=0370
Training:=0606
    0870:=Overtime (UNPAID)
      then 0326 Time off for overtime to get back</t>
        </r>
      </text>
    </comment>
    <comment ref="J1985" authorId="0" shapeId="0">
      <text>
        <r>
          <rPr>
            <sz val="9"/>
            <color indexed="81"/>
            <rFont val="Tahoma"/>
            <family val="2"/>
          </rPr>
          <t>OOO = Out of office
 Holiday:=0302
     Sick:=0370
Training:=0606
    0870:=Overtime (UNPAID)
      then 0326 Time off for overtime to get back</t>
        </r>
      </text>
    </comment>
    <comment ref="J2006" authorId="0" shapeId="0">
      <text>
        <r>
          <rPr>
            <sz val="9"/>
            <color indexed="81"/>
            <rFont val="Tahoma"/>
            <family val="2"/>
          </rPr>
          <t>OOO = Out of office
 Holiday:=0302
     Sick:=0370
Training:=0606
    0870:=Overtime (UNPAID)
      then 0326 Time off for overtime to get back</t>
        </r>
      </text>
    </comment>
    <comment ref="J2029" authorId="0" shapeId="0">
      <text>
        <r>
          <rPr>
            <sz val="9"/>
            <color indexed="81"/>
            <rFont val="Tahoma"/>
            <family val="2"/>
          </rPr>
          <t>OOO = Out of office
 Holiday:=0302
     Sick:=0370
Training:=0606
    0870:=Overtime (UNPAID)
      then 0326 Time off for overtime to get back</t>
        </r>
      </text>
    </comment>
    <comment ref="J2051" authorId="0" shapeId="0">
      <text>
        <r>
          <rPr>
            <sz val="9"/>
            <color indexed="81"/>
            <rFont val="Tahoma"/>
            <family val="2"/>
          </rPr>
          <t>OOO = Out of office
 Holiday:=0302
     Sick:=0370
Training:=0606
    0870:=Overtime (UNPAID)
      then 0326 Time off for overtime to get back</t>
        </r>
      </text>
    </comment>
    <comment ref="J2074" authorId="0" shapeId="0">
      <text>
        <r>
          <rPr>
            <sz val="9"/>
            <color indexed="81"/>
            <rFont val="Tahoma"/>
            <family val="2"/>
          </rPr>
          <t>OOO = Out of office
 Holiday:=0302
     Sick:=0370
Training:=0606
    0870:=Overtime (UNPAID)
      then 0326 Time off for overtime to get back</t>
        </r>
      </text>
    </comment>
    <comment ref="J2096" authorId="0" shapeId="0">
      <text>
        <r>
          <rPr>
            <sz val="9"/>
            <color indexed="81"/>
            <rFont val="Tahoma"/>
            <family val="2"/>
          </rPr>
          <t>OOO = Out of office
 Holiday:=0302
     Sick:=0370
Training:=0606
    0870:=Overtime (UNPAID)
      then 0326 Time off for overtime to get back</t>
        </r>
      </text>
    </comment>
    <comment ref="J2117" authorId="0" shapeId="0">
      <text>
        <r>
          <rPr>
            <sz val="9"/>
            <color indexed="81"/>
            <rFont val="Tahoma"/>
            <family val="2"/>
          </rPr>
          <t>OOO = Out of office
 Holiday:=0302
     Sick:=0370
Training:=0606
    0870:=Overtime (UNPAID)
      then 0326 Time off for overtime to get back</t>
        </r>
      </text>
    </comment>
    <comment ref="J2144" authorId="0" shapeId="0">
      <text>
        <r>
          <rPr>
            <sz val="9"/>
            <color indexed="81"/>
            <rFont val="Tahoma"/>
            <family val="2"/>
          </rPr>
          <t>OOO = Out of office
 Holiday:=0302
     Sick:=0370
Training:=0606
    0870:=Overtime (UNPAID)
      then 0326 Time off for overtime to get back</t>
        </r>
      </text>
    </comment>
    <comment ref="J2166" authorId="0" shapeId="0">
      <text>
        <r>
          <rPr>
            <sz val="9"/>
            <color indexed="81"/>
            <rFont val="Tahoma"/>
            <family val="2"/>
          </rPr>
          <t>OOO = Out of office
 Holiday:=0302
     Sick:=0370
Training:=0606
    0870:=Overtime (UNPAID)
      then 0326 Time off for overtime to get back</t>
        </r>
      </text>
    </comment>
    <comment ref="J2188" authorId="0" shapeId="0">
      <text>
        <r>
          <rPr>
            <sz val="9"/>
            <color indexed="81"/>
            <rFont val="Tahoma"/>
            <family val="2"/>
          </rPr>
          <t>OOO = Out of office
 Holiday:=0302
     Sick:=0370
Training:=0606
    0870:=Overtime (UNPAID)
      then 0326 Time off for overtime to get back</t>
        </r>
      </text>
    </comment>
    <comment ref="J2210" authorId="0" shapeId="0">
      <text>
        <r>
          <rPr>
            <sz val="9"/>
            <color indexed="81"/>
            <rFont val="Tahoma"/>
            <family val="2"/>
          </rPr>
          <t>OOO = Out of office
 Holiday:=0302
     Sick:=0370
Training:=0606
    0870:=Overtime (UNPAID)
      then 0326 Time off for overtime to get back</t>
        </r>
      </text>
    </comment>
    <comment ref="J2231" authorId="0" shapeId="0">
      <text>
        <r>
          <rPr>
            <sz val="9"/>
            <color indexed="81"/>
            <rFont val="Tahoma"/>
            <family val="2"/>
          </rPr>
          <t>OOO = Out of office
 Holiday:=0302
     Sick:=0370
Training:=0606
    0870:=Overtime (UNPAID)
      then 0326 Time off for overtime to get back</t>
        </r>
      </text>
    </comment>
    <comment ref="J2254" authorId="0" shapeId="0">
      <text>
        <r>
          <rPr>
            <sz val="9"/>
            <color indexed="81"/>
            <rFont val="Tahoma"/>
            <family val="2"/>
          </rPr>
          <t>OOO = Out of office
 Holiday:=0302
     Sick:=0370
Training:=0606
    0870:=Overtime (UNPAID)
      then 0326 Time off for overtime to get back</t>
        </r>
      </text>
    </comment>
    <comment ref="J2276" authorId="0" shapeId="0">
      <text>
        <r>
          <rPr>
            <sz val="9"/>
            <color indexed="81"/>
            <rFont val="Tahoma"/>
            <family val="2"/>
          </rPr>
          <t>OOO = Out of office
 Holiday:=0302
     Sick:=0370
Training:=0606
    0870:=Overtime (UNPAID)
      then 0326 Time off for overtime to get back</t>
        </r>
      </text>
    </comment>
    <comment ref="J2299" authorId="0" shapeId="0">
      <text>
        <r>
          <rPr>
            <sz val="9"/>
            <color indexed="81"/>
            <rFont val="Tahoma"/>
            <family val="2"/>
          </rPr>
          <t>OOO = Out of office
 Holiday:=0302
     Sick:=0370
Training:=0606
    0870:=Overtime (UNPAID)
      then 0326 Time off for overtime to get back</t>
        </r>
      </text>
    </comment>
    <comment ref="J2319" authorId="0" shapeId="0">
      <text>
        <r>
          <rPr>
            <sz val="9"/>
            <color indexed="81"/>
            <rFont val="Tahoma"/>
            <family val="2"/>
          </rPr>
          <t>OOO = Out of office
 Holiday:=0302
     Sick:=0370
Training:=0606
    0870:=Overtime (UNPAID)
      then 0326 Time off for overtime to get back</t>
        </r>
      </text>
    </comment>
    <comment ref="J2340" authorId="0" shapeId="0">
      <text>
        <r>
          <rPr>
            <sz val="9"/>
            <color indexed="81"/>
            <rFont val="Tahoma"/>
            <family val="2"/>
          </rPr>
          <t>OOO = Out of office
 Holiday:=0302
     Sick:=0370
Training:=0606
    0870:=Overtime (UNPAID)
      then 0326 Time off for overtime to get back</t>
        </r>
      </text>
    </comment>
    <comment ref="J2363" authorId="0" shapeId="0">
      <text>
        <r>
          <rPr>
            <sz val="9"/>
            <color indexed="81"/>
            <rFont val="Tahoma"/>
            <family val="2"/>
          </rPr>
          <t>OOO = Out of office
 Holiday:=0302
     Sick:=0370
Training:=0606
    0870:=Overtime (UNPAID)
      then 0326 Time off for overtime to get back</t>
        </r>
      </text>
    </comment>
    <comment ref="J2385" authorId="0" shapeId="0">
      <text>
        <r>
          <rPr>
            <sz val="9"/>
            <color indexed="81"/>
            <rFont val="Tahoma"/>
            <family val="2"/>
          </rPr>
          <t>OOO = Out of office
 Holiday:=0302
     Sick:=0370
Training:=0606
    0870:=Overtime (UNPAID)
      then 0326 Time off for overtime to get back</t>
        </r>
      </text>
    </comment>
    <comment ref="J2405" authorId="0" shapeId="0">
      <text>
        <r>
          <rPr>
            <sz val="9"/>
            <color indexed="81"/>
            <rFont val="Tahoma"/>
            <family val="2"/>
          </rPr>
          <t>OOO = Out of office
 Holiday:=0302
     Sick:=0370
Training:=0606
    0870:=Overtime (UNPAID)
      then 0326 Time off for overtime to get back</t>
        </r>
      </text>
    </comment>
    <comment ref="J2426" authorId="0" shapeId="0">
      <text>
        <r>
          <rPr>
            <sz val="9"/>
            <color indexed="81"/>
            <rFont val="Tahoma"/>
            <family val="2"/>
          </rPr>
          <t>OOO = Out of office
 Holiday:=0302
     Sick:=0370
Training:=0606
    0870:=Overtime (UNPAID)
      then 0326 Time off for overtime to get back</t>
        </r>
      </text>
    </comment>
    <comment ref="J2447" authorId="0" shapeId="0">
      <text>
        <r>
          <rPr>
            <sz val="9"/>
            <color indexed="81"/>
            <rFont val="Tahoma"/>
            <family val="2"/>
          </rPr>
          <t>OOO = Out of office
 Holiday:=0302
     Sick:=0370
Training:=0606
    0870:=Overtime (UNPAID)
      then 0326 Time off for overtime to get back</t>
        </r>
      </text>
    </comment>
    <comment ref="J2473" authorId="0" shapeId="0">
      <text>
        <r>
          <rPr>
            <sz val="9"/>
            <color indexed="81"/>
            <rFont val="Tahoma"/>
            <family val="2"/>
          </rPr>
          <t>OOO = Out of office
 Holiday:=0302
     Sick:=0370
Training:=0606
    0870:=Overtime (UNPAID)
      then 0326 Time off for overtime to get back</t>
        </r>
      </text>
    </comment>
    <comment ref="J2495" authorId="0" shapeId="0">
      <text>
        <r>
          <rPr>
            <sz val="9"/>
            <color indexed="81"/>
            <rFont val="Tahoma"/>
            <family val="2"/>
          </rPr>
          <t>OOO = Out of office
 Holiday:=0302
     Sick:=0370
Training:=0606
    0870:=Overtime (UNPAID)
      then 0326 Time off for overtime to get back</t>
        </r>
      </text>
    </comment>
    <comment ref="J2516" authorId="0" shapeId="0">
      <text>
        <r>
          <rPr>
            <sz val="9"/>
            <color indexed="81"/>
            <rFont val="Tahoma"/>
            <family val="2"/>
          </rPr>
          <t>OOO = Out of office
 Holiday:=0302
     Sick:=0370
Training:=0606
    0870:=Overtime (UNPAID)
      then 0326 Time off for overtime to get back</t>
        </r>
      </text>
    </comment>
    <comment ref="J2537" authorId="0" shapeId="0">
      <text>
        <r>
          <rPr>
            <sz val="9"/>
            <color indexed="81"/>
            <rFont val="Tahoma"/>
            <family val="2"/>
          </rPr>
          <t>OOO = Out of office
 Holiday:=0302
     Sick:=0370
Training:=0606
    0870:=Overtime (UNPAID)
      then 0326 Time off for overtime to get back</t>
        </r>
      </text>
    </comment>
    <comment ref="J2557" authorId="0" shapeId="0">
      <text>
        <r>
          <rPr>
            <sz val="9"/>
            <color indexed="81"/>
            <rFont val="Tahoma"/>
            <family val="2"/>
          </rPr>
          <t>OOO = Out of office
 Holiday:=0302
     Sick:=0370
Training:=0606
    0870:=Overtime (UNPAID)
      then 0326 Time off for overtime to get back</t>
        </r>
      </text>
    </comment>
    <comment ref="J2580" authorId="0" shapeId="0">
      <text>
        <r>
          <rPr>
            <sz val="9"/>
            <color indexed="81"/>
            <rFont val="Tahoma"/>
            <family val="2"/>
          </rPr>
          <t>OOO = Out of office
 Holiday:=0302
     Sick:=0370
Training:=0606
    0870:=Overtime (UNPAID)
      then 0326 Time off for overtime to get back</t>
        </r>
      </text>
    </comment>
    <comment ref="J2602" authorId="0" shapeId="0">
      <text>
        <r>
          <rPr>
            <sz val="9"/>
            <color indexed="81"/>
            <rFont val="Tahoma"/>
            <family val="2"/>
          </rPr>
          <t>OOO = Out of office
 Holiday:=0302
     Sick:=0370
Training:=0606
    0870:=Overtime (UNPAID)
      then 0326 Time off for overtime to get back</t>
        </r>
      </text>
    </comment>
    <comment ref="J2623" authorId="0" shapeId="0">
      <text>
        <r>
          <rPr>
            <sz val="9"/>
            <color indexed="81"/>
            <rFont val="Tahoma"/>
            <family val="2"/>
          </rPr>
          <t>OOO = Out of office
 Holiday:=0302
     Sick:=0370
Training:=0606
    0870:=Overtime (UNPAID)
      then 0326 Time off for overtime to get back</t>
        </r>
      </text>
    </comment>
    <comment ref="J2644" authorId="0" shapeId="0">
      <text>
        <r>
          <rPr>
            <sz val="9"/>
            <color indexed="81"/>
            <rFont val="Tahoma"/>
            <family val="2"/>
          </rPr>
          <t>OOO = Out of office
 Holiday:=0302
     Sick:=0370
Training:=0606
    0870:=Overtime (UNPAID)
      then 0326 Time off for overtime to get back</t>
        </r>
      </text>
    </comment>
    <comment ref="J2664" authorId="0" shapeId="0">
      <text>
        <r>
          <rPr>
            <sz val="9"/>
            <color indexed="81"/>
            <rFont val="Tahoma"/>
            <family val="2"/>
          </rPr>
          <t>OOO = Out of office
 Holiday:=0302
     Sick:=0370
Training:=0606
    0870:=Overtime (UNPAID)
      then 0326 Time off for overtime to get back</t>
        </r>
      </text>
    </comment>
    <comment ref="J2687" authorId="0" shapeId="0">
      <text>
        <r>
          <rPr>
            <sz val="9"/>
            <color indexed="81"/>
            <rFont val="Tahoma"/>
            <family val="2"/>
          </rPr>
          <t>OOO = Out of office
 Holiday:=0302
     Sick:=0370
Training:=0606
    0870:=Overtime (UNPAID)
      then 0326 Time off for overtime to get back</t>
        </r>
      </text>
    </comment>
    <comment ref="J2709" authorId="0" shapeId="0">
      <text>
        <r>
          <rPr>
            <sz val="9"/>
            <color indexed="81"/>
            <rFont val="Tahoma"/>
            <family val="2"/>
          </rPr>
          <t>OOO = Out of office
 Holiday:=0302
     Sick:=0370
Training:=0606
    0870:=Overtime (UNPAID)
      then 0326 Time off for overtime to get back</t>
        </r>
      </text>
    </comment>
    <comment ref="J2729" authorId="0" shapeId="0">
      <text>
        <r>
          <rPr>
            <sz val="9"/>
            <color indexed="81"/>
            <rFont val="Tahoma"/>
            <family val="2"/>
          </rPr>
          <t>OOO = Out of office
 Holiday:=0302
     Sick:=0370
Training:=0606
    0870:=Overtime (UNPAID)
      then 0326 Time off for overtime to get back</t>
        </r>
      </text>
    </comment>
    <comment ref="J2748" authorId="0" shapeId="0">
      <text>
        <r>
          <rPr>
            <sz val="9"/>
            <color indexed="81"/>
            <rFont val="Tahoma"/>
            <family val="2"/>
          </rPr>
          <t>OOO = Out of office
 Holiday:=0302
     Sick:=0370
Training:=0606
    0870:=Overtime (UNPAID)
      then 0326 Time off for overtime to get back</t>
        </r>
      </text>
    </comment>
    <comment ref="J2769" authorId="0" shapeId="0">
      <text>
        <r>
          <rPr>
            <sz val="9"/>
            <color indexed="81"/>
            <rFont val="Tahoma"/>
            <family val="2"/>
          </rPr>
          <t>OOO = Out of office
 Holiday:=0302
     Sick:=0370
Training:=0606
    0870:=Overtime (UNPAID)
      then 0326 Time off for overtime to get back</t>
        </r>
      </text>
    </comment>
    <comment ref="J2792" authorId="0" shapeId="0">
      <text>
        <r>
          <rPr>
            <sz val="9"/>
            <color indexed="81"/>
            <rFont val="Tahoma"/>
            <family val="2"/>
          </rPr>
          <t>OOO = Out of office
 Holiday:=0302
     Sick:=0370
Training:=0606
    0870:=Overtime (UNPAID)
      then 0326 Time off for overtime to get back</t>
        </r>
      </text>
    </comment>
    <comment ref="J2814" authorId="0" shapeId="0">
      <text>
        <r>
          <rPr>
            <sz val="9"/>
            <color indexed="81"/>
            <rFont val="Tahoma"/>
            <family val="2"/>
          </rPr>
          <t>OOO = Out of office
 Holiday:=0302
     Sick:=0370
Training:=0606
    0870:=Overtime (UNPAID)
      then 0326 Time off for overtime to get back</t>
        </r>
      </text>
    </comment>
    <comment ref="J2835" authorId="0" shapeId="0">
      <text>
        <r>
          <rPr>
            <sz val="9"/>
            <color indexed="81"/>
            <rFont val="Tahoma"/>
            <family val="2"/>
          </rPr>
          <t>OOO = Out of office
 Holiday:=0302
     Sick:=0370
Training:=0606
    0870:=Overtime (UNPAID)
      then 0326 Time off for overtime to get back</t>
        </r>
      </text>
    </comment>
    <comment ref="J2856" authorId="0" shapeId="0">
      <text>
        <r>
          <rPr>
            <sz val="9"/>
            <color indexed="81"/>
            <rFont val="Tahoma"/>
            <family val="2"/>
          </rPr>
          <t>OOO = Out of office
 Holiday:=0302
     Sick:=0370
Training:=0606
    0870:=Overtime (UNPAID)
      then 0326 Time off for overtime to get back</t>
        </r>
      </text>
    </comment>
    <comment ref="J2877" authorId="0" shapeId="0">
      <text>
        <r>
          <rPr>
            <sz val="9"/>
            <color indexed="81"/>
            <rFont val="Tahoma"/>
            <family val="2"/>
          </rPr>
          <t>OOO = Out of office
 Holiday:=0302
     Sick:=0370
Training:=0606
    0870:=Overtime (UNPAID)
      then 0326 Time off for overtime to get back</t>
        </r>
      </text>
    </comment>
    <comment ref="J2900" authorId="0" shapeId="0">
      <text>
        <r>
          <rPr>
            <sz val="9"/>
            <color indexed="81"/>
            <rFont val="Tahoma"/>
            <family val="2"/>
          </rPr>
          <t>OOO = Out of office
 Holiday:=0302
     Sick:=0370
Training:=0606
    0870:=Overtime (UNPAID)
      then 0326 Time off for overtime to get back</t>
        </r>
      </text>
    </comment>
    <comment ref="J2922" authorId="0" shapeId="0">
      <text>
        <r>
          <rPr>
            <sz val="9"/>
            <color indexed="81"/>
            <rFont val="Tahoma"/>
            <family val="2"/>
          </rPr>
          <t>OOO = Out of office
 Holiday:=0302
     Sick:=0370
Training:=0606
    0870:=Overtime (UNPAID)
      then 0326 Time off for overtime to get back</t>
        </r>
      </text>
    </comment>
    <comment ref="J2943" authorId="0" shapeId="0">
      <text>
        <r>
          <rPr>
            <sz val="9"/>
            <color indexed="81"/>
            <rFont val="Tahoma"/>
            <family val="2"/>
          </rPr>
          <t>OOO = Out of office
 Holiday:=0302
     Sick:=0370
Training:=0606
    0870:=Overtime (UNPAID)
      then 0326 Time off for overtime to get back</t>
        </r>
      </text>
    </comment>
    <comment ref="J2964" authorId="0" shapeId="0">
      <text>
        <r>
          <rPr>
            <sz val="9"/>
            <color indexed="81"/>
            <rFont val="Tahoma"/>
            <family val="2"/>
          </rPr>
          <t>OOO = Out of office
 Holiday:=0302
     Sick:=0370
Training:=0606
    0870:=Overtime (UNPAID)
      then 0326 Time off for overtime to get back</t>
        </r>
      </text>
    </comment>
    <comment ref="J2985" authorId="0" shapeId="0">
      <text>
        <r>
          <rPr>
            <sz val="9"/>
            <color indexed="81"/>
            <rFont val="Tahoma"/>
            <family val="2"/>
          </rPr>
          <t>OOO = Out of office
 Holiday:=0302
     Sick:=0370
Training:=0606
    0870:=Overtime (UNPAID)
      then 0326 Time off for overtime to get back</t>
        </r>
      </text>
    </comment>
    <comment ref="J3008" authorId="0" shapeId="0">
      <text>
        <r>
          <rPr>
            <sz val="9"/>
            <color indexed="81"/>
            <rFont val="Tahoma"/>
            <family val="2"/>
          </rPr>
          <t>OOO = Out of office
 Holiday:=0302
     Sick:=0370
Training:=0606
    0870:=Overtime (UNPAID)
      then 0326 Time off for overtime to get back</t>
        </r>
      </text>
    </comment>
    <comment ref="J3030" authorId="0" shapeId="0">
      <text>
        <r>
          <rPr>
            <sz val="9"/>
            <color indexed="81"/>
            <rFont val="Tahoma"/>
            <family val="2"/>
          </rPr>
          <t>OOO = Out of office
 Holiday:=0302
     Sick:=0370
Training:=0606
    0870:=Overtime (UNPAID)
      then 0326 Time off for overtime to get back</t>
        </r>
      </text>
    </comment>
    <comment ref="J3056" authorId="0" shapeId="0">
      <text>
        <r>
          <rPr>
            <sz val="9"/>
            <color indexed="81"/>
            <rFont val="Tahoma"/>
            <family val="2"/>
          </rPr>
          <t>OOO = Out of office
 Holiday:=0302
     Sick:=0370
Training:=0606
    0870:=Overtime (UNPAID)
      then 0326 Time off for overtime to get back</t>
        </r>
      </text>
    </comment>
    <comment ref="J3077" authorId="0" shapeId="0">
      <text>
        <r>
          <rPr>
            <sz val="9"/>
            <color indexed="81"/>
            <rFont val="Tahoma"/>
            <family val="2"/>
          </rPr>
          <t>OOO = Out of office
 Holiday:=0302
     Sick:=0370
Training:=0606
    0870:=Overtime (UNPAID)
      then 0326 Time off for overtime to get back</t>
        </r>
      </text>
    </comment>
    <comment ref="J3097" authorId="0" shapeId="0">
      <text>
        <r>
          <rPr>
            <sz val="9"/>
            <color indexed="81"/>
            <rFont val="Tahoma"/>
            <family val="2"/>
          </rPr>
          <t>OOO = Out of office
 Holiday:=0302
     Sick:=0370
Training:=0606
    0870:=Overtime (UNPAID)
      then 0326 Time off for overtime to get back</t>
        </r>
      </text>
    </comment>
    <comment ref="J3118" authorId="0" shapeId="0">
      <text>
        <r>
          <rPr>
            <sz val="9"/>
            <color indexed="81"/>
            <rFont val="Tahoma"/>
            <family val="2"/>
          </rPr>
          <t>OOO = Out of office
 Holiday:=0302
     Sick:=0370
Training:=0606
    0870:=Overtime (UNPAID)
      then 0326 Time off for overtime to get back</t>
        </r>
      </text>
    </comment>
    <comment ref="J3140" authorId="0" shapeId="0">
      <text>
        <r>
          <rPr>
            <sz val="9"/>
            <color indexed="81"/>
            <rFont val="Tahoma"/>
            <family val="2"/>
          </rPr>
          <t>OOO = Out of office
 Holiday:=0302
     Sick:=0370
Training:=0606
    0870:=Overtime (UNPAID)
      then 0326 Time off for overtime to get back</t>
        </r>
      </text>
    </comment>
    <comment ref="J3162" authorId="0" shapeId="0">
      <text>
        <r>
          <rPr>
            <sz val="9"/>
            <color indexed="81"/>
            <rFont val="Tahoma"/>
            <family val="2"/>
          </rPr>
          <t>OOO = Out of office
 Holiday:=0302
     Sick:=0370
Training:=0606
    0870:=Overtime (UNPAID)
      then 0326 Time off for overtime to get back</t>
        </r>
      </text>
    </comment>
    <comment ref="J3183" authorId="0" shapeId="0">
      <text>
        <r>
          <rPr>
            <sz val="9"/>
            <color indexed="81"/>
            <rFont val="Tahoma"/>
            <family val="2"/>
          </rPr>
          <t>OOO = Out of office
 Holiday:=0302
     Sick:=0370
Training:=0606
    0870:=Overtime (UNPAID)
      then 0326 Time off for overtime to get back</t>
        </r>
      </text>
    </comment>
    <comment ref="J3203" authorId="0" shapeId="0">
      <text>
        <r>
          <rPr>
            <sz val="9"/>
            <color indexed="81"/>
            <rFont val="Tahoma"/>
            <family val="2"/>
          </rPr>
          <t>OOO = Out of office
 Holiday:=0302
     Sick:=0370
Training:=0606
    0870:=Overtime (UNPAID)
      then 0326 Time off for overtime to get back</t>
        </r>
      </text>
    </comment>
    <comment ref="J3224" authorId="0" shapeId="0">
      <text>
        <r>
          <rPr>
            <sz val="9"/>
            <color indexed="81"/>
            <rFont val="Tahoma"/>
            <family val="2"/>
          </rPr>
          <t>OOO = Out of office
 Holiday:=0302
     Sick:=0370
Training:=0606
    0870:=Overtime (UNPAID)
      then 0326 Time off for overtime to get back</t>
        </r>
      </text>
    </comment>
    <comment ref="J3245" authorId="0" shapeId="0">
      <text>
        <r>
          <rPr>
            <sz val="9"/>
            <color indexed="81"/>
            <rFont val="Tahoma"/>
            <family val="2"/>
          </rPr>
          <t>OOO = Out of office
 Holiday:=0302
     Sick:=0370
Training:=0606
    0870:=Overtime (UNPAID)
      then 0326 Time off for overtime to get back</t>
        </r>
      </text>
    </comment>
    <comment ref="J3266" authorId="0" shapeId="0">
      <text>
        <r>
          <rPr>
            <sz val="9"/>
            <color indexed="81"/>
            <rFont val="Tahoma"/>
            <family val="2"/>
          </rPr>
          <t>OOO = Out of office
 Holiday:=0302
     Sick:=0370
Training:=0606
    0870:=Overtime (UNPAID)
      then 0326 Time off for overtime to get back</t>
        </r>
      </text>
    </comment>
    <comment ref="J3286" authorId="0" shapeId="0">
      <text>
        <r>
          <rPr>
            <sz val="9"/>
            <color indexed="81"/>
            <rFont val="Tahoma"/>
            <family val="2"/>
          </rPr>
          <t>OOO = Out of office
 Holiday:=0302
     Sick:=0370
Training:=0606
    0870:=Overtime (UNPAID)
      then 0326 Time off for overtime to get back</t>
        </r>
      </text>
    </comment>
    <comment ref="J3306" authorId="0" shapeId="0">
      <text>
        <r>
          <rPr>
            <sz val="9"/>
            <color indexed="81"/>
            <rFont val="Tahoma"/>
            <family val="2"/>
          </rPr>
          <t>OOO = Out of office
 Holiday:=0302
     Sick:=0370
Training:=0606
    0870:=Overtime (UNPAID)
      then 0326 Time off for overtime to get back</t>
        </r>
      </text>
    </comment>
    <comment ref="J3328" authorId="0" shapeId="0">
      <text>
        <r>
          <rPr>
            <sz val="9"/>
            <color indexed="81"/>
            <rFont val="Tahoma"/>
            <family val="2"/>
          </rPr>
          <t>OOO = Out of office
 Holiday:=0302
     Sick:=0370
Training:=0606
    0870:=Overtime (UNPAID)
      then 0326 Time off for overtime to get back</t>
        </r>
      </text>
    </comment>
    <comment ref="J3349" authorId="0" shapeId="0">
      <text>
        <r>
          <rPr>
            <sz val="9"/>
            <color indexed="81"/>
            <rFont val="Tahoma"/>
            <family val="2"/>
          </rPr>
          <t>OOO = Out of office
 Holiday:=0302
     Sick:=0370
Training:=0606
    0870:=Overtime (UNPAID)
      then 0326 Time off for overtime to get back</t>
        </r>
      </text>
    </comment>
    <comment ref="J3370" authorId="0" shapeId="0">
      <text>
        <r>
          <rPr>
            <sz val="9"/>
            <color indexed="81"/>
            <rFont val="Tahoma"/>
            <family val="2"/>
          </rPr>
          <t>OOO = Out of office
 Holiday:=0302
     Sick:=0370
Training:=0606
    0870:=Overtime (UNPAID)
      then 0326 Time off for overtime to get back</t>
        </r>
      </text>
    </comment>
    <comment ref="J3392" authorId="0" shapeId="0">
      <text>
        <r>
          <rPr>
            <sz val="9"/>
            <color indexed="81"/>
            <rFont val="Tahoma"/>
            <family val="2"/>
          </rPr>
          <t>OOO = Out of office
 Holiday:=0302
     Sick:=0370
Training:=0606
    0870:=Overtime (UNPAID)
      then 0326 Time off for overtime to get back</t>
        </r>
      </text>
    </comment>
    <comment ref="J3412" authorId="0" shapeId="0">
      <text>
        <r>
          <rPr>
            <sz val="9"/>
            <color indexed="81"/>
            <rFont val="Tahoma"/>
            <family val="2"/>
          </rPr>
          <t>OOO = Out of office
 Holiday:=0302
     Sick:=0370
Training:=0606
    0870:=Overtime (UNPAID)
      then 0326 Time off for overtime to get back</t>
        </r>
      </text>
    </comment>
    <comment ref="J3433" authorId="0" shapeId="0">
      <text>
        <r>
          <rPr>
            <sz val="9"/>
            <color indexed="81"/>
            <rFont val="Tahoma"/>
            <family val="2"/>
          </rPr>
          <t>OOO = Out of office
 Holiday:=0302
     Sick:=0370
Training:=0606
    0870:=Overtime (UNPAID)
      then 0326 Time off for overtime to get back</t>
        </r>
      </text>
    </comment>
    <comment ref="J3454" authorId="0" shapeId="0">
      <text>
        <r>
          <rPr>
            <sz val="9"/>
            <color indexed="81"/>
            <rFont val="Tahoma"/>
            <family val="2"/>
          </rPr>
          <t>OOO = Out of office
 Holiday:=0302
     Sick:=0370
Training:=0606
    0870:=Overtime (UNPAID)
      then 0326 Time off for overtime to get back</t>
        </r>
      </text>
    </comment>
    <comment ref="J3475" authorId="0" shapeId="0">
      <text>
        <r>
          <rPr>
            <sz val="9"/>
            <color indexed="81"/>
            <rFont val="Tahoma"/>
            <family val="2"/>
          </rPr>
          <t>OOO = Out of office
 Holiday:=0302
     Sick:=0370
Training:=0606
    0870:=Overtime (UNPAID)
      then 0326 Time off for overtime to get back</t>
        </r>
      </text>
    </comment>
    <comment ref="J3496" authorId="0" shapeId="0">
      <text>
        <r>
          <rPr>
            <sz val="9"/>
            <color indexed="81"/>
            <rFont val="Tahoma"/>
            <family val="2"/>
          </rPr>
          <t>OOO = Out of office
 Holiday:=0302
     Sick:=0370
Training:=0606
    0870:=Overtime (UNPAID)
      then 0326 Time off for overtime to get back</t>
        </r>
      </text>
    </comment>
    <comment ref="J3517" authorId="0" shapeId="0">
      <text>
        <r>
          <rPr>
            <sz val="9"/>
            <color indexed="81"/>
            <rFont val="Tahoma"/>
            <family val="2"/>
          </rPr>
          <t>OOO = Out of office
 Holiday:=0302
     Sick:=0370
Training:=0606
    0870:=Overtime (UNPAID)
      then 0326 Time off for overtime to get back</t>
        </r>
      </text>
    </comment>
    <comment ref="J3540" authorId="0" shapeId="0">
      <text>
        <r>
          <rPr>
            <sz val="9"/>
            <color indexed="81"/>
            <rFont val="Tahoma"/>
            <family val="2"/>
          </rPr>
          <t>OOO = Out of office
 Holiday:=0302
     Sick:=0370
Training:=0606
    0870:=Overtime (UNPAID)
      then 0326 Time off for overtime to get back</t>
        </r>
      </text>
    </comment>
    <comment ref="J3561" authorId="0" shapeId="0">
      <text>
        <r>
          <rPr>
            <sz val="9"/>
            <color indexed="81"/>
            <rFont val="Tahoma"/>
            <family val="2"/>
          </rPr>
          <t>OOO = Out of office
 Holiday:=0302
     Sick:=0370
Training:=0606
    0870:=Overtime (UNPAID)
      then 0326 Time off for overtime to get back</t>
        </r>
      </text>
    </comment>
    <comment ref="J3582" authorId="0" shapeId="0">
      <text>
        <r>
          <rPr>
            <sz val="9"/>
            <color indexed="81"/>
            <rFont val="Tahoma"/>
            <family val="2"/>
          </rPr>
          <t>OOO = Out of office
 Holiday:=0302
     Sick:=0370
Training:=0606
    0870:=Overtime (UNPAID)
      then 0326 Time off for overtime to get back</t>
        </r>
      </text>
    </comment>
    <comment ref="J3603" authorId="0" shapeId="0">
      <text>
        <r>
          <rPr>
            <sz val="9"/>
            <color indexed="81"/>
            <rFont val="Tahoma"/>
            <family val="2"/>
          </rPr>
          <t>OOO = Out of office
 Holiday:=0302
     Sick:=0370
Training:=0606
    0870:=Overtime (UNPAID)
      then 0326 Time off for overtime to get back</t>
        </r>
      </text>
    </comment>
    <comment ref="J3624" authorId="0" shapeId="0">
      <text>
        <r>
          <rPr>
            <sz val="9"/>
            <color indexed="81"/>
            <rFont val="Tahoma"/>
            <family val="2"/>
          </rPr>
          <t>OOO = Out of office
 Holiday:=0302
     Sick:=0370
Training:=0606
    0870:=Overtime (UNPAID)
      then 0326 Time off for overtime to get back</t>
        </r>
      </text>
    </comment>
    <comment ref="J3648" authorId="0" shapeId="0">
      <text>
        <r>
          <rPr>
            <sz val="9"/>
            <color indexed="81"/>
            <rFont val="Tahoma"/>
            <family val="2"/>
          </rPr>
          <t>OOO = Out of office
 Holiday:=0302
     Sick:=0370
Training:=0606
    0870:=Overtime (UNPAID)
      then 0326 Time off for overtime to get back</t>
        </r>
      </text>
    </comment>
    <comment ref="J3669" authorId="0" shapeId="0">
      <text>
        <r>
          <rPr>
            <sz val="9"/>
            <color indexed="81"/>
            <rFont val="Tahoma"/>
            <family val="2"/>
          </rPr>
          <t>OOO = Out of office
 Holiday:=0302
     Sick:=0370
Training:=0606
    0870:=Overtime (UNPAID)
      then 0326 Time off for overtime to get back</t>
        </r>
      </text>
    </comment>
    <comment ref="J3690" authorId="0" shapeId="0">
      <text>
        <r>
          <rPr>
            <sz val="9"/>
            <color indexed="81"/>
            <rFont val="Tahoma"/>
            <family val="2"/>
          </rPr>
          <t>OOO = Out of office
 Holiday:=0302
     Sick:=0370
Training:=0606
    0870:=Overtime (UNPAID)
      then 0326 Time off for overtime to get back</t>
        </r>
      </text>
    </comment>
    <comment ref="J3711" authorId="0" shapeId="0">
      <text>
        <r>
          <rPr>
            <sz val="9"/>
            <color indexed="81"/>
            <rFont val="Tahoma"/>
            <family val="2"/>
          </rPr>
          <t>OOO = Out of office
 Holiday:=0302
     Sick:=0370
Training:=0606
    0870:=Overtime (UNPAID)
      then 0326 Time off for overtime to get back</t>
        </r>
      </text>
    </comment>
    <comment ref="J3732" authorId="0" shapeId="0">
      <text>
        <r>
          <rPr>
            <sz val="9"/>
            <color indexed="81"/>
            <rFont val="Tahoma"/>
            <family val="2"/>
          </rPr>
          <t>OOO = Out of office
 Holiday:=0302
     Sick:=0370
Training:=0606
    0870:=Overtime (UNPAID)
      then 0326 Time off for overtime to get back</t>
        </r>
      </text>
    </comment>
    <comment ref="J3756" authorId="0" shapeId="0">
      <text>
        <r>
          <rPr>
            <sz val="9"/>
            <color indexed="81"/>
            <rFont val="Tahoma"/>
            <family val="2"/>
          </rPr>
          <t>OOO = Out of office
 Holiday:=0302
     Sick:=0370
Training:=0606
    0870:=Overtime (UNPAID)
      then 0326 Time off for overtime to get back</t>
        </r>
      </text>
    </comment>
    <comment ref="J3777" authorId="0" shapeId="0">
      <text>
        <r>
          <rPr>
            <sz val="9"/>
            <color indexed="81"/>
            <rFont val="Tahoma"/>
            <family val="2"/>
          </rPr>
          <t>OOO = Out of office
 Holiday:=0302
     Sick:=0370
Training:=0606
    0870:=Overtime (UNPAID)
      then 0326 Time off for overtime to get back</t>
        </r>
      </text>
    </comment>
    <comment ref="J3798" authorId="0" shapeId="0">
      <text>
        <r>
          <rPr>
            <sz val="9"/>
            <color indexed="81"/>
            <rFont val="Tahoma"/>
            <family val="2"/>
          </rPr>
          <t>OOO = Out of office
 Holiday:=0302
     Sick:=0370
Training:=0606
    0870:=Overtime (UNPAID)
      then 0326 Time off for overtime to get back</t>
        </r>
      </text>
    </comment>
    <comment ref="J3820" authorId="0" shapeId="0">
      <text>
        <r>
          <rPr>
            <sz val="9"/>
            <color indexed="81"/>
            <rFont val="Tahoma"/>
            <family val="2"/>
          </rPr>
          <t>OOO = Out of office
 Holiday:=0302
     Sick:=0370
Training:=0606
    0870:=Overtime (UNPAID)
      then 0326 Time off for overtime to get back</t>
        </r>
      </text>
    </comment>
    <comment ref="J3841" authorId="0" shapeId="0">
      <text>
        <r>
          <rPr>
            <sz val="9"/>
            <color indexed="81"/>
            <rFont val="Tahoma"/>
            <family val="2"/>
          </rPr>
          <t>OOO = Out of office
 Holiday:=0302
     Sick:=0370
Training:=0606
    0870:=Overtime (UNPAID)
      then 0326 Time off for overtime to get back</t>
        </r>
      </text>
    </comment>
    <comment ref="J3865" authorId="0" shapeId="0">
      <text>
        <r>
          <rPr>
            <sz val="9"/>
            <color indexed="81"/>
            <rFont val="Tahoma"/>
            <family val="2"/>
          </rPr>
          <t>OOO = Out of office
 Holiday:=0302
     Sick:=0370
Training:=0606
    0870:=Overtime (UNPAID)
      then 0326 Time off for overtime to get back</t>
        </r>
      </text>
    </comment>
    <comment ref="J3887" authorId="0" shapeId="0">
      <text>
        <r>
          <rPr>
            <sz val="9"/>
            <color indexed="81"/>
            <rFont val="Tahoma"/>
            <family val="2"/>
          </rPr>
          <t>OOO = Out of office
 Holiday:=0302
     Sick:=0370
Training:=0606
    0870:=Overtime (UNPAID)
      then 0326 Time off for overtime to get back</t>
        </r>
      </text>
    </comment>
    <comment ref="J3908" authorId="0" shapeId="0">
      <text>
        <r>
          <rPr>
            <sz val="9"/>
            <color indexed="81"/>
            <rFont val="Tahoma"/>
            <family val="2"/>
          </rPr>
          <t>OOO = Out of office
 Holiday:=0302
     Sick:=0370
Training:=0606
    0870:=Overtime (UNPAID)
      then 0326 Time off for overtime to get back</t>
        </r>
      </text>
    </comment>
    <comment ref="J3930" authorId="0" shapeId="0">
      <text>
        <r>
          <rPr>
            <sz val="9"/>
            <color indexed="81"/>
            <rFont val="Tahoma"/>
            <family val="2"/>
          </rPr>
          <t>OOO = Out of office
 Holiday:=0302
     Sick:=0370
Training:=0606
    0870:=Overtime (UNPAID)
      then 0326 Time off for overtime to get back</t>
        </r>
      </text>
    </comment>
    <comment ref="J3951" authorId="0" shapeId="0">
      <text>
        <r>
          <rPr>
            <sz val="9"/>
            <color indexed="81"/>
            <rFont val="Tahoma"/>
            <family val="2"/>
          </rPr>
          <t>OOO = Out of office
 Holiday:=0302
     Sick:=0370
Training:=0606
    0870:=Overtime (UNPAID)
      then 0326 Time off for overtime to get back</t>
        </r>
      </text>
    </comment>
    <comment ref="J3976" authorId="0" shapeId="0">
      <text>
        <r>
          <rPr>
            <sz val="9"/>
            <color indexed="81"/>
            <rFont val="Tahoma"/>
            <family val="2"/>
          </rPr>
          <t>OOO = Out of office
 Holiday:=0302
     Sick:=0370
Training:=0606
    0870:=Overtime (UNPAID)
      then 0326 Time off for overtime to get back</t>
        </r>
      </text>
    </comment>
    <comment ref="J3997" authorId="0" shapeId="0">
      <text>
        <r>
          <rPr>
            <sz val="9"/>
            <color indexed="81"/>
            <rFont val="Tahoma"/>
            <family val="2"/>
          </rPr>
          <t>OOO = Out of office
 Holiday:=0302
     Sick:=0370
Training:=0606
    0870:=Overtime (UNPAID)
      then 0326 Time off for overtime to get back</t>
        </r>
      </text>
    </comment>
    <comment ref="J4019" authorId="0" shapeId="0">
      <text>
        <r>
          <rPr>
            <sz val="9"/>
            <color indexed="81"/>
            <rFont val="Tahoma"/>
            <family val="2"/>
          </rPr>
          <t>OOO = Out of office
 Holiday:=0302
     Sick:=0370
Training:=0606
    0870:=Overtime (UNPAID)
      then 0326 Time off for overtime to get back</t>
        </r>
      </text>
    </comment>
    <comment ref="J4041" authorId="0" shapeId="0">
      <text>
        <r>
          <rPr>
            <sz val="9"/>
            <color indexed="81"/>
            <rFont val="Tahoma"/>
            <family val="2"/>
          </rPr>
          <t>OOO = Out of office
 Holiday:=0302
     Sick:=0370
Training:=0606
    0870:=Overtime (UNPAID)
      then 0326 Time off for overtime to get back</t>
        </r>
      </text>
    </comment>
    <comment ref="J4062" authorId="0" shapeId="0">
      <text>
        <r>
          <rPr>
            <sz val="9"/>
            <color indexed="81"/>
            <rFont val="Tahoma"/>
            <family val="2"/>
          </rPr>
          <t>OOO = Out of office
 Holiday:=0302
     Sick:=0370
Training:=0606
    0870:=Overtime (UNPAID)
      then 0326 Time off for overtime to get back</t>
        </r>
      </text>
    </comment>
    <comment ref="J4083" authorId="0" shapeId="0">
      <text>
        <r>
          <rPr>
            <sz val="9"/>
            <color indexed="81"/>
            <rFont val="Tahoma"/>
            <family val="2"/>
          </rPr>
          <t>OOO = Out of office
 Holiday:=0302
     Sick:=0370
Training:=0606
    0870:=Overtime (UNPAID)
      then 0326 Time off for overtime to get back</t>
        </r>
      </text>
    </comment>
    <comment ref="J4104" authorId="0" shapeId="0">
      <text>
        <r>
          <rPr>
            <sz val="9"/>
            <color indexed="81"/>
            <rFont val="Tahoma"/>
            <family val="2"/>
          </rPr>
          <t>OOO = Out of office
 Holiday:=0302
     Sick:=0370
Training:=0606
    0870:=Overtime (UNPAID)
      then 0326 Time off for overtime to get back</t>
        </r>
      </text>
    </comment>
    <comment ref="J4125" authorId="0" shapeId="0">
      <text>
        <r>
          <rPr>
            <sz val="9"/>
            <color indexed="81"/>
            <rFont val="Tahoma"/>
            <family val="2"/>
          </rPr>
          <t>OOO = Out of office
 Holiday:=0302
     Sick:=0370
Training:=0606
    0870:=Overtime (UNPAID)
      then 0326 Time off for overtime to get back</t>
        </r>
      </text>
    </comment>
    <comment ref="J4146" authorId="0" shapeId="0">
      <text>
        <r>
          <rPr>
            <sz val="9"/>
            <color indexed="81"/>
            <rFont val="Tahoma"/>
            <family val="2"/>
          </rPr>
          <t>OOO = Out of office
 Holiday:=0302
     Sick:=0370
Training:=0606
    0870:=Overtime (UNPAID)
      then 0326 Time off for overtime to get back</t>
        </r>
      </text>
    </comment>
    <comment ref="J4168" authorId="0" shapeId="0">
      <text>
        <r>
          <rPr>
            <sz val="9"/>
            <color indexed="81"/>
            <rFont val="Tahoma"/>
            <family val="2"/>
          </rPr>
          <t>OOO = Out of office
 Holiday:=0302
     Sick:=0370
Training:=0606
    0870:=Overtime (UNPAID)
      then 0326 Time off for overtime to get back</t>
        </r>
      </text>
    </comment>
    <comment ref="J4191" authorId="0" shapeId="0">
      <text>
        <r>
          <rPr>
            <sz val="9"/>
            <color indexed="81"/>
            <rFont val="Tahoma"/>
            <family val="2"/>
          </rPr>
          <t>OOO = Out of office
 Holiday:=0302
     Sick:=0370
Training:=0606
    0870:=Overtime (UNPAID)
      then 0326 Time off for overtime to get back</t>
        </r>
      </text>
    </comment>
    <comment ref="J4212" authorId="0" shapeId="0">
      <text>
        <r>
          <rPr>
            <sz val="9"/>
            <color indexed="81"/>
            <rFont val="Tahoma"/>
            <family val="2"/>
          </rPr>
          <t>OOO = Out of office
 Holiday:=0302
     Sick:=0370
Training:=0606
    0870:=Overtime (UNPAID)
      then 0326 Time off for overtime to get back</t>
        </r>
      </text>
    </comment>
    <comment ref="J4234" authorId="0" shapeId="0">
      <text>
        <r>
          <rPr>
            <sz val="9"/>
            <color indexed="81"/>
            <rFont val="Tahoma"/>
            <family val="2"/>
          </rPr>
          <t>OOO = Out of office
 Holiday:=0302
     Sick:=0370
Training:=0606
    0870:=Overtime (UNPAID)
      then 0326 Time off for overtime to get back</t>
        </r>
      </text>
    </comment>
    <comment ref="J4255" authorId="0" shapeId="0">
      <text>
        <r>
          <rPr>
            <sz val="9"/>
            <color indexed="81"/>
            <rFont val="Tahoma"/>
            <family val="2"/>
          </rPr>
          <t>OOO = Out of office
 Holiday:=0302
     Sick:=0370
Training:=0606
    0870:=Overtime (UNPAID)
      then 0326 Time off for overtime to get back</t>
        </r>
      </text>
    </comment>
    <comment ref="J4277" authorId="0" shapeId="0">
      <text>
        <r>
          <rPr>
            <sz val="9"/>
            <color indexed="81"/>
            <rFont val="Tahoma"/>
            <family val="2"/>
          </rPr>
          <t>OOO = Out of office
 Holiday:=0302
     Sick:=0370
Training:=0606
    0870:=Overtime (UNPAID)
      then 0326 Time off for overtime to get back</t>
        </r>
      </text>
    </comment>
    <comment ref="J4300" authorId="0" shapeId="0">
      <text>
        <r>
          <rPr>
            <sz val="9"/>
            <color indexed="81"/>
            <rFont val="Tahoma"/>
            <family val="2"/>
          </rPr>
          <t>OOO = Out of office
 Holiday:=0302
     Sick:=0370
Training:=0606
    0870:=Overtime (UNPAID)
      then 0326 Time off for overtime to get back</t>
        </r>
      </text>
    </comment>
    <comment ref="J4322" authorId="0" shapeId="0">
      <text>
        <r>
          <rPr>
            <sz val="9"/>
            <color indexed="81"/>
            <rFont val="Tahoma"/>
            <family val="2"/>
          </rPr>
          <t>OOO = Out of office
 Holiday:=0302
     Sick:=0370
Training:=0606
    0870:=Overtime (UNPAID)
      then 0326 Time off for overtime to get back</t>
        </r>
      </text>
    </comment>
    <comment ref="J4344" authorId="0" shapeId="0">
      <text>
        <r>
          <rPr>
            <sz val="9"/>
            <color indexed="81"/>
            <rFont val="Tahoma"/>
            <family val="2"/>
          </rPr>
          <t>OOO = Out of office
 Holiday:=0302
     Sick:=0370
Training:=0606
    0870:=Overtime (UNPAID)
      then 0326 Time off for overtime to get back</t>
        </r>
      </text>
    </comment>
    <comment ref="J4365" authorId="0" shapeId="0">
      <text>
        <r>
          <rPr>
            <sz val="9"/>
            <color indexed="81"/>
            <rFont val="Tahoma"/>
            <family val="2"/>
          </rPr>
          <t>OOO = Out of office
 Holiday:=0302
     Sick:=0370
Training:=0606
    0870:=Overtime (UNPAID)
      then 0326 Time off for overtime to get back</t>
        </r>
      </text>
    </comment>
    <comment ref="J4387" authorId="0" shapeId="0">
      <text>
        <r>
          <rPr>
            <sz val="9"/>
            <color indexed="81"/>
            <rFont val="Tahoma"/>
            <family val="2"/>
          </rPr>
          <t>OOO = Out of office
 Holiday:=0302
     Sick:=0370
Training:=0606
    0870:=Overtime (UNPAID)
      then 0326 Time off for overtime to get back</t>
        </r>
      </text>
    </comment>
  </commentList>
</comments>
</file>

<file path=xl/comments2.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List>
</comments>
</file>

<file path=xl/sharedStrings.xml><?xml version="1.0" encoding="utf-8"?>
<sst xmlns="http://schemas.openxmlformats.org/spreadsheetml/2006/main" count="18991" uniqueCount="2759">
  <si>
    <t>PMSRLogFile_(18 - 02 PMSR_v5_East Nile Delta Phase 3_v2 avec parties financières.xlsm)-18-01-48.txt</t>
  </si>
  <si>
    <t>PMSRLogFile_(18 - 03_PMSR_SUPSA SPM Overhaul_Mar 2018_v2 with financial parts.xlsm)-18-03-14.txt</t>
  </si>
  <si>
    <t>PMSRLogFile_(2018-03 - PMSR WND GFR Mar18 Version 2.xlsm)-10-14-10.txt</t>
  </si>
  <si>
    <t>PMSRLogFile_(2018-03 - PMSR WND TL-GreenF  V2.xlsm)-18-05-26.txt</t>
  </si>
  <si>
    <t>PMSRLogFile_(2018-03 PMSR WA_0029 V2.xlsm)-18-06-55.txt</t>
  </si>
  <si>
    <t>PMSRLogFile_(AA-0027 - GWF2 February 2018 PMSR Final.xlsm)-15-45-39.txt</t>
  </si>
  <si>
    <t>PMSRLogFile_(AA-0028 - Cooper Sole PMSR Feb 2018 Final.xlsm)-15-46-02.txt</t>
  </si>
  <si>
    <t>PMSRLogFile_(AA-0029 - Conoco BUIW PMSR - 28Feb18Post.xlsm)-15-46-25.txt</t>
  </si>
  <si>
    <t>PMSRLogFile_(AS-0026 - PLD Roseneft PMSR- Feb 2018.xlsm)-15-46-47.txt</t>
  </si>
  <si>
    <t>PMSRLogFile_(AU-0001 - PMSR 11021 Feb18R3.01 FINAL.xlsm)-15-47-09.txt</t>
  </si>
  <si>
    <t>PMSRLogFile_(AU-0001 PMSR 11021 Mar18R2.01.xlsm)-12-15-56.txt</t>
  </si>
  <si>
    <t>PMSRLogFile_(AU-0002 - PMSR 16019 Feb18R5.01 FINAL.xlsm)-15-47-32.txt</t>
  </si>
  <si>
    <t>PMSRLogFile_(AU-0002 PMSR 16019 Mar18R2.01.xlsm)-18-07-34.txt</t>
  </si>
  <si>
    <t>PMSRLogFile_(CA-0017 Exxon Hebron PMSR Feb 2018 MthEnd.xlsm)-14-15-34.txt</t>
  </si>
  <si>
    <t>PMSRLogFile_(CA-0017 Exxon Hebron PMSR Feb 2018 MthEnd.xlsm)-15-36-20.txt</t>
  </si>
  <si>
    <t>PMSRLogFile_(CA-0023 Suncor PMSR Feb 2018ME.xlsm)-14-15-55.txt</t>
  </si>
  <si>
    <t>PMSRLogFile_(CA-0023 Suncor PMSR Feb 2018ME.xlsm)-15-36-40.txt</t>
  </si>
  <si>
    <t>PMSRLogFile_(EN-0053 - Martin Linge - PMSR - February 2018.xlsm)-15-32-15.txt</t>
  </si>
  <si>
    <t>PMSRLogFile_(EN-0053 - Martin Linge - PMSR - February 2018.xlsm)-15-51-13.txt</t>
  </si>
  <si>
    <t>PMSRLogFile_(EN-0058 - Aasta Hansteen - PMSR - February 2018.xlsm)-12-00-01.txt</t>
  </si>
  <si>
    <t>PMSRLogFile_(EN-0058 - Aasta Hansteen - PMSR - February 2018.xlsm)-16-11-01.txt</t>
  </si>
  <si>
    <t>PMSRLogFile_(EN-0058 - Aasta Hansteen - PMSR - February 2018.xlsm)-16-14-50.txt</t>
  </si>
  <si>
    <t>PMSRLogFile_(EN-0058 - Aasta Hansteen - PMSR - February 2018.xlsm)-16-17-14.txt</t>
  </si>
  <si>
    <t>PMSRLogFile_(EN-0058 - Aasta Hansteen - PMSR - February 2018.xlsm)-16-27-48.txt</t>
  </si>
  <si>
    <t>PMSRLogFile_(EN-0061 - SLMP - PMSR - January 2018.xlsm)-11-06-56.txt</t>
  </si>
  <si>
    <t>PMSRLogFile_(EN-0071 - Maria - PMSR - February 2018.xlsm)-12-54-38.txt</t>
  </si>
  <si>
    <t>PMSRLogFile_(EN-0071 - Maria - PMSR - February 2018.xlsm)-15-32-38.txt</t>
  </si>
  <si>
    <t>PMSRLogFile_(EN-0071 - Maria - PMSR - February 2018.xlsm)-15-46-16.txt</t>
  </si>
  <si>
    <t>PMSRLogFile_(EN-0071 - Maria - PMSR - February 2018.xlsm)-15-51-35.txt</t>
  </si>
  <si>
    <t>PMSRLogFile_(EN-0071 - Maria - PMSR - February 2018.xlsm)-16-11-54.txt</t>
  </si>
  <si>
    <t>PMSRLogFile_(EN-0071 - Maria - PMSR - February 2018.xlsm)-16-17-22.txt</t>
  </si>
  <si>
    <t>PMSRLogFile_(EN-0071 - Maria - PMSR - February 2018.xlsm)-16-29-46.txt</t>
  </si>
  <si>
    <t>PMSRLogFile_(EN-0071 - Maria - PMSR - February 2018.xlsm)-17-03-44.txt</t>
  </si>
  <si>
    <t>PMSRLogFile_(EN-0071 - Maria - PMSR - February 2018.xlsm)-17-34-12.txt</t>
  </si>
  <si>
    <t>PMSRLogFile_(EN-0079 - Martin Linge 2017 - PMSR - February 2018.xlsm)-14-40-50.txt</t>
  </si>
  <si>
    <t>PMSRLogFile_(EN-0079 - Martin Linge 2017 - PMSR - February 2018.xlsm)-14-48-14.txt</t>
  </si>
  <si>
    <t>PMSRLogFile_(EN-0079 - Martin Linge 2017 - PMSR - February 2018.xlsm)-14-48-47.txt</t>
  </si>
  <si>
    <t>PMSRLogFile_(EN-0079 - Martin Linge 2017 - PMSR - February 2018.xlsm)-14-51-43.txt</t>
  </si>
  <si>
    <t>PMSRLogFile_(EN-0079 - Martin Linge 2017 - PMSR - February 2018.xlsm)-14-52-50.txt</t>
  </si>
  <si>
    <t>PMSRLogFile_(EN-0079 - Martin Linge 2017 - PMSR - February 2018.xlsm)-14-59-09.txt</t>
  </si>
  <si>
    <t>PMSRLogFile_(EN-0079 - Martin Linge 2017 - PMSR - February 2018.xlsm)-15-15-18.txt</t>
  </si>
  <si>
    <t>PMSRLogFile_(EN-0079 - Martin Linge 2017 - PMSR - February 2018.xlsm)-15-20-50.txt</t>
  </si>
  <si>
    <t>PMSRLogFile_(EN-0079 - Martin Linge 2017 - PMSR - February 2018.xlsm)-15-30-57.txt</t>
  </si>
  <si>
    <t>PMSRLogFile_(EN-0079 - Martin Linge 2017 - PMSR - February 2018.xlsm)-15-33-06.txt</t>
  </si>
  <si>
    <t>PMSRLogFile_(EN-0079 - Martin Linge 2017 - PMSR - February 2018.xlsm)-15-52-04.txt</t>
  </si>
  <si>
    <t>PMSRLogFile_(EN-0079 - Martin Linge 2017 - PMSR - February 2018.xlsm)-16-06-43.txt</t>
  </si>
  <si>
    <t>PMSRLogFile_(EN-0079 - Martin Linge 2017 - PMSR - February 2018.xlsm)-17-06-17.txt</t>
  </si>
  <si>
    <t>PMSRLogFile_(EN-0079 - Martin Linge 2017 - PMSR - February 2018.xlsm)-17-36-28.txt</t>
  </si>
  <si>
    <t>PMSRLogFile_(EN-0081 - Volund Infill S and W - February  17.xlsm)-15-33-30.txt</t>
  </si>
  <si>
    <t>PMSRLogFile_(EN-0081 - Volund Infill S and W - February  17.xlsm)-15-52-24.txt</t>
  </si>
  <si>
    <t>PMSRLogFile_(EN-0081 - Volund Infill S and W - February  17.xlsm)-16-05-37.txt</t>
  </si>
  <si>
    <t>PMSRLogFile_(EN-0081 - Volund Infill S and W - February  17.xlsm)-17-38-06.txt</t>
  </si>
  <si>
    <t>PMSRLogFile_(EN-0083 - LoVe Cables - PMSR - February 2018.xlsm)-13-44-17.txt</t>
  </si>
  <si>
    <t>PMSRLogFile_(EN-0083 - LoVe Cables - PMSR - February 2018.xlsm)-13-47-31.txt</t>
  </si>
  <si>
    <t>PMSRLogFile_(EN-0083 - LoVe Cables - PMSR - February 2018.xlsm)-13-53-24.txt</t>
  </si>
  <si>
    <t>PMSRLogFile_(EN-0083 - LoVe Cables - PMSR - February 2018.xlsm)-14-18-17.txt</t>
  </si>
  <si>
    <t>PMSRLogFile_(EN-0083 - LoVe Cables - PMSR - February 2018.xlsm)-14-42-05.txt</t>
  </si>
  <si>
    <t>PMSRLogFile_(EN-0083 - LoVe Cables - PMSR - February 2018.xlsm)-15-16-11.txt</t>
  </si>
  <si>
    <t>PMSRLogFile_(EN-0083 - LoVe Cables - PMSR - February 2018.xlsm)-15-21-11.txt</t>
  </si>
  <si>
    <t>PMSRLogFile_(EN-0083 - LoVe Cables - PMSR - February 2018.xlsm)-15-31-17.txt</t>
  </si>
  <si>
    <t>PMSRLogFile_(EN-0083 - LoVe Cables - PMSR - February 2018.xlsm)-15-33-48.txt</t>
  </si>
  <si>
    <t>PMSRLogFile_(EN-0083 - LoVe Cables - PMSR - February 2018.xlsm)-15-52-45.txt</t>
  </si>
  <si>
    <t>PMSRLogFile_(EN-0083 - LoVe Cables - PMSR - February 2018.xlsm)-16-02-54.txt</t>
  </si>
  <si>
    <t>PMSRLogFile_(EN-0083 - LoVe Cables - PMSR - February 2018.xlsm)-17-37-19.txt</t>
  </si>
  <si>
    <t>PMSRLogFile_(EN-0086 - SLM - PMSR - January 2018.xlsm)-12-55-57.txt</t>
  </si>
  <si>
    <t>PMSRLogFile_(EN-0086 - SLM - PMSR - January 2018.xlsm)-15-31-37.txt</t>
  </si>
  <si>
    <t>PMSRLogFile_(EN-0086 - SLM - PMSR - January 2018.xlsm)-15-33-54.txt</t>
  </si>
  <si>
    <t>PMSRLogFile_(EN-0086 - SLM - PMSR - January 2018.xlsm)-15-53-05.txt</t>
  </si>
  <si>
    <t>PMSRLogFile_(EN-0088 - Oda - PMSR - Feb18 rev1.xlsm)-14-09-48.txt</t>
  </si>
  <si>
    <t>PMSRLogFile_(EN-0088 - Oda - PMSR - Feb18.xlsm)-12-57-12.txt</t>
  </si>
  <si>
    <t>PMSRLogFile_(EN-0088 - Oda - PMSR - Feb18.xlsm)-15-34-15.txt</t>
  </si>
  <si>
    <t>PMSRLogFile_(EN-0088 - Oda - PMSR - Feb18.xlsm)-15-53-29.txt</t>
  </si>
  <si>
    <t>PMSRLogFile_(EN-0089 - Oda Caisson- PMSR - February 18.xlsm)-15-34-36.txt</t>
  </si>
  <si>
    <t>PMSRLogFile_(EN-0089 - Oda Caisson- PMSR - February 18.xlsm)-15-53-53.txt</t>
  </si>
  <si>
    <t>PMSRLogFile_(EN-0089- Oda Caisson- PMSR - February 18.xlsm)-12-58-22.txt</t>
  </si>
  <si>
    <t>PMSRLogFile_(EN-0090 - Boa  Infill - February 18.xlsm)-12-59-35.txt</t>
  </si>
  <si>
    <t>PMSRLogFile_(EN-0090 - Boa  Infill - February 18.xlsm)-15-34-57.txt</t>
  </si>
  <si>
    <t>PMSRLogFile_(EN-0090 - Boa  Infill - February 18.xlsm)-15-54-15.txt</t>
  </si>
  <si>
    <t>PMSRLogFile_(EN-0094 - Repsol Yme CPS - PMSR - Feb 18.xlsm)-15-35-23.txt</t>
  </si>
  <si>
    <t>PMSRLogFile_(EN-0094 - Repsol Yme CPS - PMSR - Feb 18.xlsm)-15-54-40.txt</t>
  </si>
  <si>
    <t>PMSRLogFile_(EN-0094 -Repsol Yme CPS - PMSR - Feb 18.xlsm)-15-58-41.txt</t>
  </si>
  <si>
    <t>PMSRLogFile_(EN-0094 -Repsol Yme CPS - PMSR - Feb 18.xlsm)-17-32-28.txt</t>
  </si>
  <si>
    <t>PMSRLogFile_(EN-0096 - Snefrid Nord - PMSR - February 2018.xlsm)-13-00-47.txt</t>
  </si>
  <si>
    <t>PMSRLogFile_(EN-0096 - Snefrid Nord - PMSR - February 2018.xlsm)-15-35-49.txt</t>
  </si>
  <si>
    <t>PMSRLogFile_(EN-0096 - Snefrid Nord - PMSR - February 2018.xlsm)-15-55-05.txt</t>
  </si>
  <si>
    <t>PMSRLogFile_(EN-0098 - Sverdrup - PMSR - February 18.xlsm)-15-36-14.txt</t>
  </si>
  <si>
    <t>PMSRLogFile_(EN-0098 - Sverdrup - PMSR - February 18.xlsm)-15-55-31.txt</t>
  </si>
  <si>
    <t>PMSRLogFile_(EN-0098 - Sverdrup - PMSR - February 18.xlsm)-15-57-13.txt</t>
  </si>
  <si>
    <t>PMSRLogFile_(EN-0098 - Sverdrup - PMSR - February 18.xlsm)-17-33-24.txt</t>
  </si>
  <si>
    <t>PMSRLogFile_(EN-0100 - Balder Riser Replacement - PMSR - February 2018.xlsm)-15-36-39.txt</t>
  </si>
  <si>
    <t>PMSRLogFile_(EN-0100 - Balder Riser Replacement - PMSR - February 2018.xlsm)-15-55-57.txt</t>
  </si>
  <si>
    <t>PMSRLogFile_(EN-0100 - Balder Riser Replacement - PMSR - February 2018.xlsm)-15-56-08.txt</t>
  </si>
  <si>
    <t>PMSRLogFile_(EN-0100 - Balder Riser Replacement - PMSR - February 2018.xlsm)-17-31-31.txt</t>
  </si>
  <si>
    <t>PMSRLogFile_(EN-0105 - Garn West Riser Replacement - PMSR -Feb18.xlsm)-13-01-58.txt</t>
  </si>
  <si>
    <t>PMSRLogFile_(EN-0105 - Garn West Riser Replacement - PMSR -Feb18.xlsm)-15-37-04.txt</t>
  </si>
  <si>
    <t>PMSRLogFile_(EN-0105 - Garn West Riser Replacement - PMSR -Feb18.xlsm)-15-56-22.txt</t>
  </si>
  <si>
    <t>PMSRLogFile_(EN-0106 - IMR Statoil - PMSR - Feb 18.xlsm)-15-37-29.txt</t>
  </si>
  <si>
    <t>PMSRLogFile_(EN-0106 - IMR Statoil - PMSR - Feb 18.xlsm)-15-54-45.txt</t>
  </si>
  <si>
    <t>PMSRLogFile_(EN-0106 - IMR Statoil - PMSR - Feb 18.xlsm)-15-56-46.txt</t>
  </si>
  <si>
    <t>PMSRLogFile_(EN-0106 - IMR Statoil - PMSR - Feb 18.xlsm)-17-10-39.txt</t>
  </si>
  <si>
    <t>PMSRLogFile_(EN-0106 - IMR Statoil - PMSR - Feb 18.xlsm)-17-35-33.txt</t>
  </si>
  <si>
    <t>PMSRLogFile_(ET-0826 Dana Western Isles PMSR Feb-18 ME.xlsm)-14-16-22.txt</t>
  </si>
  <si>
    <t>PMSRLogFile_(ET-0826 Dana Western Isles PMSR Feb-18 ME.xlsm)-15-37-07.txt</t>
  </si>
  <si>
    <t>PMSRLogFile_(ET-0851 - Mariner - PMSR - Feb 17.xlsm)-13-03-05.txt</t>
  </si>
  <si>
    <t>PMSRLogFile_(ET-0851 - Mariner - PMSR - Feb 17.xlsm)-15-37-51.txt</t>
  </si>
  <si>
    <t>PMSRLogFile_(ET-0851 - Mariner - PMSR - Feb 17.xlsm)-15-57-09.txt</t>
  </si>
  <si>
    <t>PMSRLogFile_(ET-0901 Premier Catcher PMSR February 18.xlsm)-14-16-46.txt</t>
  </si>
  <si>
    <t>PMSRLogFile_(ET-0901 Premier Catcher PMSR February 18.xlsm)-15-37-30.txt</t>
  </si>
  <si>
    <t>PMSRLogFile_(ET-0950 Maersk Culzean PMSR Feb 2018 ME.xlsm)-14-17-21.txt</t>
  </si>
  <si>
    <t>PMSRLogFile_(ET-0950 Maersk Culzean PMSR Feb 2018 ME.xlsm)-15-38-04.txt</t>
  </si>
  <si>
    <t>PMSRLogFile_(ET-0956 DSVi 2016 February 2018 PMSR Post.xlsm)-14-17-42.txt</t>
  </si>
  <si>
    <t>PMSRLogFile_(ET-0956 DSVi 2016 February 2018 PMSR Post.xlsm)-15-38-24.txt</t>
  </si>
  <si>
    <t>PMSRLogFile_(ET-0962 Apache Callater PMSR February 2018 - POST.xlsm)-14-18-02.txt</t>
  </si>
  <si>
    <t>PMSRLogFile_(ET-0962 Apache Callater PMSR February 2018 - POST.xlsm)-15-38-44.txt</t>
  </si>
  <si>
    <t>PMSRLogFile_(ET-0968 Dolphin EPRS PMSR February 2018 ME.xlsm)-14-18-23.txt</t>
  </si>
  <si>
    <t>PMSRLogFile_(ET-0968 Dolphin EPRS PMSR February 2018 ME.xlsm)-15-39-04.txt</t>
  </si>
  <si>
    <t>PMSRLogFile_(ET-0974 - Hywind - PMSR -January 18.xlsm)-13-04-11.txt</t>
  </si>
  <si>
    <t>PMSRLogFile_(ET-0974 - Hywind - PMSR -January 18.xlsm)-15-38-12.txt</t>
  </si>
  <si>
    <t>PMSRLogFile_(ET-0974 - Hywind - PMSR -January 18.xlsm)-15-57-30.txt</t>
  </si>
  <si>
    <t>PMSRLogFile_(ET-0981 Total L4A PMSR Feb 18 mth end.xlsm)-14-19-04.txt</t>
  </si>
  <si>
    <t>PMSRLogFile_(ET-0981 Total L4A PMSR Feb 18 mth end.xlsm)-15-39-48.txt</t>
  </si>
  <si>
    <t>PMSRLogFile_(ET-0983 Shell BBY PMSR Feb 2018 POST.xlsm)-14-19-28.txt</t>
  </si>
  <si>
    <t>PMSRLogFile_(ET-0983 Shell BBY PMSR Feb 2018 POST.xlsm)-15-40-11.txt</t>
  </si>
  <si>
    <t>PMSRLogFile_(ET-0991 - DevCode-NotAuto.xlsm)-14-52-37.txt</t>
  </si>
  <si>
    <t>PMSRLogFile_(ET-0991 BP Arundel February 18 PMSR ME.xlsm)-14-20-14.txt</t>
  </si>
  <si>
    <t>PMSRLogFile_(ET-0991 BP Arundel February 18 PMSR ME.xlsm)-15-41-03.txt</t>
  </si>
  <si>
    <t>PMSRLogFile_(ET-0993 DSVi 2017 February 2018 PMSR Post.xlsm)-14-20-35.txt</t>
  </si>
  <si>
    <t>PMSRLogFile_(ET-0993 DSVi 2017 February 2018 PMSR Post.xlsm)-15-41-23.txt</t>
  </si>
  <si>
    <t>PMSRLogFile_(ET-0996 Shell USC DSV PMSR Feb-18 POST.xlsm)-14-20-55.txt</t>
  </si>
  <si>
    <t>PMSRLogFile_(ET-0996 Shell USC DSV PMSR Feb-18 POST.xlsm)-15-41-43.txt</t>
  </si>
  <si>
    <t>PMSRLogFile_(ET-0997 Shell USC ROVSV PMSR Feb-18 POST.xlsm)-14-21-34.txt</t>
  </si>
  <si>
    <t>PMSRLogFile_(ET-0997 Shell USC ROVSV PMSR Feb-18 POST.xlsm)-15-42-21.txt</t>
  </si>
  <si>
    <t>PMSRLogFile_(ET-0998 BP SCIRM 2017 PMSR Feb 2018.xlsm)-14-22-02.txt</t>
  </si>
  <si>
    <t>PMSRLogFile_(ET-0998 BP SCIRM 2017 PMSR Feb 2018.xlsm)-15-42-49.txt</t>
  </si>
  <si>
    <t>PMSRLogFile_(ET-0999 BP TVM PMSR Feb 18.xlsm)-14-22-23.txt</t>
  </si>
  <si>
    <t>PMSRLogFile_(ET-0999 BP TVM PMSR Feb 18.xlsm)-15-43-09.txt</t>
  </si>
  <si>
    <t>PMSRLogFile_(ET-1003 CNR Frame 2017 PMSR February 2018 ME.xlsm)-14-22-49.txt</t>
  </si>
  <si>
    <t>PMSRLogFile_(ET-1003 CNR Frame 2017 PMSR February 2018 ME.xlsm)-15-43-35.txt</t>
  </si>
  <si>
    <t>PMSRLogFile_(ET-1010 NAM L13 February 18 PMSR ME.xlsm)-14-23-09.txt</t>
  </si>
  <si>
    <t>PMSRLogFile_(ET-1010 NAM L13 February 18 PMSR ME.xlsm)-15-43-55.txt</t>
  </si>
  <si>
    <t>PMSRLogFile_(ET-1013 Repsol Shaw WI Feb 18 mth end.xlsm)-14-23-41.txt</t>
  </si>
  <si>
    <t>PMSRLogFile_(ET-1013 Repsol Shaw WI Feb 18 mth end.xlsm)-15-44-26.txt</t>
  </si>
  <si>
    <t>PMSRLogFile_(ET-1016 CNR Brace Repair PMSR February 2018.xlsm)-14-24-02.txt</t>
  </si>
  <si>
    <t>PMSRLogFile_(ET-1016 CNR Brace Repair PMSR February 2018.xlsm)-15-44-46.txt</t>
  </si>
  <si>
    <t>PMSRLogFile_(ET-1017 Spirit Energy A-Fields PMSR Feb 18 POST.xlsm)-14-28-02.txt</t>
  </si>
  <si>
    <t>PMSRLogFile_(ET-1017 Spirit Energy A-Fields PMSR Feb 18 POST.xlsm)-14-52-56.txt</t>
  </si>
  <si>
    <t>PMSRLogFile_(ET-1017 Spirit Energy A-Fields PMSR Feb 18 POST.xlsm)-15-45-06.txt</t>
  </si>
  <si>
    <t>PMSRLogFile_(ET-1018 - DevCode-NotAuto.xlsm)-14-55-52.txt</t>
  </si>
  <si>
    <t>PMSRLogFile_(ET-1018 Maersk Tyra Future Development PMSR February POST.xlsm)-14-30-52.txt</t>
  </si>
  <si>
    <t>PMSRLogFile_(ET-1018 Maersk Tyra Future Development PMSR February POST.xlsm)-15-45-26.txt</t>
  </si>
  <si>
    <t>PMSRLogFile_(ET-1026 DSVi 2018 February 2018 PMSR Post.xlsm)-14-31-55.txt</t>
  </si>
  <si>
    <t>PMSRLogFile_(ET-1026 DSVi 2018 February 2018 PMSR Post.xlsm)-15-45-48.txt</t>
  </si>
  <si>
    <t>PMSRLogFile_(ET-1029 SCIRM 2018 Feb PMSR.xlsm)-14-32-13.txt</t>
  </si>
  <si>
    <t>PMSRLogFile_(ET-1029 SCIRM 2018 Feb PMSR.xlsm)-15-46-08.txt</t>
  </si>
  <si>
    <t>PMSRLogFile_(ET-1030 - PMSR - Feb 2018 rev 1.xlsm)-14-32-37.txt</t>
  </si>
  <si>
    <t>PMSRLogFile_(ET-1030 - PMSR - Feb 2018 rev 1.xlsm)-15-46-33.txt</t>
  </si>
  <si>
    <t>PMSRLogFile_(ET-1031 Nexen Telford PMSR February ME.xlsm)-14-33-22.txt</t>
  </si>
  <si>
    <t>PMSRLogFile_(ET-1031 Nexen Telford PMSR February ME.xlsm)-15-47-25.txt</t>
  </si>
  <si>
    <t>PMSRLogFile_(ET-1034 Spirit Energy ST -1 PMSR Feb 18 POST.xlsm)-14-33-40.txt</t>
  </si>
  <si>
    <t>PMSRLogFile_(ET-1034 Spirit Energy ST -1 PMSR Feb 18 POST.xlsm)-15-47-44.txt</t>
  </si>
  <si>
    <t>PMSRLogFile_(Guara Lula PMSR Fev2018.xlsm)-12-27-18.txt</t>
  </si>
  <si>
    <t>PMSRLogFile_(Guara Lula PMSR Fev2018.xlsm)-12-37-42.txt</t>
  </si>
  <si>
    <t>PMSRLogFile_(IS-0025 MATIS PMSR February 2018.xlsm)-14-34-00.txt</t>
  </si>
  <si>
    <t>PMSRLogFile_(IS-0025 MATIS PMSR February 2018.xlsm)-15-48-04.txt</t>
  </si>
  <si>
    <t>PMSRLogFile_(ML-0008 - PMSR Hilong Feb'18 Final.xlsm)-15-47-55.txt</t>
  </si>
  <si>
    <t>PMSRLogFile_(PMSR - BP Mad Dog 2 - Mar18 - V2.xlsm)-18-08-08.txt</t>
  </si>
  <si>
    <t>PMSRLogFile_(PMSR Brownfield - 31 - March 2018.xlsm)-18-08-30.txt</t>
  </si>
  <si>
    <t>PMSRLogFile_(PMSR Template v5 0 (02-18 Condor LB-0535).xlsm)-12-27-40.txt</t>
  </si>
  <si>
    <t>PMSRLogFile_(PMSR Template v5 0 (02-18 Condor LB-0535).xlsm)-12-38-05.txt</t>
  </si>
  <si>
    <t>PMSRLogFile_(PMSR Template v5 0 (02-18 K3000 LB-0498).xlsm)-12-28-01.txt</t>
  </si>
  <si>
    <t>PMSRLogFile_(PMSR Template v5 0 (02-18 K3000 LB-0498).xlsm)-12-38-25.txt</t>
  </si>
  <si>
    <t>PMSRLogFile_(PMSR Template v5 0 (02-18 Phoenix LB-0499).xlsm)-12-28-22.txt</t>
  </si>
  <si>
    <t>PMSRLogFile_(PMSR Template v5 0 (02-18 Phoenix LB-0499).xlsm)-12-38-46.txt</t>
  </si>
  <si>
    <t>PMSRLogFile_(PMSR Template v5 0 (02-18 Seven Cruzeiro LB-0538).xlsm)-12-28-42.txt</t>
  </si>
  <si>
    <t>PMSRLogFile_(PMSR Template v5 0 (02-18 Seven Cruzeiro LB-0538).xlsm)-12-39-06.txt</t>
  </si>
  <si>
    <t>PMSRLogFile_(PMSR Template v5 0 (02-18 Seven Rio LB-0536).xlsm)-12-29-03.txt</t>
  </si>
  <si>
    <t>PMSRLogFile_(PMSR Template v5 0 (02-18 Seven Rio LB-0536).xlsm)-12-39-27.txt</t>
  </si>
  <si>
    <t>PMSRLogFile_(PMSR Template v5 0 (02-18 Seven Sun LB-0537).xlsm)-12-29-24.txt</t>
  </si>
  <si>
    <t>PMSRLogFile_(PMSR Template v5 0 (02-18 Seven Sun LB-0537).xlsm)-12-39-48.txt</t>
  </si>
  <si>
    <t>PMSRLogFile_(PMSR Template v5 0 (02-18 Seven Waves LB-0533).xlsm)-12-29-44.txt</t>
  </si>
  <si>
    <t>PMSRLogFile_(PMSR Template v5 0 (02-18 Seven Waves LB-0533).xlsm)-12-40-09.txt</t>
  </si>
  <si>
    <t>PMSRLogFile_(PMSR Template v5.2.12 272249 01-2018.xlsm)-11-17-48.txt</t>
  </si>
  <si>
    <t>PMSRLogFile_(PMSR Template v5.2.12 272249 01-2018.xlsm)-11-55-50.txt</t>
  </si>
  <si>
    <t>PMSRLogFile_(PMSR Template v5.2.12 272249 01-2018.xlsm)-11-57-23.txt</t>
  </si>
  <si>
    <t>PMSRLogFile_(PMSR Template v5.2.12 272249 02-2018.xlsm)-11-18-12.txt</t>
  </si>
  <si>
    <t>PMSRLogFile_(PMSR Template v5.2.12 272249 02-2018.xlsm)-11-56-14.txt</t>
  </si>
  <si>
    <t>PMSRLogFile_(PMSR Template v5.3 - UK Version.xlsm)-14-34-20.txt</t>
  </si>
  <si>
    <t>PMSRLogFile_(PMSR Template v5.3 - UK Version.xlsm)-17-47-13.txt</t>
  </si>
  <si>
    <t>PMSRLogFile_(PMSR Template v5.4 - UK Version.xlsm)-15-48-24.txt</t>
  </si>
  <si>
    <t>PMSRLogFile_(PMSR_Template_v541.xlsm)-13-15-24.txt</t>
  </si>
  <si>
    <t>PMSRLogFile_(PMSR_Template_v542.xlsm)-12-05-25.txt</t>
  </si>
  <si>
    <t>PMSRLogFile_(Rota 3 Jumpers Fabr Feb2018.xlsm)-12-30-05.txt</t>
  </si>
  <si>
    <t>PMSRLogFile_(Rota 3 Jumpers Fabr Feb2018.xlsm)-12-40-30.txt</t>
  </si>
  <si>
    <t>PMSRLogFile_(SB-0003 - SFNY 4 Decks PMSR - IK (Consortium HU)- Feb 18 Final.xlsm)-15-48-17.txt</t>
  </si>
  <si>
    <t>PMSRLogFile_(SB-0003 - SFNY 4 Decks PMSR - IK (Excl HU)- Feb 18 Final.xlsm)-15-48-41.txt</t>
  </si>
  <si>
    <t>PMSRLogFile_(SB-0003 - SFNY 4 Decks PMSR - OOK - Feb 18 Final.xlsm)-15-49-07.txt</t>
  </si>
  <si>
    <t>PMSRLogFile_(SB-0003 - SFNY 4 Decks PMSR -CONSO- Feb 18 Final.xlsm)-15-51-27.txt</t>
  </si>
  <si>
    <t>PMSRLogFile_(SB-0004 - 17 Cranes PMSR Full Project at Consortium level- OOK + IK - Feb 18 Rev 2 Final.xlsm)-15-53-35.txt</t>
  </si>
  <si>
    <t>PMSRLogFile_(SB-0004 - 17 Cranes PMSR IK Consortium - Feb 18 Rev 1 Final.xlsm)-15-54-11.txt</t>
  </si>
  <si>
    <t>PMSRLogFile_(SB-0004 - 17 Cranes PMSR OOK ECS Only - Feb 18 Rev 2 Final.xlsm)-16-10-57.txt</t>
  </si>
  <si>
    <t>PMSRLogFile_(SB-0005 - Hasbah PMSR - ECS IK Feb18 V2.xlsm)-16-35-54.txt</t>
  </si>
  <si>
    <t>PMSRLogFile_(SB-0005 - Hasbah PMSR - ECS OOK + ECS HU OOK Feb18 V2.xlsm)-16-39-10.txt</t>
  </si>
  <si>
    <t>PMSRLogFile_(SB-0005 - Hasbah PMSR - IKJS Feb18 V2.xlsm)-16-39-30.txt</t>
  </si>
  <si>
    <t>PMSRLogFile_(SB-0005 - Hasbah PMSR - Overall Consolidated Feb18 V2.xlsm)-16-39-52.txt</t>
  </si>
  <si>
    <t>PMSRLogFile_(TC-1073 - Shell Appomattox PMSR Feb-18 V2.xlsm)-16-42-11.txt</t>
  </si>
  <si>
    <t>PMSRLogFile_(TC-1082 - Apache Bass Lite Riser Decomm PMSR Feb-18 V2.xlsm)-16-07-50.txt</t>
  </si>
  <si>
    <t>PMSRLogFile_(TC-1083 - BP South PMSR Feb-18 V2.xlsm)-16-08-19.txt</t>
  </si>
  <si>
    <t>PMSRLogFile_(TC-1086 - Murphy Dalmatian Pump PMSR Feb18 V2.xlsm)-16-08-49.txt</t>
  </si>
  <si>
    <t>PMSRLogFile_(TC-1086 Murphy Dalmatian Pump PMSR Feb18 V2.2.xlsm)-10-02-21.txt</t>
  </si>
  <si>
    <t>PMSRLogFile_(TC-1086 Murphy Dalmatian Pump PMSR Feb18 V2.2.xlsm)-10-03-43.txt</t>
  </si>
  <si>
    <t>PMSRLogFile_(TC-1086 Murphy Dalmatian Pump PMSR Feb18 V2.2.xlsm)-12-38-37.txt</t>
  </si>
  <si>
    <t>PMSRLogFile_(TC-1086 Murphy Dalmatian Pump PMSR Feb18 V2.2.xlsm)-12-44-04.txt</t>
  </si>
  <si>
    <t>PMSRLogFile_(TC-1086 Murphy Dalmatian Pump PMSR Feb18 V2.2.xlsm)-12-45-11.txt</t>
  </si>
  <si>
    <t>PMSRLogFile_(TC-1086 Murphy Dalmatian Pump PMSR Feb18 V2.2.xlsm)-13-15-03.txt</t>
  </si>
  <si>
    <t>PMSRLogFile_(TC-1086 Murphy Dalmatian Pump PMSR Feb18 V2.2.xlsm)-13-15-24.txt</t>
  </si>
  <si>
    <t>PMSRLogFile_(TC-1086 Murphy Dalmatian Pump PMSR Feb18 V2.2.xlsm)-13-19-00.txt</t>
  </si>
  <si>
    <t>PMSRLogFile_(TC-1086 Murphy Dalmatian Pump PMSR Feb18 V2.2.xlsm)-13-21-10.txt</t>
  </si>
  <si>
    <t>PMSRLogFile_(TC-1086 Murphy Dalmatian Pump PMSR Feb18 V2.2.xlsm)-13-25-35.txt</t>
  </si>
  <si>
    <t>PMSRLogFile_(TC-1086 Murphy Dalmatian Pump PMSR Feb18 V2.2.xlsm)-13-28-14.txt</t>
  </si>
  <si>
    <t>PMSRLogFile_(TC-1086 Murphy Dalmatian Pump PMSR Feb18 V2.2.xlsm)-14-48-38.txt</t>
  </si>
  <si>
    <t>PMSRLogFile_(TC-1086 Murphy Dalmatian Pump PMSR Feb18 V2.2.xlsm)-15-01-15.txt</t>
  </si>
  <si>
    <t>PMSRLogFile_(TC-1086 Murphy Dalmatian Pump PMSR Feb18 V2.2.xlsm)-16-24-02.txt</t>
  </si>
  <si>
    <t>PMSRLogFile_(TC-1086 Murphy Dalmatian Pump PMSR Feb18 V2.2.xlsm)-16-32-59.txt</t>
  </si>
  <si>
    <t>PMSRLogFile_(TC-1086 Murphy Dalmatian Pump PMSR Feb18 V2.2.xlsm)-16-45-42.txt</t>
  </si>
  <si>
    <t>PMSRLogFile_(TC-1086 Murphy Dalmatian Pump PMSR Feb18 V2.2.xlsm)-16-50-24.txt</t>
  </si>
  <si>
    <t>PMSRLogFile_(TC-1087 - DevCode-Auto.xlsm)-11-19-31.txt</t>
  </si>
  <si>
    <t>PMSRLogFile_(TC-1087 - DevCode-Auto.xlsm)-11-32-48.txt</t>
  </si>
  <si>
    <t>PMSRLogFile_(TC-1087 - DevCode-Auto.xlsm)-11-36-21.txt</t>
  </si>
  <si>
    <t>PMSRLogFile_(TC-1087 - DevCode-Auto.xlsm)-12-18-02.txt</t>
  </si>
  <si>
    <t>PMSRLogFile_(TC-1087 - DevCode-Auto.xlsm)-12-23-03.txt</t>
  </si>
  <si>
    <t>PMSRLogFile_(TC-1087 - DevCode-Auto.xlsm)-12-24-08.txt</t>
  </si>
  <si>
    <t>PMSRLogFile_(TC-1087 - DevCode-Auto.xlsm)-12-43-10_(TC-1087 - DevCode-Auto.xlsm)-12-43-36.txt</t>
  </si>
  <si>
    <t>PMSRLogFile_(TC-1087 - DevCode-Auto.xlsm)-15-23-01.txt</t>
  </si>
  <si>
    <t>PMSRLogFile_(TC-1087 - DevCode-Auto.xlsm)-15-39-21.txt</t>
  </si>
  <si>
    <t>PMSRLogFile_(TC-1087 - DevCode-Auto.xlsm)-15-41-21.txt</t>
  </si>
  <si>
    <t>PMSRLogFile_(TC-1087 - DevCode-Auto.xlsm)-15-41-33.txt</t>
  </si>
  <si>
    <t>PMSRLogFile_(TC-1087 - DevCode-Auto.xlsm)-16-06-08.txt</t>
  </si>
  <si>
    <t>PMSRLogFile_(TC-1087 - DevCode-Auto.xlsm)-16-06-49.txt</t>
  </si>
  <si>
    <t>PMSRLogFile_(TC-1087 - DevCode-Auto.xlsm)-16-08-48.txt</t>
  </si>
  <si>
    <t>PMSRLogFile_(TC-1087 - DevCode-Auto.xlsm)-16-11-47.txt</t>
  </si>
  <si>
    <t>PMSRLogFile_(TC-1087 - DevCode-Auto.xlsm)-16-15-30.txt</t>
  </si>
  <si>
    <t>PMSRLogFile_(TC-1087 - DevCode-Auto.xlsm)-16-18-57.txt</t>
  </si>
  <si>
    <t>PMSRLogFile_(TC-1087 - DevCode-Auto.xlsm)-16-29-31.txt</t>
  </si>
  <si>
    <t>PMSRLogFile_(TC-1087 - DevCode-Auto.xlsm)-16-32-21.txt</t>
  </si>
  <si>
    <t>PMSRLogFile_(TC-1087 - DevCode-Auto.xlsm)-16-35-03.txt</t>
  </si>
  <si>
    <t>PMSRLogFile_(TC-1087 - DevCode-Auto.xlsm)-16-37-28.txt</t>
  </si>
  <si>
    <t>PMSRLogFile_(TC-1087 - DevCode-Auto.xlsm)-16-39-31.txt</t>
  </si>
  <si>
    <t>PMSRLogFile_(TC-1087 - DevCode-Auto.xlsm)-16-46-04.txt</t>
  </si>
  <si>
    <t>PMSRLogFile_(TC-1087 - DevCode-Auto.xlsm)-16-49-47.txt</t>
  </si>
  <si>
    <t>PMSRLogFile_(TC-1087 - DevCode-None.xlsm)-11-53-33.txt</t>
  </si>
  <si>
    <t>PMSRLogFile_(TC-1087 - DevCode-None.xlsm)-14-56-55.txt</t>
  </si>
  <si>
    <t>PMSRLogFile_(TC-1087 - DevCode-None.xlsm)-14-58-32.txt</t>
  </si>
  <si>
    <t>PMSRLogFile_(TC-1087 - DevCode-None.xlsm)-15-06-59.txt</t>
  </si>
  <si>
    <t>PMSRLogFile_(TC-1087 - DevCode-None.xlsm)-15-08-13.txt</t>
  </si>
  <si>
    <t>PMSRLogFile_(TC-1087 - DevCode-None.xlsm)-15-24-46.txt</t>
  </si>
  <si>
    <t>PMSRLogFile_(TC-1087 - DevCode-None.xlsm)-16-13-07.txt</t>
  </si>
  <si>
    <t>PMSRLogFile_(TC-1087 - DevCode-NotAuto.xlsm)-09-29-10.txt</t>
  </si>
  <si>
    <t>PMSRLogFile_(TC-1087 - DevCode-NotAuto.xlsm)-09-32-34.txt</t>
  </si>
  <si>
    <t>PMSRLogFile_(TC-1087 - DevCode-NotAuto.xlsm)-09-42-24.txt</t>
  </si>
  <si>
    <t>PMSRLogFile_(TC-1087 - DevCode-NotAuto.xlsm)-09-50-53.txt</t>
  </si>
  <si>
    <t>PMSRLogFile_(TC-1087 - DevCode-NotAuto.xlsm)-10-52-11.txt</t>
  </si>
  <si>
    <t>PMSRLogFile_(TC-1087 - DevCode-NotAuto.xlsm)-10-53-32.txt</t>
  </si>
  <si>
    <t>PMSRLogFile_(TC-1087 - DevCode-NotAuto.xlsm)-11-06-08.txt</t>
  </si>
  <si>
    <t>PMSRLogFile_(TC-1087 - DevCode-NotAuto.xlsm)-11-49-43.txt</t>
  </si>
  <si>
    <t>PMSRLogFile_(TC-1087 - DevCode-NotAuto.xlsm)-11-58-05.txt</t>
  </si>
  <si>
    <t>PMSRLogFile_(TC-1087 - DevCode-NotAuto.xlsm)-12-28-40.txt</t>
  </si>
  <si>
    <t>PMSRLogFile_(TC-1087 - DevCode-NotAuto.xlsm)-13-55-36.txt</t>
  </si>
  <si>
    <t>PMSRLogFile_(TC-1087 - DevCode-NotAuto.xlsm)-14-06-11.txt</t>
  </si>
  <si>
    <t>PMSRLogFile_(TC-1087 - DevCode-NotAuto.xlsm)-14-17-03.txt</t>
  </si>
  <si>
    <t>PMSRLogFile_(TC-1087 - DevCode-NotAuto.xlsm)-14-54-54.txt</t>
  </si>
  <si>
    <t>PMSRLogFile_(TC-1087 - DevCode-NotAuto.xlsm)-15-05-50.txt</t>
  </si>
  <si>
    <t>PMSRLogFile_(TC-1087 - DevCode-NotAuto.xlsm)-15-24-10.txt</t>
  </si>
  <si>
    <t>PMSRLogFile_(TC-1087 - DevCode-NotAuto.xlsm)-17-18-50.txt</t>
  </si>
  <si>
    <t>PMSRLogFile_(TC-1087 - Hess Stampede Commissioning PMSR FEB-18.xlsm)-15-02-52.txt</t>
  </si>
  <si>
    <t>PMSRLogFile_(TC-1087 - Hess Stampede Commissioning PMSR FEB-18.xlsm)-16-09-15.txt</t>
  </si>
  <si>
    <t>PMSRLogFile_(TC-1087 - Hess Stampede Commissioning PMSR FEB-18.xlsm)-16-26-01.txt</t>
  </si>
  <si>
    <t>PMSRLogFile_(TC-1087 - Hess Stampede Commissioning PMSR FEB-18.xlsm)-16-34-37.txt</t>
  </si>
  <si>
    <t>PMSRLogFile_(TC-1087 - Hess Stampede Commissioning PMSR FEB-18.xlsm)-16-46-25.txt</t>
  </si>
  <si>
    <t>PMSRLogFile_(TC-1087 - Hess Stampede Commissioning PMSR FEB-18.xlsm)-16-51-17.txt</t>
  </si>
  <si>
    <t>PMSRLogFile_(TC-1088 - Talos Tornado 2 PMSR Feb-18 V2.xlsm)-16-09-45.txt</t>
  </si>
  <si>
    <t>PMSRLogFile_(TC-1090 - Marlin King PMSR Feb-18 V2.xlsm)-16-12-03.txt</t>
  </si>
  <si>
    <t>PMSRLogFile_(TC-1091 - Llog BWOLFRZ PMSR Feb-18 V2.xlsm)-16-14-08.txt</t>
  </si>
  <si>
    <t>PMSRLogFile_(TC-1092 - Hess Stampede WI Flexibles PMSR Feb-18.xlsm)-16-14-48.txt</t>
  </si>
  <si>
    <t>PMSRLogFile_(TP-0002 - TVEX PMSR February 2018 Rev0.xlsm)-16-15-26.txt</t>
  </si>
  <si>
    <t>PMSRLogFile_(UOTE PMSR Feb2018.xlsm)-12-30-25.txt</t>
  </si>
  <si>
    <t>PMSRLogFile_(UOTE PMSR Feb2018.xlsm)-12-40-51.txt</t>
  </si>
  <si>
    <t>PMSRLogFile_(WA-0046 Atoll -2018 03- PMSR V2 sans partie financière.xlsm)-10-15-57.txt</t>
  </si>
  <si>
    <t>PMSRLogFile_(WA-0049 - KNOC PMSR- Feb18.xlsm)-16-15-58.txt</t>
  </si>
  <si>
    <t>File Name</t>
  </si>
  <si>
    <t>Date Last Accessed</t>
  </si>
  <si>
    <t>Size</t>
  </si>
  <si>
    <t>Version</t>
  </si>
  <si>
    <t>File Name Extracted</t>
  </si>
  <si>
    <t>C:\Temp\manyFiles-01\1\PMSRLogFile_(18 - 02 PMSR_v5_East Nile Delta Phase 3_v2 avec parties financières.xlsm)-18-01-48.txt</t>
  </si>
  <si>
    <t>C:\Temp\manyFiles-01\1\PMSRLogFile_(18 - 03_PMSR_SUPSA SPM Overhaul_Mar 2018_v2 with financial parts.xlsm)-18-03-14.txt</t>
  </si>
  <si>
    <t>C:\Temp\manyFiles-01\1\PMSRLogFile_(2018-03 - PMSR WND GFR Mar18 Version 2.xlsm)-10-14-10.txt</t>
  </si>
  <si>
    <t>C:\Temp\manyFiles-01\1\PMSRLogFile_(2018-03 - PMSR WND TL-GreenF  V2.xlsm)-18-05-26.txt</t>
  </si>
  <si>
    <t>C:\Temp\manyFiles-01\1\PMSRLogFile_(2018-03 PMSR WA_0029 V2.xlsm)-18-06-55.txt</t>
  </si>
  <si>
    <t>C:\Temp\manyFiles-01\1\PMSRLogFile_(AA-0027 - GWF2 February 2018 PMSR Final.xlsm)-15-45-39.txt</t>
  </si>
  <si>
    <t>C:\Temp\manyFiles-01\1\PMSRLogFile_(AA-0028 - Cooper Sole PMSR Feb 2018 Final.xlsm)-15-46-02.txt</t>
  </si>
  <si>
    <t>C:\Temp\manyFiles-01\1\PMSRLogFile_(AA-0029 - Conoco BUIW PMSR - 28Feb18Post.xlsm)-15-46-25.txt</t>
  </si>
  <si>
    <t>C:\Temp\manyFiles-01\1\PMSRLogFile_(AS-0026 - PLD Roseneft PMSR- Feb 2018.xlsm)-15-46-47.txt</t>
  </si>
  <si>
    <t>C:\Temp\manyFiles-01\1\PMSRLogFile_(AU-0001 - PMSR 11021 Feb18R3.01 FINAL.xlsm)-15-47-09.txt</t>
  </si>
  <si>
    <t>C:\Temp\manyFiles-01\1\PMSRLogFile_(AU-0001 PMSR 11021 Mar18R2.01.xlsm)-12-15-56.txt</t>
  </si>
  <si>
    <t>C:\Temp\manyFiles-01\1\PMSRLogFile_(AU-0002 - PMSR 16019 Feb18R5.01 FINAL.xlsm)-15-47-32.txt</t>
  </si>
  <si>
    <t>C:\Temp\manyFiles-01\1\PMSRLogFile_(AU-0002 PMSR 16019 Mar18R2.01.xlsm)-18-07-34.txt</t>
  </si>
  <si>
    <t>C:\Temp\manyFiles-01\1\PMSRLogFile_(CA-0017 Exxon Hebron PMSR Feb 2018 MthEnd.xlsm)-14-15-34.txt</t>
  </si>
  <si>
    <t>C:\Temp\manyFiles-01\1\PMSRLogFile_(CA-0017 Exxon Hebron PMSR Feb 2018 MthEnd.xlsm)-15-36-20.txt</t>
  </si>
  <si>
    <t>C:\Temp\manyFiles-01\1\PMSRLogFile_(CA-0023 Suncor PMSR Feb 2018ME.xlsm)-14-15-55.txt</t>
  </si>
  <si>
    <t>C:\Temp\manyFiles-01\1\PMSRLogFile_(CA-0023 Suncor PMSR Feb 2018ME.xlsm)-15-36-40.txt</t>
  </si>
  <si>
    <t>C:\Temp\manyFiles-01\1\PMSRLogFile_(EN-0053 - Martin Linge - PMSR - February 2018.xlsm)-15-32-15.txt</t>
  </si>
  <si>
    <t>C:\Temp\manyFiles-01\1\PMSRLogFile_(EN-0053 - Martin Linge - PMSR - February 2018.xlsm)-15-51-13.txt</t>
  </si>
  <si>
    <t>C:\Temp\manyFiles-01\1\PMSRLogFile_(EN-0058 - Aasta Hansteen - PMSR - February 2018.xlsm)-12-00-01.txt</t>
  </si>
  <si>
    <t>C:\Temp\manyFiles-01\1\PMSRLogFile_(EN-0058 - Aasta Hansteen - PMSR - February 2018.xlsm)-16-11-01.txt</t>
  </si>
  <si>
    <t>C:\Temp\manyFiles-01\1\PMSRLogFile_(EN-0058 - Aasta Hansteen - PMSR - February 2018.xlsm)-16-14-50.txt</t>
  </si>
  <si>
    <t>C:\Temp\manyFiles-01\1\PMSRLogFile_(EN-0058 - Aasta Hansteen - PMSR - February 2018.xlsm)-16-17-14.txt</t>
  </si>
  <si>
    <t>C:\Temp\manyFiles-01\1\PMSRLogFile_(EN-0058 - Aasta Hansteen - PMSR - February 2018.xlsm)-16-27-48.txt</t>
  </si>
  <si>
    <t>C:\Temp\manyFiles-01\1\PMSRLogFile_(EN-0061 - SLMP - PMSR - January 2018.xlsm)-11-06-56.txt</t>
  </si>
  <si>
    <t>C:\Temp\manyFiles-01\1\PMSRLogFile_(EN-0071 - Maria - PMSR - February 2018.xlsm)-12-54-38.txt</t>
  </si>
  <si>
    <t>C:\Temp\manyFiles-01\1\PMSRLogFile_(EN-0071 - Maria - PMSR - February 2018.xlsm)-15-32-38.txt</t>
  </si>
  <si>
    <t>C:\Temp\manyFiles-01\1\PMSRLogFile_(EN-0071 - Maria - PMSR - February 2018.xlsm)-15-46-16.txt</t>
  </si>
  <si>
    <t>C:\Temp\manyFiles-01\1\PMSRLogFile_(EN-0071 - Maria - PMSR - February 2018.xlsm)-15-51-35.txt</t>
  </si>
  <si>
    <t>C:\Temp\manyFiles-01\1\PMSRLogFile_(EN-0071 - Maria - PMSR - February 2018.xlsm)-16-11-54.txt</t>
  </si>
  <si>
    <t>C:\Temp\manyFiles-01\1\PMSRLogFile_(EN-0071 - Maria - PMSR - February 2018.xlsm)-16-17-22.txt</t>
  </si>
  <si>
    <t>C:\Temp\manyFiles-01\1\PMSRLogFile_(EN-0071 - Maria - PMSR - February 2018.xlsm)-16-29-46.txt</t>
  </si>
  <si>
    <t>C:\Temp\manyFiles-01\1\PMSRLogFile_(EN-0071 - Maria - PMSR - February 2018.xlsm)-17-03-44.txt</t>
  </si>
  <si>
    <t>C:\Temp\manyFiles-01\1\PMSRLogFile_(EN-0071 - Maria - PMSR - February 2018.xlsm)-17-34-12.txt</t>
  </si>
  <si>
    <t>C:\Temp\manyFiles-01\1\PMSRLogFile_(EN-0079 - Martin Linge 2017 - PMSR - February 2018.xlsm)-14-40-50.txt</t>
  </si>
  <si>
    <t>C:\Temp\manyFiles-01\1\PMSRLogFile_(EN-0079 - Martin Linge 2017 - PMSR - February 2018.xlsm)-14-48-14.txt</t>
  </si>
  <si>
    <t>C:\Temp\manyFiles-01\1\PMSRLogFile_(EN-0079 - Martin Linge 2017 - PMSR - February 2018.xlsm)-14-48-47.txt</t>
  </si>
  <si>
    <t>C:\Temp\manyFiles-01\1\PMSRLogFile_(EN-0079 - Martin Linge 2017 - PMSR - February 2018.xlsm)-14-51-43.txt</t>
  </si>
  <si>
    <t>C:\Temp\manyFiles-01\1\PMSRLogFile_(EN-0079 - Martin Linge 2017 - PMSR - February 2018.xlsm)-14-52-50.txt</t>
  </si>
  <si>
    <t>C:\Temp\manyFiles-01\1\PMSRLogFile_(EN-0079 - Martin Linge 2017 - PMSR - February 2018.xlsm)-14-59-09.txt</t>
  </si>
  <si>
    <t>C:\Temp\manyFiles-01\1\PMSRLogFile_(EN-0079 - Martin Linge 2017 - PMSR - February 2018.xlsm)-15-15-18.txt</t>
  </si>
  <si>
    <t>C:\Temp\manyFiles-01\1\PMSRLogFile_(EN-0079 - Martin Linge 2017 - PMSR - February 2018.xlsm)-15-20-50.txt</t>
  </si>
  <si>
    <t>C:\Temp\manyFiles-01\1\PMSRLogFile_(EN-0079 - Martin Linge 2017 - PMSR - February 2018.xlsm)-15-30-57.txt</t>
  </si>
  <si>
    <t>C:\Temp\manyFiles-01\1\PMSRLogFile_(EN-0079 - Martin Linge 2017 - PMSR - February 2018.xlsm)-15-33-06.txt</t>
  </si>
  <si>
    <t>C:\Temp\manyFiles-01\1\PMSRLogFile_(EN-0079 - Martin Linge 2017 - PMSR - February 2018.xlsm)-15-52-04.txt</t>
  </si>
  <si>
    <t>C:\Temp\manyFiles-01\1\PMSRLogFile_(EN-0079 - Martin Linge 2017 - PMSR - February 2018.xlsm)-16-06-43.txt</t>
  </si>
  <si>
    <t>C:\Temp\manyFiles-01\1\PMSRLogFile_(EN-0079 - Martin Linge 2017 - PMSR - February 2018.xlsm)-17-06-17.txt</t>
  </si>
  <si>
    <t>C:\Temp\manyFiles-01\1\PMSRLogFile_(EN-0079 - Martin Linge 2017 - PMSR - February 2018.xlsm)-17-36-28.txt</t>
  </si>
  <si>
    <t>C:\Temp\manyFiles-01\1\PMSRLogFile_(EN-0081 - Volund Infill S and W - February  17.xlsm)-15-33-30.txt</t>
  </si>
  <si>
    <t>C:\Temp\manyFiles-01\1\PMSRLogFile_(EN-0081 - Volund Infill S and W - February  17.xlsm)-15-52-24.txt</t>
  </si>
  <si>
    <t>C:\Temp\manyFiles-01\1\PMSRLogFile_(EN-0081 - Volund Infill S and W - February  17.xlsm)-16-05-37.txt</t>
  </si>
  <si>
    <t>C:\Temp\manyFiles-01\1\PMSRLogFile_(EN-0081 - Volund Infill S and W - February  17.xlsm)-17-38-06.txt</t>
  </si>
  <si>
    <t>C:\Temp\manyFiles-01\1\PMSRLogFile_(EN-0083 - LoVe Cables - PMSR - February 2018.xlsm)-13-44-17.txt</t>
  </si>
  <si>
    <t>C:\Temp\manyFiles-01\1\PMSRLogFile_(EN-0083 - LoVe Cables - PMSR - February 2018.xlsm)-13-47-31.txt</t>
  </si>
  <si>
    <t>C:\Temp\manyFiles-01\1\PMSRLogFile_(EN-0083 - LoVe Cables - PMSR - February 2018.xlsm)-13-53-24.txt</t>
  </si>
  <si>
    <t>C:\Temp\manyFiles-01\1\PMSRLogFile_(EN-0083 - LoVe Cables - PMSR - February 2018.xlsm)-14-18-17.txt</t>
  </si>
  <si>
    <t>C:\Temp\manyFiles-01\1\PMSRLogFile_(EN-0083 - LoVe Cables - PMSR - February 2018.xlsm)-14-42-05.txt</t>
  </si>
  <si>
    <t>C:\Temp\manyFiles-01\1\PMSRLogFile_(EN-0083 - LoVe Cables - PMSR - February 2018.xlsm)-15-16-11.txt</t>
  </si>
  <si>
    <t>C:\Temp\manyFiles-01\1\PMSRLogFile_(EN-0083 - LoVe Cables - PMSR - February 2018.xlsm)-15-21-11.txt</t>
  </si>
  <si>
    <t>C:\Temp\manyFiles-01\1\PMSRLogFile_(EN-0083 - LoVe Cables - PMSR - February 2018.xlsm)-15-31-17.txt</t>
  </si>
  <si>
    <t>C:\Temp\manyFiles-01\1\PMSRLogFile_(EN-0083 - LoVe Cables - PMSR - February 2018.xlsm)-15-33-48.txt</t>
  </si>
  <si>
    <t>C:\Temp\manyFiles-01\1\PMSRLogFile_(EN-0083 - LoVe Cables - PMSR - February 2018.xlsm)-15-52-45.txt</t>
  </si>
  <si>
    <t>C:\Temp\manyFiles-01\1\PMSRLogFile_(EN-0083 - LoVe Cables - PMSR - February 2018.xlsm)-16-02-54.txt</t>
  </si>
  <si>
    <t>C:\Temp\manyFiles-01\1\PMSRLogFile_(EN-0083 - LoVe Cables - PMSR - February 2018.xlsm)-17-37-19.txt</t>
  </si>
  <si>
    <t>C:\Temp\manyFiles-01\1\PMSRLogFile_(EN-0086 - SLM - PMSR - January 2018.xlsm)-12-55-57.txt</t>
  </si>
  <si>
    <t>C:\Temp\manyFiles-01\1\PMSRLogFile_(EN-0086 - SLM - PMSR - January 2018.xlsm)-15-31-37.txt</t>
  </si>
  <si>
    <t>C:\Temp\manyFiles-01\1\PMSRLogFile_(EN-0086 - SLM - PMSR - January 2018.xlsm)-15-33-54.txt</t>
  </si>
  <si>
    <t>C:\Temp\manyFiles-01\1\PMSRLogFile_(EN-0086 - SLM - PMSR - January 2018.xlsm)-15-53-05.txt</t>
  </si>
  <si>
    <t>C:\Temp\manyFiles-01\1\PMSRLogFile_(EN-0088 - Oda - PMSR - Feb18 rev1.xlsm)-14-09-48.txt</t>
  </si>
  <si>
    <t>C:\Temp\manyFiles-01\1\PMSRLogFile_(EN-0088 - Oda - PMSR - Feb18.xlsm)-12-57-12.txt</t>
  </si>
  <si>
    <t>C:\Temp\manyFiles-01\1\PMSRLogFile_(EN-0088 - Oda - PMSR - Feb18.xlsm)-15-34-15.txt</t>
  </si>
  <si>
    <t>C:\Temp\manyFiles-01\1\PMSRLogFile_(EN-0088 - Oda - PMSR - Feb18.xlsm)-15-53-29.txt</t>
  </si>
  <si>
    <t>C:\Temp\manyFiles-01\1\PMSRLogFile_(EN-0089 - Oda Caisson- PMSR - February 18.xlsm)-15-34-36.txt</t>
  </si>
  <si>
    <t>C:\Temp\manyFiles-01\1\PMSRLogFile_(EN-0089 - Oda Caisson- PMSR - February 18.xlsm)-15-53-53.txt</t>
  </si>
  <si>
    <t>C:\Temp\manyFiles-01\1\PMSRLogFile_(EN-0089- Oda Caisson- PMSR - February 18.xlsm)-12-58-22.txt</t>
  </si>
  <si>
    <t>C:\Temp\manyFiles-01\1\PMSRLogFile_(EN-0090 - Boa  Infill - February 18.xlsm)-12-59-35.txt</t>
  </si>
  <si>
    <t>C:\Temp\manyFiles-01\1\PMSRLogFile_(EN-0090 - Boa  Infill - February 18.xlsm)-15-34-57.txt</t>
  </si>
  <si>
    <t>C:\Temp\manyFiles-01\1\PMSRLogFile_(EN-0090 - Boa  Infill - February 18.xlsm)-15-54-15.txt</t>
  </si>
  <si>
    <t>C:\Temp\manyFiles-01\1\PMSRLogFile_(EN-0094 - Repsol Yme CPS - PMSR - Feb 18.xlsm)-15-35-23.txt</t>
  </si>
  <si>
    <t>C:\Temp\manyFiles-01\1\PMSRLogFile_(EN-0094 - Repsol Yme CPS - PMSR - Feb 18.xlsm)-15-54-40.txt</t>
  </si>
  <si>
    <t>C:\Temp\manyFiles-01\1\PMSRLogFile_(EN-0094 -Repsol Yme CPS - PMSR - Feb 18.xlsm)-15-58-41.txt</t>
  </si>
  <si>
    <t>C:\Temp\manyFiles-01\1\PMSRLogFile_(EN-0094 -Repsol Yme CPS - PMSR - Feb 18.xlsm)-17-32-28.txt</t>
  </si>
  <si>
    <t>C:\Temp\manyFiles-01\1\PMSRLogFile_(EN-0096 - Snefrid Nord - PMSR - February 2018.xlsm)-13-00-47.txt</t>
  </si>
  <si>
    <t>C:\Temp\manyFiles-01\1\PMSRLogFile_(EN-0096 - Snefrid Nord - PMSR - February 2018.xlsm)-15-35-49.txt</t>
  </si>
  <si>
    <t>C:\Temp\manyFiles-01\1\PMSRLogFile_(EN-0096 - Snefrid Nord - PMSR - February 2018.xlsm)-15-55-05.txt</t>
  </si>
  <si>
    <t>C:\Temp\manyFiles-01\1\PMSRLogFile_(EN-0098 - Sverdrup - PMSR - February 18.xlsm)-15-36-14.txt</t>
  </si>
  <si>
    <t>C:\Temp\manyFiles-01\1\PMSRLogFile_(EN-0098 - Sverdrup - PMSR - February 18.xlsm)-15-55-31.txt</t>
  </si>
  <si>
    <t>C:\Temp\manyFiles-01\1\PMSRLogFile_(EN-0098 - Sverdrup - PMSR - February 18.xlsm)-15-57-13.txt</t>
  </si>
  <si>
    <t>C:\Temp\manyFiles-01\1\PMSRLogFile_(EN-0098 - Sverdrup - PMSR - February 18.xlsm)-17-33-24.txt</t>
  </si>
  <si>
    <t>C:\Temp\manyFiles-01\1\PMSRLogFile_(EN-0100 - Balder Riser Replacement - PMSR - February 2018.xlsm)-15-36-39.txt</t>
  </si>
  <si>
    <t>C:\Temp\manyFiles-01\1\PMSRLogFile_(EN-0100 - Balder Riser Replacement - PMSR - February 2018.xlsm)-15-55-57.txt</t>
  </si>
  <si>
    <t>C:\Temp\manyFiles-01\1\PMSRLogFile_(EN-0100 - Balder Riser Replacement - PMSR - February 2018.xlsm)-15-56-08.txt</t>
  </si>
  <si>
    <t>C:\Temp\manyFiles-01\1\PMSRLogFile_(EN-0100 - Balder Riser Replacement - PMSR - February 2018.xlsm)-17-31-31.txt</t>
  </si>
  <si>
    <t>C:\Temp\manyFiles-01\1\PMSRLogFile_(EN-0105 - Garn West Riser Replacement - PMSR -Feb18.xlsm)-13-01-58.txt</t>
  </si>
  <si>
    <t>C:\Temp\manyFiles-01\1\PMSRLogFile_(EN-0105 - Garn West Riser Replacement - PMSR -Feb18.xlsm)-15-37-04.txt</t>
  </si>
  <si>
    <t>C:\Temp\manyFiles-01\1\PMSRLogFile_(EN-0105 - Garn West Riser Replacement - PMSR -Feb18.xlsm)-15-56-22.txt</t>
  </si>
  <si>
    <t>C:\Temp\manyFiles-01\1\PMSRLogFile_(EN-0106 - IMR Statoil - PMSR - Feb 18.xlsm)-15-37-29.txt</t>
  </si>
  <si>
    <t>C:\Temp\manyFiles-01\1\PMSRLogFile_(EN-0106 - IMR Statoil - PMSR - Feb 18.xlsm)-15-54-45.txt</t>
  </si>
  <si>
    <t>C:\Temp\manyFiles-01\1\PMSRLogFile_(EN-0106 - IMR Statoil - PMSR - Feb 18.xlsm)-15-56-46.txt</t>
  </si>
  <si>
    <t>C:\Temp\manyFiles-01\1\PMSRLogFile_(EN-0106 - IMR Statoil - PMSR - Feb 18.xlsm)-17-10-39.txt</t>
  </si>
  <si>
    <t>C:\Temp\manyFiles-01\1\PMSRLogFile_(EN-0106 - IMR Statoil - PMSR - Feb 18.xlsm)-17-35-33.txt</t>
  </si>
  <si>
    <t>C:\Temp\manyFiles-01\1\PMSRLogFile_(ET-0826 Dana Western Isles PMSR Feb-18 ME.xlsm)-14-16-22.txt</t>
  </si>
  <si>
    <t>C:\Temp\manyFiles-01\1\PMSRLogFile_(ET-0826 Dana Western Isles PMSR Feb-18 ME.xlsm)-15-37-07.txt</t>
  </si>
  <si>
    <t>C:\Temp\manyFiles-01\1\PMSRLogFile_(ET-0851 - Mariner - PMSR - Feb 17.xlsm)-13-03-05.txt</t>
  </si>
  <si>
    <t>C:\Temp\manyFiles-01\1\PMSRLogFile_(ET-0851 - Mariner - PMSR - Feb 17.xlsm)-15-37-51.txt</t>
  </si>
  <si>
    <t>C:\Temp\manyFiles-01\1\PMSRLogFile_(ET-0851 - Mariner - PMSR - Feb 17.xlsm)-15-57-09.txt</t>
  </si>
  <si>
    <t>C:\Temp\manyFiles-01\1\PMSRLogFile_(ET-0901 Premier Catcher PMSR February 18.xlsm)-14-16-46.txt</t>
  </si>
  <si>
    <t>C:\Temp\manyFiles-01\1\PMSRLogFile_(ET-0901 Premier Catcher PMSR February 18.xlsm)-15-37-30.txt</t>
  </si>
  <si>
    <t>C:\Temp\manyFiles-01\1\PMSRLogFile_(ET-0950 Maersk Culzean PMSR Feb 2018 ME.xlsm)-14-17-21.txt</t>
  </si>
  <si>
    <t>C:\Temp\manyFiles-01\1\PMSRLogFile_(ET-0950 Maersk Culzean PMSR Feb 2018 ME.xlsm)-15-38-04.txt</t>
  </si>
  <si>
    <t>C:\Temp\manyFiles-01\1\PMSRLogFile_(ET-0956 DSVi 2016 February 2018 PMSR Post.xlsm)-14-17-42.txt</t>
  </si>
  <si>
    <t>C:\Temp\manyFiles-01\1\PMSRLogFile_(ET-0956 DSVi 2016 February 2018 PMSR Post.xlsm)-15-38-24.txt</t>
  </si>
  <si>
    <t>C:\Temp\manyFiles-01\1\PMSRLogFile_(ET-0962 Apache Callater PMSR February 2018 - POST.xlsm)-14-18-02.txt</t>
  </si>
  <si>
    <t>C:\Temp\manyFiles-01\1\PMSRLogFile_(ET-0962 Apache Callater PMSR February 2018 - POST.xlsm)-15-38-44.txt</t>
  </si>
  <si>
    <t>C:\Temp\manyFiles-01\1\PMSRLogFile_(ET-0968 Dolphin EPRS PMSR February 2018 ME.xlsm)-14-18-23.txt</t>
  </si>
  <si>
    <t>C:\Temp\manyFiles-01\1\PMSRLogFile_(ET-0968 Dolphin EPRS PMSR February 2018 ME.xlsm)-15-39-04.txt</t>
  </si>
  <si>
    <t>C:\Temp\manyFiles-01\1\PMSRLogFile_(ET-0974 - Hywind - PMSR -January 18.xlsm)-13-04-11.txt</t>
  </si>
  <si>
    <t>C:\Temp\manyFiles-01\1\PMSRLogFile_(ET-0974 - Hywind - PMSR -January 18.xlsm)-15-38-12.txt</t>
  </si>
  <si>
    <t>C:\Temp\manyFiles-01\1\PMSRLogFile_(ET-0974 - Hywind - PMSR -January 18.xlsm)-15-57-30.txt</t>
  </si>
  <si>
    <t>C:\Temp\manyFiles-01\1\PMSRLogFile_(ET-0981 Total L4A PMSR Feb 18 mth end.xlsm)-14-19-04.txt</t>
  </si>
  <si>
    <t>C:\Temp\manyFiles-01\1\PMSRLogFile_(ET-0981 Total L4A PMSR Feb 18 mth end.xlsm)-15-39-48.txt</t>
  </si>
  <si>
    <t>C:\Temp\manyFiles-01\1\PMSRLogFile_(ET-0983 Shell BBY PMSR Feb 2018 POST.xlsm)-14-19-28.txt</t>
  </si>
  <si>
    <t>C:\Temp\manyFiles-01\1\PMSRLogFile_(ET-0983 Shell BBY PMSR Feb 2018 POST.xlsm)-15-40-11.txt</t>
  </si>
  <si>
    <t>C:\Temp\manyFiles-01\1\PMSRLogFile_(ET-0991 - DevCode-NotAuto.xlsm)-14-52-37.txt</t>
  </si>
  <si>
    <t>C:\Temp\manyFiles-01\1\PMSRLogFile_(ET-0991 BP Arundel February 18 PMSR ME.xlsm)-14-20-14.txt</t>
  </si>
  <si>
    <t>C:\Temp\manyFiles-01\1\PMSRLogFile_(ET-0991 BP Arundel February 18 PMSR ME.xlsm)-15-41-03.txt</t>
  </si>
  <si>
    <t>C:\Temp\manyFiles-01\1\PMSRLogFile_(ET-0993 DSVi 2017 February 2018 PMSR Post.xlsm)-14-20-35.txt</t>
  </si>
  <si>
    <t>C:\Temp\manyFiles-01\1\PMSRLogFile_(ET-0993 DSVi 2017 February 2018 PMSR Post.xlsm)-15-41-23.txt</t>
  </si>
  <si>
    <t>C:\Temp\manyFiles-01\1\PMSRLogFile_(ET-0996 Shell USC DSV PMSR Feb-18 POST.xlsm)-14-20-55.txt</t>
  </si>
  <si>
    <t>C:\Temp\manyFiles-01\1\PMSRLogFile_(ET-0996 Shell USC DSV PMSR Feb-18 POST.xlsm)-15-41-43.txt</t>
  </si>
  <si>
    <t>C:\Temp\manyFiles-01\1\PMSRLogFile_(ET-0997 Shell USC ROVSV PMSR Feb-18 POST.xlsm)-14-21-34.txt</t>
  </si>
  <si>
    <t>C:\Temp\manyFiles-01\1\PMSRLogFile_(ET-0997 Shell USC ROVSV PMSR Feb-18 POST.xlsm)-15-42-21.txt</t>
  </si>
  <si>
    <t>C:\Temp\manyFiles-01\1\PMSRLogFile_(ET-0998 BP SCIRM 2017 PMSR Feb 2018.xlsm)-14-22-02.txt</t>
  </si>
  <si>
    <t>C:\Temp\manyFiles-01\1\PMSRLogFile_(ET-0998 BP SCIRM 2017 PMSR Feb 2018.xlsm)-15-42-49.txt</t>
  </si>
  <si>
    <t>C:\Temp\manyFiles-01\1\PMSRLogFile_(ET-0999 BP TVM PMSR Feb 18.xlsm)-14-22-23.txt</t>
  </si>
  <si>
    <t>C:\Temp\manyFiles-01\1\PMSRLogFile_(ET-0999 BP TVM PMSR Feb 18.xlsm)-15-43-09.txt</t>
  </si>
  <si>
    <t>C:\Temp\manyFiles-01\1\PMSRLogFile_(ET-1003 CNR Frame 2017 PMSR February 2018 ME.xlsm)-14-22-49.txt</t>
  </si>
  <si>
    <t>C:\Temp\manyFiles-01\1\PMSRLogFile_(ET-1003 CNR Frame 2017 PMSR February 2018 ME.xlsm)-15-43-35.txt</t>
  </si>
  <si>
    <t>C:\Temp\manyFiles-01\1\PMSRLogFile_(ET-1010 NAM L13 February 18 PMSR ME.xlsm)-14-23-09.txt</t>
  </si>
  <si>
    <t>C:\Temp\manyFiles-01\1\PMSRLogFile_(ET-1010 NAM L13 February 18 PMSR ME.xlsm)-15-43-55.txt</t>
  </si>
  <si>
    <t>C:\Temp\manyFiles-01\1\PMSRLogFile_(ET-1013 Repsol Shaw WI Feb 18 mth end.xlsm)-14-23-41.txt</t>
  </si>
  <si>
    <t>C:\Temp\manyFiles-01\1\PMSRLogFile_(ET-1013 Repsol Shaw WI Feb 18 mth end.xlsm)-15-44-26.txt</t>
  </si>
  <si>
    <t>C:\Temp\manyFiles-01\1\PMSRLogFile_(ET-1016 CNR Brace Repair PMSR February 2018.xlsm)-14-24-02.txt</t>
  </si>
  <si>
    <t>C:\Temp\manyFiles-01\1\PMSRLogFile_(ET-1016 CNR Brace Repair PMSR February 2018.xlsm)-15-44-46.txt</t>
  </si>
  <si>
    <t>C:\Temp\manyFiles-01\1\PMSRLogFile_(ET-1017 Spirit Energy A-Fields PMSR Feb 18 POST.xlsm)-14-28-02.txt</t>
  </si>
  <si>
    <t>C:\Temp\manyFiles-01\1\PMSRLogFile_(ET-1017 Spirit Energy A-Fields PMSR Feb 18 POST.xlsm)-14-52-56.txt</t>
  </si>
  <si>
    <t>C:\Temp\manyFiles-01\1\PMSRLogFile_(ET-1017 Spirit Energy A-Fields PMSR Feb 18 POST.xlsm)-15-45-06.txt</t>
  </si>
  <si>
    <t>C:\Temp\manyFiles-01\1\PMSRLogFile_(ET-1018 - DevCode-NotAuto.xlsm)-14-55-52.txt</t>
  </si>
  <si>
    <t>C:\Temp\manyFiles-01\1\PMSRLogFile_(ET-1018 Maersk Tyra Future Development PMSR February POST.xlsm)-14-30-52.txt</t>
  </si>
  <si>
    <t>C:\Temp\manyFiles-01\1\PMSRLogFile_(ET-1018 Maersk Tyra Future Development PMSR February POST.xlsm)-15-45-26.txt</t>
  </si>
  <si>
    <t>C:\Temp\manyFiles-01\1\PMSRLogFile_(ET-1026 DSVi 2018 February 2018 PMSR Post.xlsm)-14-31-55.txt</t>
  </si>
  <si>
    <t>C:\Temp\manyFiles-01\1\PMSRLogFile_(ET-1026 DSVi 2018 February 2018 PMSR Post.xlsm)-15-45-48.txt</t>
  </si>
  <si>
    <t>C:\Temp\manyFiles-01\1\PMSRLogFile_(ET-1029 SCIRM 2018 Feb PMSR.xlsm)-14-32-13.txt</t>
  </si>
  <si>
    <t>C:\Temp\manyFiles-01\1\PMSRLogFile_(ET-1029 SCIRM 2018 Feb PMSR.xlsm)-15-46-08.txt</t>
  </si>
  <si>
    <t>C:\Temp\manyFiles-01\1\PMSRLogFile_(ET-1030 - PMSR - Feb 2018 rev 1.xlsm)-14-32-37.txt</t>
  </si>
  <si>
    <t>C:\Temp\manyFiles-01\1\PMSRLogFile_(ET-1030 - PMSR - Feb 2018 rev 1.xlsm)-15-46-33.txt</t>
  </si>
  <si>
    <t>C:\Temp\manyFiles-01\1\PMSRLogFile_(ET-1031 Nexen Telford PMSR February ME.xlsm)-14-33-22.txt</t>
  </si>
  <si>
    <t>C:\Temp\manyFiles-01\1\PMSRLogFile_(ET-1031 Nexen Telford PMSR February ME.xlsm)-15-47-25.txt</t>
  </si>
  <si>
    <t>C:\Temp\manyFiles-01\1\PMSRLogFile_(ET-1034 Spirit Energy ST -1 PMSR Feb 18 POST.xlsm)-14-33-40.txt</t>
  </si>
  <si>
    <t>C:\Temp\manyFiles-01\1\PMSRLogFile_(ET-1034 Spirit Energy ST -1 PMSR Feb 18 POST.xlsm)-15-47-44.txt</t>
  </si>
  <si>
    <t>C:\Temp\manyFiles-01\1\PMSRLogFile_(Guara Lula PMSR Fev2018.xlsm)-12-27-18.txt</t>
  </si>
  <si>
    <t>C:\Temp\manyFiles-01\1\PMSRLogFile_(Guara Lula PMSR Fev2018.xlsm)-12-37-42.txt</t>
  </si>
  <si>
    <t>C:\Temp\manyFiles-01\1\PMSRLogFile_(IS-0025 MATIS PMSR February 2018.xlsm)-14-34-00.txt</t>
  </si>
  <si>
    <t>C:\Temp\manyFiles-01\1\PMSRLogFile_(IS-0025 MATIS PMSR February 2018.xlsm)-15-48-04.txt</t>
  </si>
  <si>
    <t>C:\Temp\manyFiles-01\1\PMSRLogFile_(ML-0008 - PMSR Hilong Feb'18 Final.xlsm)-15-47-55.txt</t>
  </si>
  <si>
    <t>C:\Temp\manyFiles-01\1\PMSRLogFile_(PMSR - BP Mad Dog 2 - Mar18 - V2.xlsm)-18-08-08.txt</t>
  </si>
  <si>
    <t>C:\Temp\manyFiles-01\1\PMSRLogFile_(PMSR Brownfield - 31 - March 2018.xlsm)-18-08-30.txt</t>
  </si>
  <si>
    <t>C:\Temp\manyFiles-01\1\PMSRLogFile_(PMSR Template v5 0 (02-18 Condor LB-0535).xlsm)-12-27-40.txt</t>
  </si>
  <si>
    <t>C:\Temp\manyFiles-01\1\PMSRLogFile_(PMSR Template v5 0 (02-18 Condor LB-0535).xlsm)-12-38-05.txt</t>
  </si>
  <si>
    <t>C:\Temp\manyFiles-01\1\PMSRLogFile_(PMSR Template v5 0 (02-18 K3000 LB-0498).xlsm)-12-28-01.txt</t>
  </si>
  <si>
    <t>C:\Temp\manyFiles-01\1\PMSRLogFile_(PMSR Template v5 0 (02-18 K3000 LB-0498).xlsm)-12-38-25.txt</t>
  </si>
  <si>
    <t>C:\Temp\manyFiles-01\1\PMSRLogFile_(PMSR Template v5 0 (02-18 Phoenix LB-0499).xlsm)-12-28-22.txt</t>
  </si>
  <si>
    <t>C:\Temp\manyFiles-01\1\PMSRLogFile_(PMSR Template v5 0 (02-18 Phoenix LB-0499).xlsm)-12-38-46.txt</t>
  </si>
  <si>
    <t>C:\Temp\manyFiles-01\1\PMSRLogFile_(PMSR Template v5 0 (02-18 Seven Cruzeiro LB-0538).xlsm)-12-28-42.txt</t>
  </si>
  <si>
    <t>C:\Temp\manyFiles-01\1\PMSRLogFile_(PMSR Template v5 0 (02-18 Seven Cruzeiro LB-0538).xlsm)-12-39-06.txt</t>
  </si>
  <si>
    <t>C:\Temp\manyFiles-01\1\PMSRLogFile_(PMSR Template v5 0 (02-18 Seven Rio LB-0536).xlsm)-12-29-03.txt</t>
  </si>
  <si>
    <t>C:\Temp\manyFiles-01\1\PMSRLogFile_(PMSR Template v5 0 (02-18 Seven Rio LB-0536).xlsm)-12-39-27.txt</t>
  </si>
  <si>
    <t>C:\Temp\manyFiles-01\1\PMSRLogFile_(PMSR Template v5 0 (02-18 Seven Sun LB-0537).xlsm)-12-29-24.txt</t>
  </si>
  <si>
    <t>C:\Temp\manyFiles-01\1\PMSRLogFile_(PMSR Template v5 0 (02-18 Seven Sun LB-0537).xlsm)-12-39-48.txt</t>
  </si>
  <si>
    <t>C:\Temp\manyFiles-01\1\PMSRLogFile_(PMSR Template v5 0 (02-18 Seven Waves LB-0533).xlsm)-12-29-44.txt</t>
  </si>
  <si>
    <t>C:\Temp\manyFiles-01\1\PMSRLogFile_(PMSR Template v5 0 (02-18 Seven Waves LB-0533).xlsm)-12-40-09.txt</t>
  </si>
  <si>
    <t>C:\Temp\manyFiles-01\1\PMSRLogFile_(PMSR Template v5.2.12 272249 01-2018.xlsm)-11-17-48.txt</t>
  </si>
  <si>
    <t>C:\Temp\manyFiles-01\1\PMSRLogFile_(PMSR Template v5.2.12 272249 01-2018.xlsm)-11-55-50.txt</t>
  </si>
  <si>
    <t>C:\Temp\manyFiles-01\1\PMSRLogFile_(PMSR Template v5.2.12 272249 01-2018.xlsm)-11-57-23.txt</t>
  </si>
  <si>
    <t>C:\Temp\manyFiles-01\1\PMSRLogFile_(PMSR Template v5.2.12 272249 02-2018.xlsm)-11-18-12.txt</t>
  </si>
  <si>
    <t>C:\Temp\manyFiles-01\1\PMSRLogFile_(PMSR Template v5.2.12 272249 02-2018.xlsm)-11-56-14.txt</t>
  </si>
  <si>
    <t>C:\Temp\manyFiles-01\1\PMSRLogFile_(PMSR Template v5.3 - UK Version.xlsm)-14-34-20.txt</t>
  </si>
  <si>
    <t>C:\Temp\manyFiles-01\1\PMSRLogFile_(PMSR Template v5.3 - UK Version.xlsm)-17-47-13.txt</t>
  </si>
  <si>
    <t>C:\Temp\manyFiles-01\1\PMSRLogFile_(PMSR Template v5.4 - UK Version.xlsm)-15-48-24.txt</t>
  </si>
  <si>
    <t>C:\Temp\manyFiles-01\1\PMSRLogFile_(PMSR_Template_v541.xlsm)-13-15-24.txt</t>
  </si>
  <si>
    <t>C:\Temp\manyFiles-01\1\PMSRLogFile_(PMSR_Template_v542.xlsm)-12-05-25.txt</t>
  </si>
  <si>
    <t>C:\Temp\manyFiles-01\1\PMSRLogFile_(Rota 3 Jumpers Fabr Feb2018.xlsm)-12-30-05.txt</t>
  </si>
  <si>
    <t>C:\Temp\manyFiles-01\1\PMSRLogFile_(Rota 3 Jumpers Fabr Feb2018.xlsm)-12-40-30.txt</t>
  </si>
  <si>
    <t>C:\Temp\manyFiles-01\1\PMSRLogFile_(SB-0003 - SFNY 4 Decks PMSR - IK (Consortium HU)- Feb 18 Final.xlsm)-15-48-17.txt</t>
  </si>
  <si>
    <t>C:\Temp\manyFiles-01\1\PMSRLogFile_(SB-0003 - SFNY 4 Decks PMSR - IK (Excl HU)- Feb 18 Final.xlsm)-15-48-41.txt</t>
  </si>
  <si>
    <t>C:\Temp\manyFiles-01\1\PMSRLogFile_(SB-0003 - SFNY 4 Decks PMSR - OOK - Feb 18 Final.xlsm)-15-49-07.txt</t>
  </si>
  <si>
    <t>C:\Temp\manyFiles-01\1\PMSRLogFile_(SB-0003 - SFNY 4 Decks PMSR -CONSO- Feb 18 Final.xlsm)-15-51-27.txt</t>
  </si>
  <si>
    <t>C:\Temp\manyFiles-01\1\PMSRLogFile_(SB-0004 - 17 Cranes PMSR Full Project at Consortium level- OOK + IK - Feb 18 Rev 2 Final.xlsm)-15-53-35.txt</t>
  </si>
  <si>
    <t>C:\Temp\manyFiles-01\1\PMSRLogFile_(SB-0004 - 17 Cranes PMSR IK Consortium - Feb 18 Rev 1 Final.xlsm)-15-54-11.txt</t>
  </si>
  <si>
    <t>C:\Temp\manyFiles-01\1\PMSRLogFile_(SB-0004 - 17 Cranes PMSR OOK ECS Only - Feb 18 Rev 2 Final.xlsm)-16-10-57.txt</t>
  </si>
  <si>
    <t>C:\Temp\manyFiles-01\1\PMSRLogFile_(SB-0005 - Hasbah PMSR - ECS IK Feb18 V2.xlsm)-16-35-54.txt</t>
  </si>
  <si>
    <t>C:\Temp\manyFiles-01\1\PMSRLogFile_(SB-0005 - Hasbah PMSR - ECS OOK + ECS HU OOK Feb18 V2.xlsm)-16-39-10.txt</t>
  </si>
  <si>
    <t>C:\Temp\manyFiles-01\1\PMSRLogFile_(SB-0005 - Hasbah PMSR - IKJS Feb18 V2.xlsm)-16-39-30.txt</t>
  </si>
  <si>
    <t>C:\Temp\manyFiles-01\1\PMSRLogFile_(SB-0005 - Hasbah PMSR - Overall Consolidated Feb18 V2.xlsm)-16-39-52.txt</t>
  </si>
  <si>
    <t>C:\Temp\manyFiles-01\1\PMSRLogFile_(TC-1073 - Shell Appomattox PMSR Feb-18 V2.xlsm)-16-42-11.txt</t>
  </si>
  <si>
    <t>C:\Temp\manyFiles-01\1\PMSRLogFile_(TC-1082 - Apache Bass Lite Riser Decomm PMSR Feb-18 V2.xlsm)-16-07-50.txt</t>
  </si>
  <si>
    <t>C:\Temp\manyFiles-01\1\PMSRLogFile_(TC-1083 - BP South PMSR Feb-18 V2.xlsm)-16-08-19.txt</t>
  </si>
  <si>
    <t>C:\Temp\manyFiles-01\1\PMSRLogFile_(TC-1086 - Murphy Dalmatian Pump PMSR Feb18 V2.xlsm)-16-08-49.txt</t>
  </si>
  <si>
    <t>C:\Temp\manyFiles-01\1\PMSRLogFile_(TC-1086 Murphy Dalmatian Pump PMSR Feb18 V2.2.xlsm)-10-02-21.txt</t>
  </si>
  <si>
    <t>C:\Temp\manyFiles-01\1\PMSRLogFile_(TC-1086 Murphy Dalmatian Pump PMSR Feb18 V2.2.xlsm)-10-03-43.txt</t>
  </si>
  <si>
    <t>C:\Temp\manyFiles-01\1\PMSRLogFile_(TC-1086 Murphy Dalmatian Pump PMSR Feb18 V2.2.xlsm)-12-38-37.txt</t>
  </si>
  <si>
    <t>C:\Temp\manyFiles-01\1\PMSRLogFile_(TC-1086 Murphy Dalmatian Pump PMSR Feb18 V2.2.xlsm)-12-44-04.txt</t>
  </si>
  <si>
    <t>C:\Temp\manyFiles-01\1\PMSRLogFile_(TC-1086 Murphy Dalmatian Pump PMSR Feb18 V2.2.xlsm)-12-45-11.txt</t>
  </si>
  <si>
    <t>C:\Temp\manyFiles-01\1\PMSRLogFile_(TC-1086 Murphy Dalmatian Pump PMSR Feb18 V2.2.xlsm)-13-15-03.txt</t>
  </si>
  <si>
    <t>C:\Temp\manyFiles-01\1\PMSRLogFile_(TC-1086 Murphy Dalmatian Pump PMSR Feb18 V2.2.xlsm)-13-15-24.txt</t>
  </si>
  <si>
    <t>C:\Temp\manyFiles-01\1\PMSRLogFile_(TC-1086 Murphy Dalmatian Pump PMSR Feb18 V2.2.xlsm)-13-19-00.txt</t>
  </si>
  <si>
    <t>C:\Temp\manyFiles-01\1\PMSRLogFile_(TC-1086 Murphy Dalmatian Pump PMSR Feb18 V2.2.xlsm)-13-21-10.txt</t>
  </si>
  <si>
    <t>C:\Temp\manyFiles-01\1\PMSRLogFile_(TC-1086 Murphy Dalmatian Pump PMSR Feb18 V2.2.xlsm)-13-25-35.txt</t>
  </si>
  <si>
    <t>C:\Temp\manyFiles-01\1\PMSRLogFile_(TC-1086 Murphy Dalmatian Pump PMSR Feb18 V2.2.xlsm)-13-28-14.txt</t>
  </si>
  <si>
    <t>C:\Temp\manyFiles-01\1\PMSRLogFile_(TC-1086 Murphy Dalmatian Pump PMSR Feb18 V2.2.xlsm)-14-48-38.txt</t>
  </si>
  <si>
    <t>C:\Temp\manyFiles-01\1\PMSRLogFile_(TC-1086 Murphy Dalmatian Pump PMSR Feb18 V2.2.xlsm)-15-01-15.txt</t>
  </si>
  <si>
    <t>C:\Temp\manyFiles-01\1\PMSRLogFile_(TC-1086 Murphy Dalmatian Pump PMSR Feb18 V2.2.xlsm)-16-24-02.txt</t>
  </si>
  <si>
    <t>C:\Temp\manyFiles-01\1\PMSRLogFile_(TC-1086 Murphy Dalmatian Pump PMSR Feb18 V2.2.xlsm)-16-32-59.txt</t>
  </si>
  <si>
    <t>C:\Temp\manyFiles-01\1\PMSRLogFile_(TC-1086 Murphy Dalmatian Pump PMSR Feb18 V2.2.xlsm)-16-45-42.txt</t>
  </si>
  <si>
    <t>C:\Temp\manyFiles-01\1\PMSRLogFile_(TC-1086 Murphy Dalmatian Pump PMSR Feb18 V2.2.xlsm)-16-50-24.txt</t>
  </si>
  <si>
    <t>C:\Temp\manyFiles-01\1\PMSRLogFile_(TC-1087 - DevCode-Auto.xlsm)-11-19-31.txt</t>
  </si>
  <si>
    <t>C:\Temp\manyFiles-01\1\PMSRLogFile_(TC-1087 - DevCode-Auto.xlsm)-11-32-48.txt</t>
  </si>
  <si>
    <t>C:\Temp\manyFiles-01\1\PMSRLogFile_(TC-1087 - DevCode-Auto.xlsm)-11-36-21.txt</t>
  </si>
  <si>
    <t>C:\Temp\manyFiles-01\1\PMSRLogFile_(TC-1087 - DevCode-Auto.xlsm)-12-18-02.txt</t>
  </si>
  <si>
    <t>C:\Temp\manyFiles-01\1\PMSRLogFile_(TC-1087 - DevCode-Auto.xlsm)-12-23-03.txt</t>
  </si>
  <si>
    <t>C:\Temp\manyFiles-01\1\PMSRLogFile_(TC-1087 - DevCode-Auto.xlsm)-12-24-08.txt</t>
  </si>
  <si>
    <t>C:\Temp\manyFiles-01\1\PMSRLogFile_(TC-1087 - DevCode-Auto.xlsm)-12-43-10_(TC-1087 - DevCode-Auto.xlsm)-12-43-36.txt</t>
  </si>
  <si>
    <t>C:\Temp\manyFiles-01\1\PMSRLogFile_(TC-1087 - DevCode-Auto.xlsm)-15-23-01.txt</t>
  </si>
  <si>
    <t>C:\Temp\manyFiles-01\1\PMSRLogFile_(TC-1087 - DevCode-Auto.xlsm)-15-39-21.txt</t>
  </si>
  <si>
    <t>C:\Temp\manyFiles-01\1\PMSRLogFile_(TC-1087 - DevCode-Auto.xlsm)-15-41-21.txt</t>
  </si>
  <si>
    <t>C:\Temp\manyFiles-01\1\PMSRLogFile_(TC-1087 - DevCode-Auto.xlsm)-15-41-33.txt</t>
  </si>
  <si>
    <t>C:\Temp\manyFiles-01\1\PMSRLogFile_(TC-1087 - DevCode-Auto.xlsm)-16-06-08.txt</t>
  </si>
  <si>
    <t>C:\Temp\manyFiles-01\1\PMSRLogFile_(TC-1087 - DevCode-Auto.xlsm)-16-06-49.txt</t>
  </si>
  <si>
    <t>C:\Temp\manyFiles-01\1\PMSRLogFile_(TC-1087 - DevCode-Auto.xlsm)-16-08-48.txt</t>
  </si>
  <si>
    <t>C:\Temp\manyFiles-01\1\PMSRLogFile_(TC-1087 - DevCode-Auto.xlsm)-16-11-47.txt</t>
  </si>
  <si>
    <t>C:\Temp\manyFiles-01\1\PMSRLogFile_(TC-1087 - DevCode-Auto.xlsm)-16-15-30.txt</t>
  </si>
  <si>
    <t>C:\Temp\manyFiles-01\1\PMSRLogFile_(TC-1087 - DevCode-Auto.xlsm)-16-18-57.txt</t>
  </si>
  <si>
    <t>C:\Temp\manyFiles-01\1\PMSRLogFile_(TC-1087 - DevCode-Auto.xlsm)-16-29-31.txt</t>
  </si>
  <si>
    <t>C:\Temp\manyFiles-01\1\PMSRLogFile_(TC-1087 - DevCode-Auto.xlsm)-16-32-21.txt</t>
  </si>
  <si>
    <t>C:\Temp\manyFiles-01\1\PMSRLogFile_(TC-1087 - DevCode-Auto.xlsm)-16-35-03.txt</t>
  </si>
  <si>
    <t>C:\Temp\manyFiles-01\1\PMSRLogFile_(TC-1087 - DevCode-Auto.xlsm)-16-37-28.txt</t>
  </si>
  <si>
    <t>C:\Temp\manyFiles-01\1\PMSRLogFile_(TC-1087 - DevCode-Auto.xlsm)-16-39-31.txt</t>
  </si>
  <si>
    <t>C:\Temp\manyFiles-01\1\PMSRLogFile_(TC-1087 - DevCode-Auto.xlsm)-16-46-04.txt</t>
  </si>
  <si>
    <t>C:\Temp\manyFiles-01\1\PMSRLogFile_(TC-1087 - DevCode-Auto.xlsm)-16-49-47.txt</t>
  </si>
  <si>
    <t>C:\Temp\manyFiles-01\1\PMSRLogFile_(TC-1087 - DevCode-None.xlsm)-11-53-33.txt</t>
  </si>
  <si>
    <t>C:\Temp\manyFiles-01\1\PMSRLogFile_(TC-1087 - DevCode-None.xlsm)-14-56-55.txt</t>
  </si>
  <si>
    <t>C:\Temp\manyFiles-01\1\PMSRLogFile_(TC-1087 - DevCode-None.xlsm)-14-58-32.txt</t>
  </si>
  <si>
    <t>C:\Temp\manyFiles-01\1\PMSRLogFile_(TC-1087 - DevCode-None.xlsm)-15-06-59.txt</t>
  </si>
  <si>
    <t>C:\Temp\manyFiles-01\1\PMSRLogFile_(TC-1087 - DevCode-None.xlsm)-15-08-13.txt</t>
  </si>
  <si>
    <t>C:\Temp\manyFiles-01\1\PMSRLogFile_(TC-1087 - DevCode-None.xlsm)-15-24-46.txt</t>
  </si>
  <si>
    <t>C:\Temp\manyFiles-01\1\PMSRLogFile_(TC-1087 - DevCode-None.xlsm)-16-13-07.txt</t>
  </si>
  <si>
    <t>C:\Temp\manyFiles-01\1\PMSRLogFile_(TC-1087 - DevCode-NotAuto.xlsm)-09-29-10 - Copy.txt</t>
  </si>
  <si>
    <t>PMSRLogFile_(TC-1087 - DevCode-NotAuto.xlsm)-09-29-10 - Copy.txt</t>
  </si>
  <si>
    <t>C:\Temp\manyFiles-01\1\PMSRLogFile_(TC-1087 - DevCode-NotAuto.xlsm)-09-29-10.txt</t>
  </si>
  <si>
    <t>C:\Temp\manyFiles-01\1\PMSRLogFile_(TC-1087 - DevCode-NotAuto.xlsm)-09-32-34 - Copy.txt</t>
  </si>
  <si>
    <t>PMSRLogFile_(TC-1087 - DevCode-NotAuto.xlsm)-09-32-34 - Copy.txt</t>
  </si>
  <si>
    <t>C:\Temp\manyFiles-01\1\PMSRLogFile_(TC-1087 - DevCode-NotAuto.xlsm)-09-32-34.txt</t>
  </si>
  <si>
    <t>C:\Temp\manyFiles-01\1\PMSRLogFile_(TC-1087 - DevCode-NotAuto.xlsm)-09-42-24 - Copy.txt</t>
  </si>
  <si>
    <t>PMSRLogFile_(TC-1087 - DevCode-NotAuto.xlsm)-09-42-24 - Copy.txt</t>
  </si>
  <si>
    <t>C:\Temp\manyFiles-01\1\PMSRLogFile_(TC-1087 - DevCode-NotAuto.xlsm)-09-42-24.txt</t>
  </si>
  <si>
    <t>C:\Temp\manyFiles-01\1\PMSRLogFile_(TC-1087 - DevCode-NotAuto.xlsm)-09-50-53 - Copy.txt</t>
  </si>
  <si>
    <t>PMSRLogFile_(TC-1087 - DevCode-NotAuto.xlsm)-09-50-53 - Copy.txt</t>
  </si>
  <si>
    <t>C:\Temp\manyFiles-01\1\PMSRLogFile_(TC-1087 - DevCode-NotAuto.xlsm)-09-50-53.txt</t>
  </si>
  <si>
    <t>C:\Temp\manyFiles-01\1\PMSRLogFile_(TC-1087 - DevCode-NotAuto.xlsm)-10-52-11 - Copy.txt</t>
  </si>
  <si>
    <t>PMSRLogFile_(TC-1087 - DevCode-NotAuto.xlsm)-10-52-11 - Copy.txt</t>
  </si>
  <si>
    <t>C:\Temp\manyFiles-01\1\PMSRLogFile_(TC-1087 - DevCode-NotAuto.xlsm)-10-52-11.txt</t>
  </si>
  <si>
    <t>C:\Temp\manyFiles-01\1\PMSRLogFile_(TC-1087 - DevCode-NotAuto.xlsm)-10-53-32 - Copy.txt</t>
  </si>
  <si>
    <t>PMSRLogFile_(TC-1087 - DevCode-NotAuto.xlsm)-10-53-32 - Copy.txt</t>
  </si>
  <si>
    <t>C:\Temp\manyFiles-01\1\PMSRLogFile_(TC-1087 - DevCode-NotAuto.xlsm)-10-53-32.txt</t>
  </si>
  <si>
    <t>C:\Temp\manyFiles-01\1\PMSRLogFile_(TC-1087 - DevCode-NotAuto.xlsm)-11-06-08 - Copy.txt</t>
  </si>
  <si>
    <t>PMSRLogFile_(TC-1087 - DevCode-NotAuto.xlsm)-11-06-08 - Copy.txt</t>
  </si>
  <si>
    <t>C:\Temp\manyFiles-01\1\PMSRLogFile_(TC-1087 - DevCode-NotAuto.xlsm)-11-06-08.txt</t>
  </si>
  <si>
    <t>C:\Temp\manyFiles-01\1\PMSRLogFile_(TC-1087 - DevCode-NotAuto.xlsm)-11-49-43 - Copy.txt</t>
  </si>
  <si>
    <t>PMSRLogFile_(TC-1087 - DevCode-NotAuto.xlsm)-11-49-43 - Copy.txt</t>
  </si>
  <si>
    <t>C:\Temp\manyFiles-01\1\PMSRLogFile_(TC-1087 - DevCode-NotAuto.xlsm)-11-49-43.txt</t>
  </si>
  <si>
    <t>C:\Temp\manyFiles-01\1\PMSRLogFile_(TC-1087 - DevCode-NotAuto.xlsm)-11-58-05 - Copy.txt</t>
  </si>
  <si>
    <t>PMSRLogFile_(TC-1087 - DevCode-NotAuto.xlsm)-11-58-05 - Copy.txt</t>
  </si>
  <si>
    <t>C:\Temp\manyFiles-01\1\PMSRLogFile_(TC-1087 - DevCode-NotAuto.xlsm)-11-58-05.txt</t>
  </si>
  <si>
    <t>C:\Temp\manyFiles-01\1\PMSRLogFile_(TC-1087 - DevCode-NotAuto.xlsm)-12-28-40 - Copy.txt</t>
  </si>
  <si>
    <t>PMSRLogFile_(TC-1087 - DevCode-NotAuto.xlsm)-12-28-40 - Copy.txt</t>
  </si>
  <si>
    <t>C:\Temp\manyFiles-01\1\PMSRLogFile_(TC-1087 - DevCode-NotAuto.xlsm)-12-28-40.txt</t>
  </si>
  <si>
    <t>C:\Temp\manyFiles-01\1\PMSRLogFile_(TC-1087 - DevCode-NotAuto.xlsm)-13-55-36.txt</t>
  </si>
  <si>
    <t>C:\Temp\manyFiles-01\1\PMSRLogFile_(TC-1087 - DevCode-NotAuto.xlsm)-14-06-11.txt</t>
  </si>
  <si>
    <t>C:\Temp\manyFiles-01\1\PMSRLogFile_(TC-1087 - DevCode-NotAuto.xlsm)-14-17-03.txt</t>
  </si>
  <si>
    <t>C:\Temp\manyFiles-01\1\PMSRLogFile_(TC-1087 - DevCode-NotAuto.xlsm)-14-54-54.txt</t>
  </si>
  <si>
    <t>C:\Temp\manyFiles-01\1\PMSRLogFile_(TC-1087 - DevCode-NotAuto.xlsm)-15-05-50.txt</t>
  </si>
  <si>
    <t>C:\Temp\manyFiles-01\1\PMSRLogFile_(TC-1087 - DevCode-NotAuto.xlsm)-15-24-10.txt</t>
  </si>
  <si>
    <t>C:\Temp\manyFiles-01\1\PMSRLogFile_(TC-1087 - DevCode-NotAuto.xlsm)-17-18-50.txt</t>
  </si>
  <si>
    <t>C:\Temp\manyFiles-01\1\PMSRLogFile_(TC-1087 - Hess Stampede Commissioning PMSR FEB-18.xlsm)-15-02-52 - Copy.txt</t>
  </si>
  <si>
    <t>PMSRLogFile_(TC-1087 - Hess Stampede Commissioning PMSR FEB-18.xlsm)-15-02-52 - Copy.txt</t>
  </si>
  <si>
    <t>C:\Temp\manyFiles-01\1\PMSRLogFile_(TC-1087 - Hess Stampede Commissioning PMSR FEB-18.xlsm)-15-02-52.txt</t>
  </si>
  <si>
    <t>C:\Temp\manyFiles-01\1\PMSRLogFile_(TC-1087 - Hess Stampede Commissioning PMSR FEB-18.xlsm)-16-09-15 - Copy.txt</t>
  </si>
  <si>
    <t>PMSRLogFile_(TC-1087 - Hess Stampede Commissioning PMSR FEB-18.xlsm)-16-09-15 - Copy.txt</t>
  </si>
  <si>
    <t>C:\Temp\manyFiles-01\1\PMSRLogFile_(TC-1087 - Hess Stampede Commissioning PMSR FEB-18.xlsm)-16-09-15.txt</t>
  </si>
  <si>
    <t>C:\Temp\manyFiles-01\1\PMSRLogFile_(TC-1087 - Hess Stampede Commissioning PMSR FEB-18.xlsm)-16-26-01.txt</t>
  </si>
  <si>
    <t>C:\Temp\manyFiles-01\1\PMSRLogFile_(TC-1087 - Hess Stampede Commissioning PMSR FEB-18.xlsm)-16-34-37.txt</t>
  </si>
  <si>
    <t>C:\Temp\manyFiles-01\1\PMSRLogFile_(TC-1087 - Hess Stampede Commissioning PMSR FEB-18.xlsm)-16-46-25.txt</t>
  </si>
  <si>
    <t>C:\Temp\manyFiles-01\1\PMSRLogFile_(TC-1087 - Hess Stampede Commissioning PMSR FEB-18.xlsm)-16-51-17.txt</t>
  </si>
  <si>
    <t>C:\Temp\manyFiles-01\1\PMSRLogFile_(TC-1088 - Talos Tornado 2 PMSR Feb-18 V2.xlsm)-16-09-45.txt</t>
  </si>
  <si>
    <t>C:\Temp\manyFiles-01\1\PMSRLogFile_(TC-1090 - Marlin King PMSR Feb-18 V2.xlsm)-16-12-03.txt</t>
  </si>
  <si>
    <t>C:\Temp\manyFiles-01\1\PMSRLogFile_(TC-1091 - Llog BWOLFRZ PMSR Feb-18 V2.xlsm)-16-14-08.txt</t>
  </si>
  <si>
    <t>C:\Temp\manyFiles-01\1\PMSRLogFile_(TC-1092 - Hess Stampede WI Flexibles PMSR Feb-18.xlsm)-16-14-48.txt</t>
  </si>
  <si>
    <t>C:\Temp\manyFiles-01\1\PMSRLogFile_(TP-0002 - TVEX PMSR February 2018 Rev0.xlsm)-16-15-26.txt</t>
  </si>
  <si>
    <t>C:\Temp\manyFiles-01\1\PMSRLogFile_(UOTE PMSR Feb2018.xlsm)-12-30-25.txt</t>
  </si>
  <si>
    <t>C:\Temp\manyFiles-01\1\PMSRLogFile_(UOTE PMSR Feb2018.xlsm)-12-40-51.txt</t>
  </si>
  <si>
    <t>C:\Temp\manyFiles-01\1\PMSRLogFile_(WA-0046 Atoll -2018 03- PMSR V2 sans partie financière.xlsm)-10-15-57.txt</t>
  </si>
  <si>
    <t>C:\Temp\manyFiles-01\1\PMSRLogFile_(WA-0049 - KNOC PMSR- Feb18.xlsm)-16-15-58.txt</t>
  </si>
  <si>
    <t>C:\Temp\manyFiles-01\2\PMSRLogFile_(18 - 02 PMSR_v5_East Nile Delta Phase 3_v2 avec parties financières.xlsm)-18-01-48.txt</t>
  </si>
  <si>
    <t>C:\Temp\manyFiles-01\2\PMSRLogFile_(18 - 03_PMSR_SUPSA SPM Overhaul_Mar 2018_v2 with financial parts.xlsm)-18-03-14.txt</t>
  </si>
  <si>
    <t>C:\Temp\manyFiles-01\2\PMSRLogFile_(2018-03 - PMSR WND GFR Mar18 Version 2.xlsm)-10-14-10.txt</t>
  </si>
  <si>
    <t>C:\Temp\manyFiles-01\2\PMSRLogFile_(2018-03 - PMSR WND TL-GreenF  V2.xlsm)-18-05-26.txt</t>
  </si>
  <si>
    <t>C:\Temp\manyFiles-01\2\PMSRLogFile_(2018-03 PMSR WA_0029 V2.xlsm)-18-06-55.txt</t>
  </si>
  <si>
    <t>C:\Temp\manyFiles-01\2\PMSRLogFile_(AA-0027 - GWF2 February 2018 PMSR Final.xlsm)-15-45-39.txt</t>
  </si>
  <si>
    <t>C:\Temp\manyFiles-01\2\PMSRLogFile_(AA-0028 - Cooper Sole PMSR Feb 2018 Final.xlsm)-15-46-02.txt</t>
  </si>
  <si>
    <t>C:\Temp\manyFiles-01\2\PMSRLogFile_(AA-0029 - Conoco BUIW PMSR - 28Feb18Post.xlsm)-15-46-25.txt</t>
  </si>
  <si>
    <t>C:\Temp\manyFiles-01\2\PMSRLogFile_(AS-0026 - PLD Roseneft PMSR- Feb 2018.xlsm)-15-46-47.txt</t>
  </si>
  <si>
    <t>C:\Temp\manyFiles-01\2\PMSRLogFile_(AU-0001 - PMSR 11021 Feb18R3.01 FINAL.xlsm)-15-47-09.txt</t>
  </si>
  <si>
    <t>C:\Temp\manyFiles-01\2\PMSRLogFile_(AU-0001 PMSR 11021 Mar18R2.01.xlsm)-12-15-56.txt</t>
  </si>
  <si>
    <t>C:\Temp\manyFiles-01\2\PMSRLogFile_(AU-0002 - PMSR 16019 Feb18R5.01 FINAL.xlsm)-15-47-32.txt</t>
  </si>
  <si>
    <t>C:\Temp\manyFiles-01\2\PMSRLogFile_(AU-0002 PMSR 16019 Mar18R2.01.xlsm)-18-07-34.txt</t>
  </si>
  <si>
    <t>C:\Temp\manyFiles-01\2\PMSRLogFile_(CA-0017 Exxon Hebron PMSR Feb 2018 MthEnd.xlsm)-14-15-34.txt</t>
  </si>
  <si>
    <t>C:\Temp\manyFiles-01\2\PMSRLogFile_(CA-0017 Exxon Hebron PMSR Feb 2018 MthEnd.xlsm)-15-36-20.txt</t>
  </si>
  <si>
    <t>C:\Temp\manyFiles-01\2\PMSRLogFile_(CA-0023 Suncor PMSR Feb 2018ME.xlsm)-14-15-55.txt</t>
  </si>
  <si>
    <t>C:\Temp\manyFiles-01\2\PMSRLogFile_(CA-0023 Suncor PMSR Feb 2018ME.xlsm)-15-36-40.txt</t>
  </si>
  <si>
    <t>C:\Temp\manyFiles-01\2\PMSRLogFile_(EN-0053 - Martin Linge - PMSR - February 2018.xlsm)-15-32-15.txt</t>
  </si>
  <si>
    <t>C:\Temp\manyFiles-01\2\PMSRLogFile_(EN-0053 - Martin Linge - PMSR - February 2018.xlsm)-15-51-13.txt</t>
  </si>
  <si>
    <t>C:\Temp\manyFiles-01\2\PMSRLogFile_(EN-0058 - Aasta Hansteen - PMSR - February 2018.xlsm)-12-00-01.txt</t>
  </si>
  <si>
    <t>C:\Temp\manyFiles-01\2\PMSRLogFile_(EN-0058 - Aasta Hansteen - PMSR - February 2018.xlsm)-16-11-01.txt</t>
  </si>
  <si>
    <t>C:\Temp\manyFiles-01\2\PMSRLogFile_(EN-0058 - Aasta Hansteen - PMSR - February 2018.xlsm)-16-14-50.txt</t>
  </si>
  <si>
    <t>C:\Temp\manyFiles-01\2\PMSRLogFile_(EN-0058 - Aasta Hansteen - PMSR - February 2018.xlsm)-16-17-14.txt</t>
  </si>
  <si>
    <t>C:\Temp\manyFiles-01\2\PMSRLogFile_(EN-0058 - Aasta Hansteen - PMSR - February 2018.xlsm)-16-27-48.txt</t>
  </si>
  <si>
    <t>C:\Temp\manyFiles-01\2\PMSRLogFile_(EN-0061 - SLMP - PMSR - January 2018.xlsm)-11-06-56.txt</t>
  </si>
  <si>
    <t>C:\Temp\manyFiles-01\2\PMSRLogFile_(EN-0071 - Maria - PMSR - February 2018.xlsm)-12-54-38.txt</t>
  </si>
  <si>
    <t>C:\Temp\manyFiles-01\2\PMSRLogFile_(EN-0071 - Maria - PMSR - February 2018.xlsm)-15-32-38.txt</t>
  </si>
  <si>
    <t>C:\Temp\manyFiles-01\2\PMSRLogFile_(EN-0071 - Maria - PMSR - February 2018.xlsm)-15-46-16.txt</t>
  </si>
  <si>
    <t>C:\Temp\manyFiles-01\2\PMSRLogFile_(EN-0071 - Maria - PMSR - February 2018.xlsm)-15-51-35.txt</t>
  </si>
  <si>
    <t>C:\Temp\manyFiles-01\2\PMSRLogFile_(EN-0071 - Maria - PMSR - February 2018.xlsm)-16-11-54.txt</t>
  </si>
  <si>
    <t>C:\Temp\manyFiles-01\2\PMSRLogFile_(EN-0071 - Maria - PMSR - February 2018.xlsm)-16-17-22.txt</t>
  </si>
  <si>
    <t>C:\Temp\manyFiles-01\2\PMSRLogFile_(EN-0071 - Maria - PMSR - February 2018.xlsm)-16-29-46.txt</t>
  </si>
  <si>
    <t>C:\Temp\manyFiles-01\2\PMSRLogFile_(EN-0071 - Maria - PMSR - February 2018.xlsm)-17-03-44.txt</t>
  </si>
  <si>
    <t>C:\Temp\manyFiles-01\2\PMSRLogFile_(EN-0071 - Maria - PMSR - February 2018.xlsm)-17-34-12.txt</t>
  </si>
  <si>
    <t>C:\Temp\manyFiles-01\2\PMSRLogFile_(EN-0079 - Martin Linge 2017 - PMSR - February 2018.xlsm)-14-40-50.txt</t>
  </si>
  <si>
    <t>C:\Temp\manyFiles-01\2\PMSRLogFile_(EN-0079 - Martin Linge 2017 - PMSR - February 2018.xlsm)-14-48-14.txt</t>
  </si>
  <si>
    <t>C:\Temp\manyFiles-01\2\PMSRLogFile_(EN-0079 - Martin Linge 2017 - PMSR - February 2018.xlsm)-14-48-47.txt</t>
  </si>
  <si>
    <t>C:\Temp\manyFiles-01\2\PMSRLogFile_(EN-0079 - Martin Linge 2017 - PMSR - February 2018.xlsm)-14-51-43.txt</t>
  </si>
  <si>
    <t>C:\Temp\manyFiles-01\2\PMSRLogFile_(EN-0079 - Martin Linge 2017 - PMSR - February 2018.xlsm)-14-52-50.txt</t>
  </si>
  <si>
    <t>C:\Temp\manyFiles-01\2\PMSRLogFile_(EN-0079 - Martin Linge 2017 - PMSR - February 2018.xlsm)-14-59-09.txt</t>
  </si>
  <si>
    <t>C:\Temp\manyFiles-01\2\PMSRLogFile_(EN-0079 - Martin Linge 2017 - PMSR - February 2018.xlsm)-15-15-18.txt</t>
  </si>
  <si>
    <t>C:\Temp\manyFiles-01\2\PMSRLogFile_(EN-0079 - Martin Linge 2017 - PMSR - February 2018.xlsm)-15-20-50.txt</t>
  </si>
  <si>
    <t>C:\Temp\manyFiles-01\2\PMSRLogFile_(EN-0079 - Martin Linge 2017 - PMSR - February 2018.xlsm)-15-30-57.txt</t>
  </si>
  <si>
    <t>C:\Temp\manyFiles-01\2\PMSRLogFile_(EN-0079 - Martin Linge 2017 - PMSR - February 2018.xlsm)-15-33-06.txt</t>
  </si>
  <si>
    <t>C:\Temp\manyFiles-01\2\PMSRLogFile_(EN-0079 - Martin Linge 2017 - PMSR - February 2018.xlsm)-15-52-04.txt</t>
  </si>
  <si>
    <t>C:\Temp\manyFiles-01\2\PMSRLogFile_(EN-0079 - Martin Linge 2017 - PMSR - February 2018.xlsm)-16-06-43.txt</t>
  </si>
  <si>
    <t>C:\Temp\manyFiles-01\2\PMSRLogFile_(EN-0079 - Martin Linge 2017 - PMSR - February 2018.xlsm)-17-06-17.txt</t>
  </si>
  <si>
    <t>C:\Temp\manyFiles-01\2\PMSRLogFile_(EN-0079 - Martin Linge 2017 - PMSR - February 2018.xlsm)-17-36-28.txt</t>
  </si>
  <si>
    <t>C:\Temp\manyFiles-01\2\PMSRLogFile_(EN-0081 - Volund Infill S and W - February  17.xlsm)-15-33-30.txt</t>
  </si>
  <si>
    <t>C:\Temp\manyFiles-01\2\PMSRLogFile_(EN-0081 - Volund Infill S and W - February  17.xlsm)-15-52-24.txt</t>
  </si>
  <si>
    <t>C:\Temp\manyFiles-01\2\PMSRLogFile_(EN-0081 - Volund Infill S and W - February  17.xlsm)-16-05-37.txt</t>
  </si>
  <si>
    <t>C:\Temp\manyFiles-01\2\PMSRLogFile_(EN-0081 - Volund Infill S and W - February  17.xlsm)-17-38-06.txt</t>
  </si>
  <si>
    <t>C:\Temp\manyFiles-01\2\PMSRLogFile_(EN-0083 - LoVe Cables - PMSR - February 2018.xlsm)-13-44-17.txt</t>
  </si>
  <si>
    <t>C:\Temp\manyFiles-01\2\PMSRLogFile_(EN-0083 - LoVe Cables - PMSR - February 2018.xlsm)-13-47-31.txt</t>
  </si>
  <si>
    <t>C:\Temp\manyFiles-01\2\PMSRLogFile_(EN-0083 - LoVe Cables - PMSR - February 2018.xlsm)-13-53-24.txt</t>
  </si>
  <si>
    <t>C:\Temp\manyFiles-01\2\PMSRLogFile_(EN-0083 - LoVe Cables - PMSR - February 2018.xlsm)-14-18-17.txt</t>
  </si>
  <si>
    <t>C:\Temp\manyFiles-01\2\PMSRLogFile_(EN-0083 - LoVe Cables - PMSR - February 2018.xlsm)-14-42-05.txt</t>
  </si>
  <si>
    <t>C:\Temp\manyFiles-01\2\PMSRLogFile_(EN-0083 - LoVe Cables - PMSR - February 2018.xlsm)-15-16-11.txt</t>
  </si>
  <si>
    <t>C:\Temp\manyFiles-01\2\PMSRLogFile_(EN-0083 - LoVe Cables - PMSR - February 2018.xlsm)-15-21-11.txt</t>
  </si>
  <si>
    <t>C:\Temp\manyFiles-01\2\PMSRLogFile_(EN-0083 - LoVe Cables - PMSR - February 2018.xlsm)-15-31-17.txt</t>
  </si>
  <si>
    <t>C:\Temp\manyFiles-01\2\PMSRLogFile_(EN-0083 - LoVe Cables - PMSR - February 2018.xlsm)-15-33-48.txt</t>
  </si>
  <si>
    <t>C:\Temp\manyFiles-01\2\PMSRLogFile_(EN-0083 - LoVe Cables - PMSR - February 2018.xlsm)-15-52-45.txt</t>
  </si>
  <si>
    <t>C:\Temp\manyFiles-01\2\PMSRLogFile_(EN-0083 - LoVe Cables - PMSR - February 2018.xlsm)-16-02-54.txt</t>
  </si>
  <si>
    <t>C:\Temp\manyFiles-01\2\PMSRLogFile_(EN-0083 - LoVe Cables - PMSR - February 2018.xlsm)-17-37-19.txt</t>
  </si>
  <si>
    <t>C:\Temp\manyFiles-01\2\PMSRLogFile_(EN-0086 - SLM - PMSR - January 2018.xlsm)-12-55-57.txt</t>
  </si>
  <si>
    <t>C:\Temp\manyFiles-01\2\PMSRLogFile_(EN-0086 - SLM - PMSR - January 2018.xlsm)-15-31-37.txt</t>
  </si>
  <si>
    <t>C:\Temp\manyFiles-01\2\PMSRLogFile_(EN-0086 - SLM - PMSR - January 2018.xlsm)-15-33-54.txt</t>
  </si>
  <si>
    <t>C:\Temp\manyFiles-01\2\PMSRLogFile_(EN-0086 - SLM - PMSR - January 2018.xlsm)-15-53-05.txt</t>
  </si>
  <si>
    <t>C:\Temp\manyFiles-01\2\PMSRLogFile_(EN-0088 - Oda - PMSR - Feb18 rev1.xlsm)-14-09-48.txt</t>
  </si>
  <si>
    <t>C:\Temp\manyFiles-01\2\PMSRLogFile_(EN-0088 - Oda - PMSR - Feb18.xlsm)-12-57-12.txt</t>
  </si>
  <si>
    <t>C:\Temp\manyFiles-01\2\PMSRLogFile_(EN-0088 - Oda - PMSR - Feb18.xlsm)-15-34-15.txt</t>
  </si>
  <si>
    <t>C:\Temp\manyFiles-01\2\PMSRLogFile_(EN-0088 - Oda - PMSR - Feb18.xlsm)-15-53-29.txt</t>
  </si>
  <si>
    <t>C:\Temp\manyFiles-01\2\PMSRLogFile_(EN-0089 - Oda Caisson- PMSR - February 18.xlsm)-15-34-36.txt</t>
  </si>
  <si>
    <t>C:\Temp\manyFiles-01\2\PMSRLogFile_(EN-0089 - Oda Caisson- PMSR - February 18.xlsm)-15-53-53.txt</t>
  </si>
  <si>
    <t>C:\Temp\manyFiles-01\2\PMSRLogFile_(EN-0089- Oda Caisson- PMSR - February 18.xlsm)-12-58-22.txt</t>
  </si>
  <si>
    <t>C:\Temp\manyFiles-01\2\PMSRLogFile_(EN-0090 - Boa  Infill - February 18.xlsm)-12-59-35.txt</t>
  </si>
  <si>
    <t>C:\Temp\manyFiles-01\2\PMSRLogFile_(EN-0090 - Boa  Infill - February 18.xlsm)-15-34-57.txt</t>
  </si>
  <si>
    <t>C:\Temp\manyFiles-01\2\PMSRLogFile_(EN-0090 - Boa  Infill - February 18.xlsm)-15-54-15.txt</t>
  </si>
  <si>
    <t>C:\Temp\manyFiles-01\2\PMSRLogFile_(EN-0094 - Repsol Yme CPS - PMSR - Feb 18.xlsm)-15-35-23.txt</t>
  </si>
  <si>
    <t>C:\Temp\manyFiles-01\2\PMSRLogFile_(EN-0094 - Repsol Yme CPS - PMSR - Feb 18.xlsm)-15-54-40.txt</t>
  </si>
  <si>
    <t>C:\Temp\manyFiles-01\2\PMSRLogFile_(EN-0094 -Repsol Yme CPS - PMSR - Feb 18.xlsm)-15-58-41.txt</t>
  </si>
  <si>
    <t>C:\Temp\manyFiles-01\2\PMSRLogFile_(EN-0094 -Repsol Yme CPS - PMSR - Feb 18.xlsm)-17-32-28.txt</t>
  </si>
  <si>
    <t>C:\Temp\manyFiles-01\2\PMSRLogFile_(EN-0096 - Snefrid Nord - PMSR - February 2018.xlsm)-13-00-47.txt</t>
  </si>
  <si>
    <t>C:\Temp\manyFiles-01\2\PMSRLogFile_(EN-0096 - Snefrid Nord - PMSR - February 2018.xlsm)-15-35-49.txt</t>
  </si>
  <si>
    <t>C:\Temp\manyFiles-01\2\PMSRLogFile_(EN-0096 - Snefrid Nord - PMSR - February 2018.xlsm)-15-55-05.txt</t>
  </si>
  <si>
    <t>C:\Temp\manyFiles-01\2\PMSRLogFile_(EN-0098 - Sverdrup - PMSR - February 18.xlsm)-15-36-14.txt</t>
  </si>
  <si>
    <t>C:\Temp\manyFiles-01\2\PMSRLogFile_(EN-0098 - Sverdrup - PMSR - February 18.xlsm)-15-55-31.txt</t>
  </si>
  <si>
    <t>C:\Temp\manyFiles-01\2\PMSRLogFile_(EN-0098 - Sverdrup - PMSR - February 18.xlsm)-15-57-13.txt</t>
  </si>
  <si>
    <t>C:\Temp\manyFiles-01\2\PMSRLogFile_(EN-0098 - Sverdrup - PMSR - February 18.xlsm)-17-33-24.txt</t>
  </si>
  <si>
    <t>C:\Temp\manyFiles-01\2\PMSRLogFile_(EN-0100 - Balder Riser Replacement - PMSR - February 2018.xlsm)-15-36-39.txt</t>
  </si>
  <si>
    <t>C:\Temp\manyFiles-01\2\PMSRLogFile_(EN-0100 - Balder Riser Replacement - PMSR - February 2018.xlsm)-15-55-57.txt</t>
  </si>
  <si>
    <t>C:\Temp\manyFiles-01\2\PMSRLogFile_(EN-0100 - Balder Riser Replacement - PMSR - February 2018.xlsm)-15-56-08.txt</t>
  </si>
  <si>
    <t>C:\Temp\manyFiles-01\2\PMSRLogFile_(EN-0100 - Balder Riser Replacement - PMSR - February 2018.xlsm)-17-31-31.txt</t>
  </si>
  <si>
    <t>C:\Temp\manyFiles-01\2\PMSRLogFile_(EN-0105 - Garn West Riser Replacement - PMSR -Feb18.xlsm)-13-01-58.txt</t>
  </si>
  <si>
    <t>C:\Temp\manyFiles-01\2\PMSRLogFile_(EN-0105 - Garn West Riser Replacement - PMSR -Feb18.xlsm)-15-37-04.txt</t>
  </si>
  <si>
    <t>C:\Temp\manyFiles-01\2\PMSRLogFile_(EN-0105 - Garn West Riser Replacement - PMSR -Feb18.xlsm)-15-56-22.txt</t>
  </si>
  <si>
    <t>C:\Temp\manyFiles-01\2\PMSRLogFile_(EN-0106 - IMR Statoil - PMSR - Feb 18.xlsm)-15-37-29.txt</t>
  </si>
  <si>
    <t>C:\Temp\manyFiles-01\2\PMSRLogFile_(EN-0106 - IMR Statoil - PMSR - Feb 18.xlsm)-15-54-45.txt</t>
  </si>
  <si>
    <t>C:\Temp\manyFiles-01\2\PMSRLogFile_(EN-0106 - IMR Statoil - PMSR - Feb 18.xlsm)-15-56-46.txt</t>
  </si>
  <si>
    <t>C:\Temp\manyFiles-01\2\PMSRLogFile_(EN-0106 - IMR Statoil - PMSR - Feb 18.xlsm)-17-10-39.txt</t>
  </si>
  <si>
    <t>C:\Temp\manyFiles-01\2\PMSRLogFile_(EN-0106 - IMR Statoil - PMSR - Feb 18.xlsm)-17-35-33.txt</t>
  </si>
  <si>
    <t>C:\Temp\manyFiles-01\2\PMSRLogFile_(ET-0826 Dana Western Isles PMSR Feb-18 ME.xlsm)-14-16-22.txt</t>
  </si>
  <si>
    <t>C:\Temp\manyFiles-01\2\PMSRLogFile_(ET-0826 Dana Western Isles PMSR Feb-18 ME.xlsm)-15-37-07.txt</t>
  </si>
  <si>
    <t>C:\Temp\manyFiles-01\2\PMSRLogFile_(ET-0851 - Mariner - PMSR - Feb 17.xlsm)-13-03-05.txt</t>
  </si>
  <si>
    <t>C:\Temp\manyFiles-01\2\PMSRLogFile_(ET-0851 - Mariner - PMSR - Feb 17.xlsm)-15-37-51.txt</t>
  </si>
  <si>
    <t>C:\Temp\manyFiles-01\2\PMSRLogFile_(ET-0851 - Mariner - PMSR - Feb 17.xlsm)-15-57-09.txt</t>
  </si>
  <si>
    <t>C:\Temp\manyFiles-01\2\PMSRLogFile_(ET-0901 Premier Catcher PMSR February 18.xlsm)-14-16-46.txt</t>
  </si>
  <si>
    <t>C:\Temp\manyFiles-01\2\PMSRLogFile_(ET-0901 Premier Catcher PMSR February 18.xlsm)-15-37-30.txt</t>
  </si>
  <si>
    <t>C:\Temp\manyFiles-01\2\PMSRLogFile_(ET-0950 Maersk Culzean PMSR Feb 2018 ME.xlsm)-14-17-21.txt</t>
  </si>
  <si>
    <t>C:\Temp\manyFiles-01\2\PMSRLogFile_(ET-0950 Maersk Culzean PMSR Feb 2018 ME.xlsm)-15-38-04.txt</t>
  </si>
  <si>
    <t>C:\Temp\manyFiles-01\2\PMSRLogFile_(ET-0956 DSVi 2016 February 2018 PMSR Post.xlsm)-14-17-42.txt</t>
  </si>
  <si>
    <t>C:\Temp\manyFiles-01\2\PMSRLogFile_(ET-0956 DSVi 2016 February 2018 PMSR Post.xlsm)-15-38-24.txt</t>
  </si>
  <si>
    <t>C:\Temp\manyFiles-01\2\PMSRLogFile_(ET-0962 Apache Callater PMSR February 2018 - POST.xlsm)-14-18-02.txt</t>
  </si>
  <si>
    <t>C:\Temp\manyFiles-01\2\PMSRLogFile_(ET-0962 Apache Callater PMSR February 2018 - POST.xlsm)-15-38-44.txt</t>
  </si>
  <si>
    <t>C:\Temp\manyFiles-01\2\PMSRLogFile_(ET-0968 Dolphin EPRS PMSR February 2018 ME.xlsm)-14-18-23.txt</t>
  </si>
  <si>
    <t>C:\Temp\manyFiles-01\2\PMSRLogFile_(ET-0968 Dolphin EPRS PMSR February 2018 ME.xlsm)-15-39-04.txt</t>
  </si>
  <si>
    <t>C:\Temp\manyFiles-01\2\PMSRLogFile_(ET-0974 - Hywind - PMSR -January 18.xlsm)-13-04-11.txt</t>
  </si>
  <si>
    <t>C:\Temp\manyFiles-01\2\PMSRLogFile_(ET-0974 - Hywind - PMSR -January 18.xlsm)-15-38-12.txt</t>
  </si>
  <si>
    <t>C:\Temp\manyFiles-01\2\PMSRLogFile_(ET-0974 - Hywind - PMSR -January 18.xlsm)-15-57-30.txt</t>
  </si>
  <si>
    <t>C:\Temp\manyFiles-01\2\PMSRLogFile_(ET-0981 Total L4A PMSR Feb 18 mth end.xlsm)-14-19-04.txt</t>
  </si>
  <si>
    <t>C:\Temp\manyFiles-01\2\PMSRLogFile_(ET-0981 Total L4A PMSR Feb 18 mth end.xlsm)-15-39-48.txt</t>
  </si>
  <si>
    <t>C:\Temp\manyFiles-01\2\PMSRLogFile_(ET-0983 Shell BBY PMSR Feb 2018 POST.xlsm)-14-19-28.txt</t>
  </si>
  <si>
    <t>C:\Temp\manyFiles-01\2\PMSRLogFile_(ET-0983 Shell BBY PMSR Feb 2018 POST.xlsm)-15-40-11.txt</t>
  </si>
  <si>
    <t>C:\Temp\manyFiles-01\2\PMSRLogFile_(ET-0991 - DevCode-NotAuto.xlsm)-14-52-37.txt</t>
  </si>
  <si>
    <t>C:\Temp\manyFiles-01\2\PMSRLogFile_(ET-0991 BP Arundel February 18 PMSR ME.xlsm)-14-20-14.txt</t>
  </si>
  <si>
    <t>C:\Temp\manyFiles-01\2\PMSRLogFile_(ET-0991 BP Arundel February 18 PMSR ME.xlsm)-15-41-03.txt</t>
  </si>
  <si>
    <t>C:\Temp\manyFiles-01\2\PMSRLogFile_(ET-0993 DSVi 2017 February 2018 PMSR Post.xlsm)-14-20-35.txt</t>
  </si>
  <si>
    <t>C:\Temp\manyFiles-01\2\PMSRLogFile_(ET-0993 DSVi 2017 February 2018 PMSR Post.xlsm)-15-41-23.txt</t>
  </si>
  <si>
    <t>C:\Temp\manyFiles-01\2\PMSRLogFile_(ET-0996 Shell USC DSV PMSR Feb-18 POST.xlsm)-14-20-55.txt</t>
  </si>
  <si>
    <t>C:\Temp\manyFiles-01\2\PMSRLogFile_(ET-0996 Shell USC DSV PMSR Feb-18 POST.xlsm)-15-41-43.txt</t>
  </si>
  <si>
    <t>C:\Temp\manyFiles-01\2\PMSRLogFile_(ET-0997 Shell USC ROVSV PMSR Feb-18 POST.xlsm)-14-21-34.txt</t>
  </si>
  <si>
    <t>C:\Temp\manyFiles-01\2\PMSRLogFile_(ET-0997 Shell USC ROVSV PMSR Feb-18 POST.xlsm)-15-42-21.txt</t>
  </si>
  <si>
    <t>C:\Temp\manyFiles-01\2\PMSRLogFile_(ET-0998 BP SCIRM 2017 PMSR Feb 2018.xlsm)-14-22-02.txt</t>
  </si>
  <si>
    <t>C:\Temp\manyFiles-01\2\PMSRLogFile_(ET-0998 BP SCIRM 2017 PMSR Feb 2018.xlsm)-15-42-49.txt</t>
  </si>
  <si>
    <t>C:\Temp\manyFiles-01\2\PMSRLogFile_(ET-0999 BP TVM PMSR Feb 18.xlsm)-14-22-23.txt</t>
  </si>
  <si>
    <t>C:\Temp\manyFiles-01\2\PMSRLogFile_(ET-0999 BP TVM PMSR Feb 18.xlsm)-15-43-09.txt</t>
  </si>
  <si>
    <t>C:\Temp\manyFiles-01\2\PMSRLogFile_(ET-1003 CNR Frame 2017 PMSR February 2018 ME.xlsm)-14-22-49.txt</t>
  </si>
  <si>
    <t>C:\Temp\manyFiles-01\2\PMSRLogFile_(ET-1003 CNR Frame 2017 PMSR February 2018 ME.xlsm)-15-43-35.txt</t>
  </si>
  <si>
    <t>C:\Temp\manyFiles-01\2\PMSRLogFile_(ET-1010 NAM L13 February 18 PMSR ME.xlsm)-14-23-09.txt</t>
  </si>
  <si>
    <t>C:\Temp\manyFiles-01\2\PMSRLogFile_(ET-1010 NAM L13 February 18 PMSR ME.xlsm)-15-43-55.txt</t>
  </si>
  <si>
    <t>C:\Temp\manyFiles-01\2\PMSRLogFile_(ET-1013 Repsol Shaw WI Feb 18 mth end.xlsm)-14-23-41.txt</t>
  </si>
  <si>
    <t>C:\Temp\manyFiles-01\2\PMSRLogFile_(ET-1013 Repsol Shaw WI Feb 18 mth end.xlsm)-15-44-26.txt</t>
  </si>
  <si>
    <t>C:\Temp\manyFiles-01\2\PMSRLogFile_(ET-1016 CNR Brace Repair PMSR February 2018.xlsm)-14-24-02.txt</t>
  </si>
  <si>
    <t>C:\Temp\manyFiles-01\2\PMSRLogFile_(ET-1016 CNR Brace Repair PMSR February 2018.xlsm)-15-44-46.txt</t>
  </si>
  <si>
    <t>C:\Temp\manyFiles-01\2\PMSRLogFile_(ET-1017 Spirit Energy A-Fields PMSR Feb 18 POST.xlsm)-14-28-02.txt</t>
  </si>
  <si>
    <t>C:\Temp\manyFiles-01\2\PMSRLogFile_(ET-1017 Spirit Energy A-Fields PMSR Feb 18 POST.xlsm)-14-52-56.txt</t>
  </si>
  <si>
    <t>C:\Temp\manyFiles-01\2\PMSRLogFile_(ET-1017 Spirit Energy A-Fields PMSR Feb 18 POST.xlsm)-15-45-06.txt</t>
  </si>
  <si>
    <t>C:\Temp\manyFiles-01\2\PMSRLogFile_(ET-1018 - DevCode-NotAuto.xlsm)-14-55-52.txt</t>
  </si>
  <si>
    <t>C:\Temp\manyFiles-01\2\PMSRLogFile_(ET-1018 Maersk Tyra Future Development PMSR February POST.xlsm)-14-30-52.txt</t>
  </si>
  <si>
    <t>C:\Temp\manyFiles-01\2\PMSRLogFile_(ET-1018 Maersk Tyra Future Development PMSR February POST.xlsm)-15-45-26.txt</t>
  </si>
  <si>
    <t>C:\Temp\manyFiles-01\2\PMSRLogFile_(ET-1026 DSVi 2018 February 2018 PMSR Post.xlsm)-14-31-55.txt</t>
  </si>
  <si>
    <t>C:\Temp\manyFiles-01\2\PMSRLogFile_(ET-1026 DSVi 2018 February 2018 PMSR Post.xlsm)-15-45-48.txt</t>
  </si>
  <si>
    <t>C:\Temp\manyFiles-01\2\PMSRLogFile_(ET-1029 SCIRM 2018 Feb PMSR.xlsm)-14-32-13.txt</t>
  </si>
  <si>
    <t>C:\Temp\manyFiles-01\2\PMSRLogFile_(ET-1029 SCIRM 2018 Feb PMSR.xlsm)-15-46-08.txt</t>
  </si>
  <si>
    <t>C:\Temp\manyFiles-01\2\PMSRLogFile_(ET-1030 - PMSR - Feb 2018 rev 1.xlsm)-14-32-37.txt</t>
  </si>
  <si>
    <t>C:\Temp\manyFiles-01\2\PMSRLogFile_(ET-1030 - PMSR - Feb 2018 rev 1.xlsm)-15-46-33.txt</t>
  </si>
  <si>
    <t>C:\Temp\manyFiles-01\2\PMSRLogFile_(ET-1031 Nexen Telford PMSR February ME.xlsm)-14-33-22.txt</t>
  </si>
  <si>
    <t>C:\Temp\manyFiles-01\2\PMSRLogFile_(ET-1031 Nexen Telford PMSR February ME.xlsm)-15-47-25.txt</t>
  </si>
  <si>
    <t>C:\Temp\manyFiles-01\2\PMSRLogFile_(ET-1034 Spirit Energy ST -1 PMSR Feb 18 POST.xlsm)-14-33-40.txt</t>
  </si>
  <si>
    <t>C:\Temp\manyFiles-01\2\PMSRLogFile_(ET-1034 Spirit Energy ST -1 PMSR Feb 18 POST.xlsm)-15-47-44.txt</t>
  </si>
  <si>
    <t>C:\Temp\manyFiles-01\2\PMSRLogFile_(Guara Lula PMSR Fev2018.xlsm)-12-27-18.txt</t>
  </si>
  <si>
    <t>C:\Temp\manyFiles-01\2\PMSRLogFile_(Guara Lula PMSR Fev2018.xlsm)-12-37-42.txt</t>
  </si>
  <si>
    <t>C:\Temp\manyFiles-01\2\PMSRLogFile_(IS-0025 MATIS PMSR February 2018.xlsm)-14-34-00.txt</t>
  </si>
  <si>
    <t>C:\Temp\manyFiles-01\2\PMSRLogFile_(IS-0025 MATIS PMSR February 2018.xlsm)-15-48-04.txt</t>
  </si>
  <si>
    <t>C:\Temp\manyFiles-01\2\PMSRLogFile_(ML-0008 - PMSR Hilong Feb'18 Final.xlsm)-15-47-55.txt</t>
  </si>
  <si>
    <t>C:\Temp\manyFiles-01\2\PMSRLogFile_(PMSR - BP Mad Dog 2 - Mar18 - V2.xlsm)-18-08-08.txt</t>
  </si>
  <si>
    <t>C:\Temp\manyFiles-01\2\PMSRLogFile_(PMSR Brownfield - 31 - March 2018.xlsm)-18-08-30.txt</t>
  </si>
  <si>
    <t>C:\Temp\manyFiles-01\2\PMSRLogFile_(PMSR Template v5 0 (02-18 Condor LB-0535).xlsm)-12-27-40.txt</t>
  </si>
  <si>
    <t>C:\Temp\manyFiles-01\2\PMSRLogFile_(PMSR Template v5 0 (02-18 Condor LB-0535).xlsm)-12-38-05.txt</t>
  </si>
  <si>
    <t>C:\Temp\manyFiles-01\2\PMSRLogFile_(PMSR Template v5 0 (02-18 K3000 LB-0498).xlsm)-12-28-01.txt</t>
  </si>
  <si>
    <t>C:\Temp\manyFiles-01\2\PMSRLogFile_(PMSR Template v5 0 (02-18 K3000 LB-0498).xlsm)-12-38-25.txt</t>
  </si>
  <si>
    <t>C:\Temp\manyFiles-01\2\PMSRLogFile_(PMSR Template v5 0 (02-18 Phoenix LB-0499).xlsm)-12-28-22.txt</t>
  </si>
  <si>
    <t>C:\Temp\manyFiles-01\2\PMSRLogFile_(PMSR Template v5 0 (02-18 Phoenix LB-0499).xlsm)-12-38-46.txt</t>
  </si>
  <si>
    <t>C:\Temp\manyFiles-01\2\PMSRLogFile_(PMSR Template v5 0 (02-18 Seven Cruzeiro LB-0538).xlsm)-12-28-42.txt</t>
  </si>
  <si>
    <t>C:\Temp\manyFiles-01\2\PMSRLogFile_(PMSR Template v5 0 (02-18 Seven Cruzeiro LB-0538).xlsm)-12-39-06.txt</t>
  </si>
  <si>
    <t>C:\Temp\manyFiles-01\2\PMSRLogFile_(PMSR Template v5 0 (02-18 Seven Rio LB-0536).xlsm)-12-29-03.txt</t>
  </si>
  <si>
    <t>C:\Temp\manyFiles-01\2\PMSRLogFile_(PMSR Template v5 0 (02-18 Seven Rio LB-0536).xlsm)-12-39-27.txt</t>
  </si>
  <si>
    <t>C:\Temp\manyFiles-01\2\PMSRLogFile_(PMSR Template v5 0 (02-18 Seven Sun LB-0537).xlsm)-12-29-24.txt</t>
  </si>
  <si>
    <t>C:\Temp\manyFiles-01\2\PMSRLogFile_(PMSR Template v5 0 (02-18 Seven Sun LB-0537).xlsm)-12-39-48.txt</t>
  </si>
  <si>
    <t>C:\Temp\manyFiles-01\2\PMSRLogFile_(PMSR Template v5 0 (02-18 Seven Waves LB-0533).xlsm)-12-29-44.txt</t>
  </si>
  <si>
    <t>C:\Temp\manyFiles-01\2\PMSRLogFile_(PMSR Template v5 0 (02-18 Seven Waves LB-0533).xlsm)-12-40-09.txt</t>
  </si>
  <si>
    <t>C:\Temp\manyFiles-01\2\PMSRLogFile_(PMSR Template v5.2.12 272249 01-2018.xlsm)-11-17-48.txt</t>
  </si>
  <si>
    <t>C:\Temp\manyFiles-01\2\PMSRLogFile_(PMSR Template v5.2.12 272249 01-2018.xlsm)-11-55-50.txt</t>
  </si>
  <si>
    <t>C:\Temp\manyFiles-01\2\PMSRLogFile_(PMSR Template v5.2.12 272249 01-2018.xlsm)-11-57-23.txt</t>
  </si>
  <si>
    <t>C:\Temp\manyFiles-01\2\PMSRLogFile_(PMSR Template v5.2.12 272249 02-2018.xlsm)-11-18-12.txt</t>
  </si>
  <si>
    <t>C:\Temp\manyFiles-01\2\PMSRLogFile_(PMSR Template v5.2.12 272249 02-2018.xlsm)-11-56-14.txt</t>
  </si>
  <si>
    <t>C:\Temp\manyFiles-01\2\PMSRLogFile_(PMSR Template v5.3 - UK Version.xlsm)-14-34-20.txt</t>
  </si>
  <si>
    <t>C:\Temp\manyFiles-01\2\PMSRLogFile_(PMSR Template v5.3 - UK Version.xlsm)-17-47-13.txt</t>
  </si>
  <si>
    <t>C:\Temp\manyFiles-01\2\PMSRLogFile_(PMSR Template v5.4 - UK Version.xlsm)-15-48-24.txt</t>
  </si>
  <si>
    <t>C:\Temp\manyFiles-01\2\PMSRLogFile_(PMSR_Template_v541.xlsm)-13-15-24.txt</t>
  </si>
  <si>
    <t>C:\Temp\manyFiles-01\2\PMSRLogFile_(PMSR_Template_v542.xlsm)-12-05-25.txt</t>
  </si>
  <si>
    <t>C:\Temp\manyFiles-01\2\PMSRLogFile_(Rota 3 Jumpers Fabr Feb2018.xlsm)-12-30-05.txt</t>
  </si>
  <si>
    <t>C:\Temp\manyFiles-01\2\PMSRLogFile_(Rota 3 Jumpers Fabr Feb2018.xlsm)-12-40-30.txt</t>
  </si>
  <si>
    <t>C:\Temp\manyFiles-01\2\PMSRLogFile_(SB-0003 - SFNY 4 Decks PMSR - IK (Consortium HU)- Feb 18 Final.xlsm)-15-48-17.txt</t>
  </si>
  <si>
    <t>C:\Temp\manyFiles-01\2\PMSRLogFile_(SB-0003 - SFNY 4 Decks PMSR - IK (Excl HU)- Feb 18 Final.xlsm)-15-48-41.txt</t>
  </si>
  <si>
    <t>C:\Temp\manyFiles-01\2\PMSRLogFile_(SB-0003 - SFNY 4 Decks PMSR - OOK - Feb 18 Final.xlsm)-15-49-07.txt</t>
  </si>
  <si>
    <t>C:\Temp\manyFiles-01\2\PMSRLogFile_(SB-0003 - SFNY 4 Decks PMSR -CONSO- Feb 18 Final.xlsm)-15-51-27.txt</t>
  </si>
  <si>
    <t>C:\Temp\manyFiles-01\2\PMSRLogFile_(SB-0004 - 17 Cranes PMSR Full Project at Consortium level- OOK + IK - Feb 18 Rev 2 Final.xlsm)-15-53-35.txt</t>
  </si>
  <si>
    <t>C:\Temp\manyFiles-01\2\PMSRLogFile_(SB-0004 - 17 Cranes PMSR IK Consortium - Feb 18 Rev 1 Final.xlsm)-15-54-11.txt</t>
  </si>
  <si>
    <t>C:\Temp\manyFiles-01\2\PMSRLogFile_(SB-0004 - 17 Cranes PMSR OOK ECS Only - Feb 18 Rev 2 Final.xlsm)-16-10-57.txt</t>
  </si>
  <si>
    <t>C:\Temp\manyFiles-01\2\PMSRLogFile_(SB-0005 - Hasbah PMSR - ECS IK Feb18 V2.xlsm)-16-35-54.txt</t>
  </si>
  <si>
    <t>C:\Temp\manyFiles-01\2\PMSRLogFile_(SB-0005 - Hasbah PMSR - ECS OOK + ECS HU OOK Feb18 V2.xlsm)-16-39-10.txt</t>
  </si>
  <si>
    <t>C:\Temp\manyFiles-01\2\PMSRLogFile_(SB-0005 - Hasbah PMSR - IKJS Feb18 V2.xlsm)-16-39-30.txt</t>
  </si>
  <si>
    <t>C:\Temp\manyFiles-01\2\PMSRLogFile_(SB-0005 - Hasbah PMSR - Overall Consolidated Feb18 V2.xlsm)-16-39-52.txt</t>
  </si>
  <si>
    <t>C:\Temp\manyFiles-01\2\PMSRLogFile_(TC-1073 - Shell Appomattox PMSR Feb-18 V2.xlsm)-16-42-11.txt</t>
  </si>
  <si>
    <t>C:\Temp\manyFiles-01\2\PMSRLogFile_(TC-1082 - Apache Bass Lite Riser Decomm PMSR Feb-18 V2.xlsm)-16-07-50.txt</t>
  </si>
  <si>
    <t>C:\Temp\manyFiles-01\2\PMSRLogFile_(TC-1083 - BP South PMSR Feb-18 V2.xlsm)-16-08-19.txt</t>
  </si>
  <si>
    <t>C:\Temp\manyFiles-01\2\PMSRLogFile_(TC-1086 - Murphy Dalmatian Pump PMSR Feb18 V2.xlsm)-16-08-49.txt</t>
  </si>
  <si>
    <t>C:\Temp\manyFiles-01\2\PMSRLogFile_(TC-1086 Murphy Dalmatian Pump PMSR Feb18 V2.2.xlsm)-10-02-21.txt</t>
  </si>
  <si>
    <t>C:\Temp\manyFiles-01\2\PMSRLogFile_(TC-1086 Murphy Dalmatian Pump PMSR Feb18 V2.2.xlsm)-10-03-43.txt</t>
  </si>
  <si>
    <t>C:\Temp\manyFiles-01\2\PMSRLogFile_(TC-1086 Murphy Dalmatian Pump PMSR Feb18 V2.2.xlsm)-12-38-37.txt</t>
  </si>
  <si>
    <t>C:\Temp\manyFiles-01\2\PMSRLogFile_(TC-1086 Murphy Dalmatian Pump PMSR Feb18 V2.2.xlsm)-12-44-04.txt</t>
  </si>
  <si>
    <t>C:\Temp\manyFiles-01\2\PMSRLogFile_(TC-1086 Murphy Dalmatian Pump PMSR Feb18 V2.2.xlsm)-12-45-11.txt</t>
  </si>
  <si>
    <t>C:\Temp\manyFiles-01\2\PMSRLogFile_(TC-1086 Murphy Dalmatian Pump PMSR Feb18 V2.2.xlsm)-13-15-03.txt</t>
  </si>
  <si>
    <t>C:\Temp\manyFiles-01\2\PMSRLogFile_(TC-1086 Murphy Dalmatian Pump PMSR Feb18 V2.2.xlsm)-13-15-24.txt</t>
  </si>
  <si>
    <t>C:\Temp\manyFiles-01\2\PMSRLogFile_(TC-1086 Murphy Dalmatian Pump PMSR Feb18 V2.2.xlsm)-13-19-00.txt</t>
  </si>
  <si>
    <t>C:\Temp\manyFiles-01\2\PMSRLogFile_(TC-1086 Murphy Dalmatian Pump PMSR Feb18 V2.2.xlsm)-13-21-10.txt</t>
  </si>
  <si>
    <t>C:\Temp\manyFiles-01\2\PMSRLogFile_(TC-1086 Murphy Dalmatian Pump PMSR Feb18 V2.2.xlsm)-13-25-35.txt</t>
  </si>
  <si>
    <t>C:\Temp\manyFiles-01\2\PMSRLogFile_(TC-1086 Murphy Dalmatian Pump PMSR Feb18 V2.2.xlsm)-13-28-14.txt</t>
  </si>
  <si>
    <t>C:\Temp\manyFiles-01\2\PMSRLogFile_(TC-1086 Murphy Dalmatian Pump PMSR Feb18 V2.2.xlsm)-14-48-38.txt</t>
  </si>
  <si>
    <t>C:\Temp\manyFiles-01\2\PMSRLogFile_(TC-1086 Murphy Dalmatian Pump PMSR Feb18 V2.2.xlsm)-15-01-15.txt</t>
  </si>
  <si>
    <t>C:\Temp\manyFiles-01\2\PMSRLogFile_(TC-1086 Murphy Dalmatian Pump PMSR Feb18 V2.2.xlsm)-16-24-02.txt</t>
  </si>
  <si>
    <t>C:\Temp\manyFiles-01\2\PMSRLogFile_(TC-1086 Murphy Dalmatian Pump PMSR Feb18 V2.2.xlsm)-16-32-59.txt</t>
  </si>
  <si>
    <t>C:\Temp\manyFiles-01\2\PMSRLogFile_(TC-1086 Murphy Dalmatian Pump PMSR Feb18 V2.2.xlsm)-16-45-42.txt</t>
  </si>
  <si>
    <t>C:\Temp\manyFiles-01\2\PMSRLogFile_(TC-1086 Murphy Dalmatian Pump PMSR Feb18 V2.2.xlsm)-16-50-24.txt</t>
  </si>
  <si>
    <t>C:\Temp\manyFiles-01\2\PMSRLogFile_(TC-1087 - DevCode-Auto.xlsm)-11-19-31.txt</t>
  </si>
  <si>
    <t>C:\Temp\manyFiles-01\2\PMSRLogFile_(TC-1087 - DevCode-Auto.xlsm)-11-32-48.txt</t>
  </si>
  <si>
    <t>C:\Temp\manyFiles-01\2\PMSRLogFile_(TC-1087 - DevCode-Auto.xlsm)-11-36-21.txt</t>
  </si>
  <si>
    <t>C:\Temp\manyFiles-01\2\PMSRLogFile_(TC-1087 - DevCode-Auto.xlsm)-12-18-02.txt</t>
  </si>
  <si>
    <t>C:\Temp\manyFiles-01\2\PMSRLogFile_(TC-1087 - DevCode-Auto.xlsm)-12-23-03.txt</t>
  </si>
  <si>
    <t>C:\Temp\manyFiles-01\2\PMSRLogFile_(TC-1087 - DevCode-Auto.xlsm)-12-24-08.txt</t>
  </si>
  <si>
    <t>C:\Temp\manyFiles-01\2\PMSRLogFile_(TC-1087 - DevCode-Auto.xlsm)-12-43-10_(TC-1087 - DevCode-Auto.xlsm)-12-43-36.txt</t>
  </si>
  <si>
    <t>C:\Temp\manyFiles-01\2\PMSRLogFile_(TC-1087 - DevCode-Auto.xlsm)-15-23-01.txt</t>
  </si>
  <si>
    <t>C:\Temp\manyFiles-01\2\PMSRLogFile_(TC-1087 - DevCode-Auto.xlsm)-15-39-21.txt</t>
  </si>
  <si>
    <t>C:\Temp\manyFiles-01\2\PMSRLogFile_(TC-1087 - DevCode-Auto.xlsm)-15-41-21.txt</t>
  </si>
  <si>
    <t>C:\Temp\manyFiles-01\2\PMSRLogFile_(TC-1087 - DevCode-Auto.xlsm)-15-41-33.txt</t>
  </si>
  <si>
    <t>C:\Temp\manyFiles-01\2\PMSRLogFile_(TC-1087 - DevCode-Auto.xlsm)-16-06-08.txt</t>
  </si>
  <si>
    <t>C:\Temp\manyFiles-01\2\PMSRLogFile_(TC-1087 - DevCode-Auto.xlsm)-16-06-49.txt</t>
  </si>
  <si>
    <t>C:\Temp\manyFiles-01\2\PMSRLogFile_(TC-1087 - DevCode-Auto.xlsm)-16-08-48.txt</t>
  </si>
  <si>
    <t>C:\Temp\manyFiles-01\2\PMSRLogFile_(TC-1087 - DevCode-Auto.xlsm)-16-11-47.txt</t>
  </si>
  <si>
    <t>C:\Temp\manyFiles-01\2\PMSRLogFile_(TC-1087 - DevCode-Auto.xlsm)-16-15-30.txt</t>
  </si>
  <si>
    <t>C:\Temp\manyFiles-01\2\PMSRLogFile_(TC-1087 - DevCode-Auto.xlsm)-16-18-57.txt</t>
  </si>
  <si>
    <t>C:\Temp\manyFiles-01\2\PMSRLogFile_(TC-1087 - DevCode-Auto.xlsm)-16-29-31.txt</t>
  </si>
  <si>
    <t>C:\Temp\manyFiles-01\2\PMSRLogFile_(TC-1087 - DevCode-Auto.xlsm)-16-32-21.txt</t>
  </si>
  <si>
    <t>C:\Temp\manyFiles-01\2\PMSRLogFile_(TC-1087 - DevCode-Auto.xlsm)-16-35-03.txt</t>
  </si>
  <si>
    <t>C:\Temp\manyFiles-01\2\PMSRLogFile_(TC-1087 - DevCode-Auto.xlsm)-16-37-28.txt</t>
  </si>
  <si>
    <t>C:\Temp\manyFiles-01\2\PMSRLogFile_(TC-1087 - DevCode-Auto.xlsm)-16-39-31.txt</t>
  </si>
  <si>
    <t>C:\Temp\manyFiles-01\2\PMSRLogFile_(TC-1087 - DevCode-Auto.xlsm)-16-46-04.txt</t>
  </si>
  <si>
    <t>C:\Temp\manyFiles-01\2\PMSRLogFile_(TC-1087 - DevCode-Auto.xlsm)-16-49-47.txt</t>
  </si>
  <si>
    <t>C:\Temp\manyFiles-01\2\PMSRLogFile_(TC-1087 - DevCode-None.xlsm)-11-53-33.txt</t>
  </si>
  <si>
    <t>C:\Temp\manyFiles-01\2\PMSRLogFile_(TC-1087 - DevCode-None.xlsm)-14-56-55.txt</t>
  </si>
  <si>
    <t>C:\Temp\manyFiles-01\2\PMSRLogFile_(TC-1087 - DevCode-None.xlsm)-14-58-32.txt</t>
  </si>
  <si>
    <t>C:\Temp\manyFiles-01\2\PMSRLogFile_(TC-1087 - DevCode-None.xlsm)-15-06-59.txt</t>
  </si>
  <si>
    <t>C:\Temp\manyFiles-01\2\PMSRLogFile_(TC-1087 - DevCode-None.xlsm)-15-08-13.txt</t>
  </si>
  <si>
    <t>C:\Temp\manyFiles-01\2\PMSRLogFile_(TC-1087 - DevCode-None.xlsm)-15-24-46.txt</t>
  </si>
  <si>
    <t>C:\Temp\manyFiles-01\2\PMSRLogFile_(TC-1087 - DevCode-None.xlsm)-16-13-07.txt</t>
  </si>
  <si>
    <t>C:\Temp\manyFiles-01\2\PMSRLogFile_(TC-1087 - DevCode-NotAuto.xlsm)-09-29-10 - Copy.txt</t>
  </si>
  <si>
    <t>C:\Temp\manyFiles-01\2\PMSRLogFile_(TC-1087 - DevCode-NotAuto.xlsm)-09-29-10.txt</t>
  </si>
  <si>
    <t>C:\Temp\manyFiles-01\2\PMSRLogFile_(TC-1087 - DevCode-NotAuto.xlsm)-09-32-34 - Copy.txt</t>
  </si>
  <si>
    <t>C:\Temp\manyFiles-01\2\PMSRLogFile_(TC-1087 - DevCode-NotAuto.xlsm)-09-32-34.txt</t>
  </si>
  <si>
    <t>C:\Temp\manyFiles-01\2\PMSRLogFile_(TC-1087 - DevCode-NotAuto.xlsm)-09-42-24 - Copy.txt</t>
  </si>
  <si>
    <t>C:\Temp\manyFiles-01\2\PMSRLogFile_(TC-1087 - DevCode-NotAuto.xlsm)-09-42-24.txt</t>
  </si>
  <si>
    <t>C:\Temp\manyFiles-01\2\PMSRLogFile_(TC-1087 - DevCode-NotAuto.xlsm)-09-50-53 - Copy.txt</t>
  </si>
  <si>
    <t>C:\Temp\manyFiles-01\2\PMSRLogFile_(TC-1087 - DevCode-NotAuto.xlsm)-09-50-53.txt</t>
  </si>
  <si>
    <t>C:\Temp\manyFiles-01\2\PMSRLogFile_(TC-1087 - DevCode-NotAuto.xlsm)-10-52-11 - Copy.txt</t>
  </si>
  <si>
    <t>C:\Temp\manyFiles-01\2\PMSRLogFile_(TC-1087 - DevCode-NotAuto.xlsm)-10-52-11.txt</t>
  </si>
  <si>
    <t>C:\Temp\manyFiles-01\2\PMSRLogFile_(TC-1087 - DevCode-NotAuto.xlsm)-10-53-32 - Copy.txt</t>
  </si>
  <si>
    <t>C:\Temp\manyFiles-01\2\PMSRLogFile_(TC-1087 - DevCode-NotAuto.xlsm)-10-53-32.txt</t>
  </si>
  <si>
    <t>C:\Temp\manyFiles-01\2\PMSRLogFile_(TC-1087 - DevCode-NotAuto.xlsm)-11-06-08 - Copy.txt</t>
  </si>
  <si>
    <t>C:\Temp\manyFiles-01\2\PMSRLogFile_(TC-1087 - DevCode-NotAuto.xlsm)-11-06-08.txt</t>
  </si>
  <si>
    <t>C:\Temp\manyFiles-01\2\PMSRLogFile_(TC-1087 - DevCode-NotAuto.xlsm)-11-49-43 - Copy.txt</t>
  </si>
  <si>
    <t>C:\Temp\manyFiles-01\2\PMSRLogFile_(TC-1087 - DevCode-NotAuto.xlsm)-11-49-43.txt</t>
  </si>
  <si>
    <t>C:\Temp\manyFiles-01\2\PMSRLogFile_(TC-1087 - DevCode-NotAuto.xlsm)-11-58-05 - Copy.txt</t>
  </si>
  <si>
    <t>C:\Temp\manyFiles-01\2\PMSRLogFile_(TC-1087 - DevCode-NotAuto.xlsm)-11-58-05.txt</t>
  </si>
  <si>
    <t>C:\Temp\manyFiles-01\2\PMSRLogFile_(TC-1087 - DevCode-NotAuto.xlsm)-12-28-40 - Copy.txt</t>
  </si>
  <si>
    <t>C:\Temp\manyFiles-01\2\PMSRLogFile_(TC-1087 - DevCode-NotAuto.xlsm)-12-28-40.txt</t>
  </si>
  <si>
    <t>C:\Temp\manyFiles-01\2\PMSRLogFile_(TC-1087 - DevCode-NotAuto.xlsm)-13-55-36.txt</t>
  </si>
  <si>
    <t>C:\Temp\manyFiles-01\2\PMSRLogFile_(TC-1087 - DevCode-NotAuto.xlsm)-14-06-11.txt</t>
  </si>
  <si>
    <t>C:\Temp\manyFiles-01\2\PMSRLogFile_(TC-1087 - DevCode-NotAuto.xlsm)-14-17-03.txt</t>
  </si>
  <si>
    <t>C:\Temp\manyFiles-01\2\PMSRLogFile_(TC-1087 - DevCode-NotAuto.xlsm)-14-54-54.txt</t>
  </si>
  <si>
    <t>C:\Temp\manyFiles-01\2\PMSRLogFile_(TC-1087 - DevCode-NotAuto.xlsm)-15-05-50.txt</t>
  </si>
  <si>
    <t>C:\Temp\manyFiles-01\2\PMSRLogFile_(TC-1087 - DevCode-NotAuto.xlsm)-15-24-10.txt</t>
  </si>
  <si>
    <t>C:\Temp\manyFiles-01\2\PMSRLogFile_(TC-1087 - DevCode-NotAuto.xlsm)-17-18-50.txt</t>
  </si>
  <si>
    <t>C:\Temp\manyFiles-01\2\PMSRLogFile_(TC-1087 - Hess Stampede Commissioning PMSR FEB-18.xlsm)-15-02-52 - Copy.txt</t>
  </si>
  <si>
    <t>C:\Temp\manyFiles-01\2\PMSRLogFile_(TC-1087 - Hess Stampede Commissioning PMSR FEB-18.xlsm)-15-02-52.txt</t>
  </si>
  <si>
    <t>C:\Temp\manyFiles-01\2\PMSRLogFile_(TC-1087 - Hess Stampede Commissioning PMSR FEB-18.xlsm)-16-09-15 - Copy.txt</t>
  </si>
  <si>
    <t>C:\Temp\manyFiles-01\2\PMSRLogFile_(TC-1087 - Hess Stampede Commissioning PMSR FEB-18.xlsm)-16-09-15.txt</t>
  </si>
  <si>
    <t>C:\Temp\manyFiles-01\2\PMSRLogFile_(TC-1087 - Hess Stampede Commissioning PMSR FEB-18.xlsm)-16-26-01.txt</t>
  </si>
  <si>
    <t>C:\Temp\manyFiles-01\2\PMSRLogFile_(TC-1087 - Hess Stampede Commissioning PMSR FEB-18.xlsm)-16-34-37.txt</t>
  </si>
  <si>
    <t>C:\Temp\manyFiles-01\2\PMSRLogFile_(TC-1087 - Hess Stampede Commissioning PMSR FEB-18.xlsm)-16-46-25.txt</t>
  </si>
  <si>
    <t>C:\Temp\manyFiles-01\2\PMSRLogFile_(TC-1087 - Hess Stampede Commissioning PMSR FEB-18.xlsm)-16-51-17.txt</t>
  </si>
  <si>
    <t>C:\Temp\manyFiles-01\2\PMSRLogFile_(TC-1088 - Talos Tornado 2 PMSR Feb-18 V2.xlsm)-16-09-45.txt</t>
  </si>
  <si>
    <t>C:\Temp\manyFiles-01\2\PMSRLogFile_(TC-1090 - Marlin King PMSR Feb-18 V2.xlsm)-16-12-03.txt</t>
  </si>
  <si>
    <t>C:\Temp\manyFiles-01\2\PMSRLogFile_(TC-1091 - Llog BWOLFRZ PMSR Feb-18 V2.xlsm)-16-14-08.txt</t>
  </si>
  <si>
    <t>C:\Temp\manyFiles-01\2\PMSRLogFile_(TC-1092 - Hess Stampede WI Flexibles PMSR Feb-18.xlsm)-16-14-48.txt</t>
  </si>
  <si>
    <t>C:\Temp\manyFiles-01\2\PMSRLogFile_(TP-0002 - TVEX PMSR February 2018 Rev0.xlsm)-16-15-26.txt</t>
  </si>
  <si>
    <t>C:\Temp\manyFiles-01\2\PMSRLogFile_(UOTE PMSR Feb2018.xlsm)-12-30-25.txt</t>
  </si>
  <si>
    <t>C:\Temp\manyFiles-01\2\PMSRLogFile_(UOTE PMSR Feb2018.xlsm)-12-40-51.txt</t>
  </si>
  <si>
    <t>C:\Temp\manyFiles-01\2\PMSRLogFile_(WA-0046 Atoll -2018 03- PMSR V2 sans partie financière.xlsm)-10-15-57.txt</t>
  </si>
  <si>
    <t>C:\Temp\sfc\ArchiveFiles.vbs</t>
  </si>
  <si>
    <t>ArchiveFiles.vbs</t>
  </si>
  <si>
    <t>C:\Temp\sfc\ArchiveFiles.vbs.Lnk</t>
  </si>
  <si>
    <t>ArchiveFiles.vbs.Lnk</t>
  </si>
  <si>
    <t>C:\Temp\sfc\extractErrors.cmd</t>
  </si>
  <si>
    <t>extractErrors.cmd</t>
  </si>
  <si>
    <t>C:\Temp\sfc\procexp64.exe</t>
  </si>
  <si>
    <t>16.21.0.0</t>
  </si>
  <si>
    <t>procexp64.exe</t>
  </si>
  <si>
    <t>C:\Temp\sfc\runScan.cmd</t>
  </si>
  <si>
    <t>runScan.cmd</t>
  </si>
  <si>
    <t>C:\Temp\sfc\sendEmail.exe</t>
  </si>
  <si>
    <t>sendEmail.exe</t>
  </si>
  <si>
    <t>C:\Temp\sfc\SilentLaunch.exe</t>
  </si>
  <si>
    <t>1.0.0.1</t>
  </si>
  <si>
    <t>SilentLaunch.exe</t>
  </si>
  <si>
    <t>C:\Temp\sfc\SpaceSniffer.exe</t>
  </si>
  <si>
    <t>1.3.0.2</t>
  </si>
  <si>
    <t>SpaceSniffer.exe</t>
  </si>
  <si>
    <t>C:\Temp\manyFiles-01\1\PMSRLogFile_(EN-0071 - Maria - PMSR - February 2018.xlsm)-15-46-16.txt -1</t>
  </si>
  <si>
    <t>C:\Temp\manyFiles-01\1\PMSRLogFile_(AU-0002 PMSR 16019 Mar18R2.01.xlsm)-18-07-34.txt1</t>
  </si>
  <si>
    <t>C:\Temp\manyFiles-01\1\PMSRLogFile_(CA-0023 Suncor PMSR Feb 2018ME.xlsm)-14-15-55.txt1</t>
  </si>
  <si>
    <t>C:\Temp\manyFiles-01\1\PMSRLogFile_(EN-0071 - Maria - PMSR - February 2018.xlsm)-16-17-22.txt1</t>
  </si>
  <si>
    <t>Week</t>
  </si>
  <si>
    <t>To</t>
  </si>
  <si>
    <t>Date</t>
  </si>
  <si>
    <t>Start</t>
  </si>
  <si>
    <t>End</t>
  </si>
  <si>
    <t>Category</t>
  </si>
  <si>
    <t>Description</t>
  </si>
  <si>
    <t>Total</t>
  </si>
  <si>
    <t>System</t>
  </si>
  <si>
    <t>Meeting</t>
  </si>
  <si>
    <t>General</t>
  </si>
  <si>
    <t>UK Apps</t>
  </si>
  <si>
    <t>QlikView</t>
  </si>
  <si>
    <t>eCas</t>
  </si>
  <si>
    <t>7CRM</t>
  </si>
  <si>
    <t>GT</t>
  </si>
  <si>
    <t>OOO</t>
  </si>
  <si>
    <t>LTCF</t>
  </si>
  <si>
    <t>User Admin</t>
  </si>
  <si>
    <t>!NON WORKING</t>
  </si>
  <si>
    <t>!In work - got the bus! (07:30)</t>
  </si>
  <si>
    <t>Admin - reading emails</t>
  </si>
  <si>
    <t>OOO - walk to chemist and back</t>
  </si>
  <si>
    <t>INC001637693 - 7CRM - client overwritten</t>
  </si>
  <si>
    <t>Categorising sent emails - for some reason</t>
  </si>
  <si>
    <t>INC001507080 - QlikView - Reload Historical Data &amp; INC001585642 PMSR QlikView Not Displaying Prior Years</t>
  </si>
  <si>
    <t>!WFH</t>
  </si>
  <si>
    <t xml:space="preserve"> V47APP01 - Lewek Champion - Replication results</t>
  </si>
  <si>
    <t>V47APP01 - Lewek Champion - Replication results</t>
  </si>
  <si>
    <t>Annual Compliance &amp; Ethics e-Learning</t>
  </si>
  <si>
    <t>Re:RITM000233548 - approve</t>
  </si>
  <si>
    <t>[#191454] SS7 Offshore Release</t>
  </si>
  <si>
    <t>Treasury</t>
  </si>
  <si>
    <t>TASK000367684 - CitiDirect account locked out - Isabelle Lebreton</t>
  </si>
  <si>
    <t>QlikView Publisher: The task "DATA-Live/_PMSR/PMSR Data Extract LIVE - 2015.qvw" failed</t>
  </si>
  <si>
    <t>Qlik Community Updates, September 28 - October 5</t>
  </si>
  <si>
    <t>SS7 - Atlas Actions</t>
  </si>
  <si>
    <t>SS7 Offshore Release</t>
  </si>
  <si>
    <t>SAP</t>
  </si>
  <si>
    <t>Outage for SAP production system:  Unavailable from 06:00 Saturday 7th October  (UK time) until 16:00.</t>
  </si>
  <si>
    <t>[ACTION REQUIRED] CBP Migration - Access Profile Authorization</t>
  </si>
  <si>
    <t>Lewek Champion</t>
  </si>
  <si>
    <t>Qlickview data</t>
  </si>
  <si>
    <t>File on Host Name: UKD6537 - compressed and sent to Z:\Work\QlikView</t>
  </si>
  <si>
    <t>!In the office</t>
  </si>
  <si>
    <t xml:space="preserve">McAfee - </t>
  </si>
  <si>
    <t>CD training SUBSEA 7 - urgent</t>
  </si>
  <si>
    <t xml:space="preserve">Automatic reply: McAfee - </t>
  </si>
  <si>
    <t>Re:RITM000155254 - approve</t>
  </si>
  <si>
    <t>Overtime</t>
  </si>
  <si>
    <t>CD training SUBSEA 7 - urgent - emails to Claire Cameron</t>
  </si>
  <si>
    <t>Deploying new eCas version (V2.0127.1005) to Seven Condor V41APP01</t>
  </si>
  <si>
    <t xml:space="preserve">!WFH - </t>
  </si>
  <si>
    <t>INC001758188 - 7CRM - variance between Revenue Value and Sum of Revenue Phasing</t>
  </si>
  <si>
    <t>INC001637693 - 7CRM - client overwritten- go Live</t>
  </si>
  <si>
    <t>Office 2013 - EMC Archiver - With ATOS Engineer</t>
  </si>
  <si>
    <t>Office 2013 - EMC Archiver</t>
  </si>
  <si>
    <t>ProArc</t>
  </si>
  <si>
    <t>Nicola tried to assign me a call for ProArc - spoke to the chap for ages</t>
  </si>
  <si>
    <t>7CRM Access - TASK000393935 ( RITM000238853 - REQ000231929 ) - Erik Bergh</t>
  </si>
  <si>
    <t>7CRM Access - TASK000393933 ( RITM000238852 - REQ000231928 ) - Arnstein Hosaas</t>
  </si>
  <si>
    <t>Problem with AnyConnect</t>
  </si>
  <si>
    <t>7CRM Access - TASK000398193 ( RITM000241562 - REQ000234540 ) - Nick Stewart</t>
  </si>
  <si>
    <t>Jason Evans - Permissions Issue (7CRM- MCR Error) - no call</t>
  </si>
  <si>
    <t>INC001653587 Subsea 7:  Status: New</t>
  </si>
  <si>
    <t>Shaun Lazenby - is this a regional access issue?</t>
  </si>
  <si>
    <t>Preparing new courses to go out to 3 vessels</t>
  </si>
  <si>
    <t>Admin of a system nature</t>
  </si>
  <si>
    <t>Admin</t>
  </si>
  <si>
    <t>!Dentist</t>
  </si>
  <si>
    <t>Where has August 2017 gone?</t>
  </si>
  <si>
    <t>XXXX</t>
  </si>
  <si>
    <t>INC001782090 - 7CRM Commercial Tender Data Sheet Issue</t>
  </si>
  <si>
    <t>!In work</t>
  </si>
  <si>
    <t>!Lunch</t>
  </si>
  <si>
    <t>AlphaTax - release from Tax Systems</t>
  </si>
  <si>
    <t>RITM000240303 - approve</t>
  </si>
  <si>
    <t>Video for offshore</t>
  </si>
  <si>
    <t>Machine rebuild</t>
  </si>
  <si>
    <t>New Image</t>
  </si>
  <si>
    <t>[#191649] Revised Modules for 7OFFSHORE Live Site</t>
  </si>
  <si>
    <t>Another thing with 7CRM</t>
  </si>
  <si>
    <t>INC001928411 - AlphaTax Installation for 6 users</t>
  </si>
  <si>
    <t>i-Tech video Inc. subtitles for ECAS</t>
  </si>
  <si>
    <t>!Holiday</t>
  </si>
  <si>
    <t xml:space="preserve"> 7CRM - i-Tech users unable to create records</t>
  </si>
  <si>
    <t>Permissions on 7CRM UAT</t>
  </si>
  <si>
    <t>iPhone Issues</t>
  </si>
  <si>
    <t>FIS Service Desk - Please review this data - Globe$</t>
  </si>
  <si>
    <t>Integrity Runs Deep Translations</t>
  </si>
  <si>
    <t>Rockwater 2 - System Compatibility Warning - Seven Oceans/Seven Phoenix - need to log a call</t>
  </si>
  <si>
    <t>KanTech Door system</t>
  </si>
  <si>
    <t>eCas - Seven Oceans - V42APP01 ReplicationStopped-31-10-2017</t>
  </si>
  <si>
    <t>this sheet</t>
  </si>
  <si>
    <t>SNow</t>
  </si>
  <si>
    <t>Sorting filter</t>
  </si>
  <si>
    <t>Month end</t>
  </si>
  <si>
    <t>!WFH -</t>
  </si>
  <si>
    <t xml:space="preserve">MT940's </t>
  </si>
  <si>
    <t>[#194523] SS7 E-Learning / Nador Balatero ID 414862</t>
  </si>
  <si>
    <t>INC001930721 - Unable to access to ECAS</t>
  </si>
  <si>
    <t>Bribery e-Learning Fix</t>
  </si>
  <si>
    <t>REQ000248380 RITM000256516 TASK000432684</t>
  </si>
  <si>
    <t>INC001940517 | COE-ABZ-QLK2 (PROBLEM) WARNING: COE-ABZ-QLK2 Filesystem_D: Filesystem D: use 90% of Diskspace</t>
  </si>
  <si>
    <t>7CRM - i-Tech users unable to create records</t>
  </si>
  <si>
    <t>7CRM - Asia Pacific &amp; Middle East</t>
  </si>
  <si>
    <t>!lunch - Walk</t>
  </si>
  <si>
    <t>Office 2013 - EMC not working</t>
  </si>
  <si>
    <t>eCas - Annual Compliance &amp; Ethics e-Learning - Translated Versions - [#195835] [LRN] (CALL-355347) SCORM Package (Lynette)</t>
  </si>
  <si>
    <t>Chat with Jack</t>
  </si>
  <si>
    <t>INC001956261 - V32APP01 - Seven Osprey - Stopped Replicating - eCas</t>
  </si>
  <si>
    <t>eCas - Annual Compliance &amp; Ethics e-Learning - Translated Versions</t>
  </si>
  <si>
    <t>Set the users default view</t>
  </si>
  <si>
    <t>!In work - I have the car!</t>
  </si>
  <si>
    <t>Changing Password</t>
  </si>
  <si>
    <t>Tentative: Training : Overview/Static Data</t>
  </si>
  <si>
    <t>Anna Query</t>
  </si>
  <si>
    <t>eCas - Annual Compliance &amp; Ethics e-Learning - Translated Versions - V36 &amp; V10</t>
  </si>
  <si>
    <t>Integrity Runs Deep - onshore versions fielding calls</t>
  </si>
  <si>
    <t>INC001950443 - V34APP01 | INC001951584 - V43APP01 | D: drive space constrain</t>
  </si>
  <si>
    <t>TASK000416201 - Application access - CitiDirect – Payment folders access</t>
  </si>
  <si>
    <t>INC001930302 - eCas - Seven Oceans - V42APP01  ReplicationStopped-31-10-2017</t>
  </si>
  <si>
    <t>TASK000432685 - Update CitiDirect User Profile Address for SG Finance Team</t>
  </si>
  <si>
    <t>INC001471395 - Sec 8.03 of GWF2 PMSR not responsive</t>
  </si>
  <si>
    <t>!Working from home</t>
  </si>
  <si>
    <t>V36APP01 - Seven Eagle and Refman</t>
  </si>
  <si>
    <t>INC001984505 - PMSR - QlikView not updated</t>
  </si>
  <si>
    <t>INC001930302 - Replication Stopped - logged call: INC001996416 - Seven Oceans (v42app01) - Potential time sync issue</t>
  </si>
  <si>
    <t>!Lunch - Dentist</t>
  </si>
  <si>
    <t>Car broken down</t>
  </si>
  <si>
    <t>INC001805851 - V40 - Seven Kestrel - Unable to load courses</t>
  </si>
  <si>
    <t>Trello for eCas</t>
  </si>
  <si>
    <t>PMSR AutoSaves Recurrence?</t>
  </si>
  <si>
    <t>INC002003219 - PMSR AutoSaves Recurrence</t>
  </si>
  <si>
    <t>UK.Client.SS7.ECSApplications queue</t>
  </si>
  <si>
    <t>INC001973621 - Ashleigh Brown - User can't log into her e-learning</t>
  </si>
  <si>
    <t>[#196657] ECAS Issues</t>
  </si>
  <si>
    <t>Meeting with Theuns - regarding PC rebuild</t>
  </si>
  <si>
    <t>Long texts in Key Points on MCRs in 7CRM</t>
  </si>
  <si>
    <t>Re:RITM000271196 - approve</t>
  </si>
  <si>
    <t>CRM CTDS issue</t>
  </si>
  <si>
    <t>Automatic reply: [#196657] ECAS Issues</t>
  </si>
  <si>
    <t>Ticket Received - [#196923] [#137838] Offshore Access and Loading Content Error</t>
  </si>
  <si>
    <t>Qlickview October variances issue</t>
  </si>
  <si>
    <t>Chemist - no script - back to Drs</t>
  </si>
  <si>
    <t>7CRM - BIG issue with Project screen</t>
  </si>
  <si>
    <t>7CRM Access - TASK000XXXXXX ( RITM000263162 - REQ000254625 ) - Aoibheann Rogers</t>
  </si>
  <si>
    <t>Thomas Sirevaag - delete from Citi-connect</t>
  </si>
  <si>
    <t>Sec 8.03 - not updated.</t>
  </si>
  <si>
    <t>7CRM - BIG issue with Project screen - Resolved</t>
  </si>
  <si>
    <t>Lewek Champion (v47app01) - missing courses</t>
  </si>
  <si>
    <t>7CRM Access - TASK000450931 ( RITM000272541 - REQ000263352 ) - Rick Edmonds</t>
  </si>
  <si>
    <t>Major update to all vessels to fix compatibility issues</t>
  </si>
  <si>
    <t>Various Service Now calls - Users unable to access: E-learning Compliance and Ethics</t>
  </si>
  <si>
    <t>7CRM Access - TASK000456156 ( RITM000273071 - REQ000263850 ) - Maria Szczepaniak</t>
  </si>
  <si>
    <t xml:space="preserve">URGENT  Change Approval Required - CHG000110618 - V22 Seven Inagha - power off all hardware (servers, storage, network) &amp; disable </t>
  </si>
  <si>
    <t>!Half day</t>
  </si>
  <si>
    <t>CRM - Are you there today</t>
  </si>
  <si>
    <t>Update: CRM CTDS issue</t>
  </si>
  <si>
    <t>INC001864958 - ECAS Course Error - Seven  Falcon (v29app01)</t>
  </si>
  <si>
    <t>Trello</t>
  </si>
  <si>
    <t>Grant Bishop - Holiday Request + 7CRM</t>
  </si>
  <si>
    <t>xx:xx</t>
  </si>
  <si>
    <t>!In work - I have the car! V bad traffic</t>
  </si>
  <si>
    <t>Update: CRM CTDS issue - Karen Lin can't create Projects</t>
  </si>
  <si>
    <t xml:space="preserve">Ross Owen - new report with issues: related to call: INC001782090 </t>
  </si>
  <si>
    <t>INC002072763 - CitiDirect - Account reset</t>
  </si>
  <si>
    <t>TASK000459832 - KL Users</t>
  </si>
  <si>
    <t>Appointment in town</t>
  </si>
  <si>
    <t>Ross Owen - Permissions Issues (related to call: INC001782090)</t>
  </si>
  <si>
    <t>WFH - car</t>
  </si>
  <si>
    <t xml:space="preserve">INC002096401 | New Request: VITREQ-455 This Request should be logged under MSV_Seven Sun </t>
  </si>
  <si>
    <t>!Parent Evening</t>
  </si>
  <si>
    <t>INC000014587737 -Subsea7 7-Intercompany Interest not calculating correctly</t>
  </si>
  <si>
    <t>Re:RITM000276530 - approve</t>
  </si>
  <si>
    <t>TASK000459832 - Application Access - QlikView - Various Project Personnel and Management team in KL</t>
  </si>
  <si>
    <t>Citi - Nicola Appleby</t>
  </si>
  <si>
    <t>Project Work\5.4</t>
  </si>
  <si>
    <t xml:space="preserve">CitiConnect amendments </t>
  </si>
  <si>
    <t>INC001782090 - 7CRM Commercial Tender Data Sheet Issue - working on the rounding function</t>
  </si>
  <si>
    <t>!Working</t>
  </si>
  <si>
    <t>S-171124-007026: CitiConnect amendments</t>
  </si>
  <si>
    <t>Re:RITM000285946 - approve</t>
  </si>
  <si>
    <t>S-171124-010069: Query</t>
  </si>
  <si>
    <t>Mapping a drive using Windows Explorer</t>
  </si>
  <si>
    <t>Vacation Request</t>
  </si>
  <si>
    <t>MAPS</t>
  </si>
  <si>
    <t>MT940 Issue</t>
  </si>
  <si>
    <t>INC002154546: MAPS - P1</t>
  </si>
  <si>
    <t>Annual Compliance &amp; Ethics e-Learning-11-10-2017</t>
  </si>
  <si>
    <t>INC001956350 - Asia Combine Pacific and Middle East</t>
  </si>
  <si>
    <t>RITM000285946</t>
  </si>
  <si>
    <t>V40 - Seven Kestrel\INC001805851 - Unable to load courses</t>
  </si>
  <si>
    <t>V42 - Seven Oceans\INC001930302 - Replication Stopped</t>
  </si>
  <si>
    <t>BFC DataSource Restart</t>
  </si>
  <si>
    <t>INC002155033 - Compliance and Ethics E-Learning - Integrity Runs Deep - eCas</t>
  </si>
  <si>
    <t>7CRM CTDS - update please</t>
  </si>
  <si>
    <t>INC001758188 - 7CRM - variance between Revenue Value and Sum of Revenue Phasing: One Line Per Project</t>
  </si>
  <si>
    <t>INC001782090 - 7CRM Commercial Tender Data Sheet Issue\</t>
  </si>
  <si>
    <t xml:space="preserve">INC002155033 - Compliance and Ethics E-Learning - Integrity Runs Deep </t>
  </si>
  <si>
    <t>INC001782090 - 7CRM Commercial Tender Data Sheet Issue - INC001782090-PROJECT-001.sql</t>
  </si>
  <si>
    <t>INC001782090 - 7CRM Commercial Tender Data Sheet Issue - INC001782090-PROJECT-UPDATE.sql</t>
  </si>
  <si>
    <t>INC001782090 - 7CRM Commercial Tender Data Sheet Issue - SQL_-CTDS-InsertFromAnotherInstance.sql</t>
  </si>
  <si>
    <t>INC001782090 - 7CRM Commercial Tender Data Sheet Issue - INC001782090-CTDS-UPDATE.sql</t>
  </si>
  <si>
    <t>INC001758188_CompareRevenue.sql</t>
  </si>
  <si>
    <t>INC001758188_forExcelOutput.sql</t>
  </si>
  <si>
    <t>INC001758188_workings.sql</t>
  </si>
  <si>
    <t>INC001758188_workings_002.sql</t>
  </si>
  <si>
    <t>INC001758188_workings_003.sql</t>
  </si>
  <si>
    <t>INC002172147 -BFC - Terminate BFC session for SS7U6855</t>
  </si>
  <si>
    <t>One Line Per Project 20 Year Version.xls</t>
  </si>
  <si>
    <t>One Line Per Project.xls</t>
  </si>
  <si>
    <t>One Line Per Project.xlsx</t>
  </si>
  <si>
    <t>INC001782090-004.sql</t>
  </si>
  <si>
    <t>INC001782090-CTDS-UPDATE.rpt</t>
  </si>
  <si>
    <t>INC001782090-CTDS-UPDATE.sql</t>
  </si>
  <si>
    <t>INC001782090-PROJECT-001.sql</t>
  </si>
  <si>
    <t>INC001782090-PROJECT-UPDATE.rpt</t>
  </si>
  <si>
    <t>INC001782090-PROJECT-UPDATE.sql</t>
  </si>
  <si>
    <t>INC001782090-UPDATE.sql</t>
  </si>
  <si>
    <t>new segment/region/ country in PMSR and Qlickview for SHL integration</t>
  </si>
  <si>
    <t>INC001782090-CTDS-UPDATE-Currency.sql</t>
  </si>
  <si>
    <t>INC001782090-CTDS-UPDATE-Percentage.sql</t>
  </si>
  <si>
    <t>INC001782090-PROJECT-UPDATE-Currency.sql</t>
  </si>
  <si>
    <t>INC001782090-PROJECT-UPDATE-Percentage.sql</t>
  </si>
  <si>
    <t>INC001782090-CTDS-UPDATE-001-Percentage-Years.sql</t>
  </si>
  <si>
    <t>INC001782090-CTDS-UPDATE-002-Currency-Years.sql</t>
  </si>
  <si>
    <t>INC001782090-CTDS-UPDATE-003-HeadersAndTotals.sql</t>
  </si>
  <si>
    <t>INC001782090-PROJECT-UPDATE-001-Percentage-Years.sql</t>
  </si>
  <si>
    <t>INC001782090-PROJECT-UPDATE-002-Currency-Years.sql</t>
  </si>
  <si>
    <t>INC001782090-PROJECT-UPDATE-003-HeadersAndTotals-New.sql</t>
  </si>
  <si>
    <t>ReportForKaren_PROJECTS_AND_CTDS.sql</t>
  </si>
  <si>
    <t>theBaseCaseIssue.sql</t>
  </si>
  <si>
    <t>ToInclude_CTDS.sql</t>
  </si>
  <si>
    <t>MAPS - Jack</t>
  </si>
  <si>
    <t>INC001782090 - 7CRM Commercial Tender Data Sheet Issue - Meeting</t>
  </si>
  <si>
    <t>INC002204423 - KanTech Door system Issues</t>
  </si>
  <si>
    <t>Mysis Interface - unlock account for Mandy Cheung</t>
  </si>
  <si>
    <t>Check emails</t>
  </si>
  <si>
    <t>Data drive on Seven Arctic app server low on space</t>
  </si>
  <si>
    <t>INC002183835 - e-learning : unable to log in to compliance and ethics course (onshore) - eCas</t>
  </si>
  <si>
    <t>INC002204423-KanTech Door system Issues</t>
  </si>
  <si>
    <t>INC002220988 - E-learning login issue - eCas</t>
  </si>
  <si>
    <t>INC002091661 - data issue for July in Qlickview</t>
  </si>
  <si>
    <t>INC002240808 - ECAS Account</t>
  </si>
  <si>
    <t>PMSR QlikView issue</t>
  </si>
  <si>
    <t>7CRM Access - TASK000474004 ( RITM000286468 - REQ000276201 ) - Gilles LAFAYE</t>
  </si>
  <si>
    <t>7CRM Access - TASK000491573 ( RITM000297423 - REQ000286220 ) - Colby Broussard</t>
  </si>
  <si>
    <t>7CRM Access - TASK000468465 ( RITM000282968 - REQ000272990 ) - Josh Knight</t>
  </si>
  <si>
    <t>7CRM Access - TASK000491555 ( RITM000297411 - REQ000286210 ) - Karen Lin</t>
  </si>
  <si>
    <t>7CRM Access - TASK000491883 ( RITM000297505 - REQ000286304 ) - Paulo Cesar</t>
  </si>
  <si>
    <t>7CRM Access - TASK000491882 ( RITM000297497 - REQ000286298 ) - Zanoni Prata = Disabled</t>
  </si>
  <si>
    <t>7CRM - please test Commercial Data</t>
  </si>
  <si>
    <t>!in work</t>
  </si>
  <si>
    <t>Problems with USB drive - Theuns</t>
  </si>
  <si>
    <t>Preparing Pc for rebuild</t>
  </si>
  <si>
    <t>IP address connected to Integrity</t>
  </si>
  <si>
    <t>Missed conversation with Andrew Kerr</t>
  </si>
  <si>
    <t>Bullseye!</t>
  </si>
  <si>
    <t>INC000913681 - Seven Antares (v27app01) - eCas - server offshore messed up - connect to other vessels</t>
  </si>
  <si>
    <t>Bullseye! With Theuns</t>
  </si>
  <si>
    <t>VAC: Holiday (Approved in SAP)</t>
  </si>
  <si>
    <t>CTR7</t>
  </si>
  <si>
    <t>7CRm</t>
  </si>
  <si>
    <t>Missed conversation with Steven Eddie</t>
  </si>
  <si>
    <t>Subsea 7 - 360T and Misys files</t>
  </si>
  <si>
    <t>Re:RITM000300479 - approve</t>
  </si>
  <si>
    <t>TASK000483029 - Application Access - PMSR Review Tool - Qlikview for project ET-1018</t>
  </si>
  <si>
    <t>Accepted: Integrity upgrade connections</t>
  </si>
  <si>
    <t>INC002240808 - ECAS Account - Seven Oceans/Seven Waves not Replicating</t>
  </si>
  <si>
    <t>INC002240808 - Seven Waves (V30) not Replicating</t>
  </si>
  <si>
    <t>Unable to login to AG Integrity</t>
  </si>
  <si>
    <t>TASK000475720 - Implement - Access PMSR SharePoint, Qlickview and Global WBR SharePoint</t>
  </si>
  <si>
    <t>Aged requests</t>
  </si>
  <si>
    <t>Maximo</t>
  </si>
  <si>
    <t>INC002272805 - No access to Maximo through Citrix</t>
  </si>
  <si>
    <t>7CRM - please re-test on experiment version</t>
  </si>
  <si>
    <t>Dell Precision T7610</t>
  </si>
  <si>
    <t>INC000014624616 ; User Grant.Bishop has an error when logging in</t>
  </si>
  <si>
    <t>Course Deployments</t>
  </si>
  <si>
    <t>INC001782090 - 7CRM Commercial Tender Data Sheet Issue - Subsea7Experiment2</t>
  </si>
  <si>
    <t>Seems like UKREDDDFS01 is full</t>
  </si>
  <si>
    <t>INC000014624616 - User Grant.Bishop has an error when logging in</t>
  </si>
  <si>
    <t>Working from home</t>
  </si>
  <si>
    <t>Calendar</t>
  </si>
  <si>
    <t>Subsea 7 - sFtp to CMS</t>
  </si>
  <si>
    <t>Grant Bishop - Workload: 2018</t>
  </si>
  <si>
    <t>QV update</t>
  </si>
  <si>
    <t>Authorised these</t>
  </si>
  <si>
    <t>Abu Dhabi</t>
  </si>
  <si>
    <t>DL_SAP_PAYROLL_UAE - Abu Dhabi</t>
  </si>
  <si>
    <t>Mapping a drive using Windows Explorer for Payments folder access - UAE</t>
  </si>
  <si>
    <t>Adding in Dubai</t>
  </si>
  <si>
    <t>!Back to work</t>
  </si>
  <si>
    <t>Catching up after holiday</t>
  </si>
  <si>
    <t>Important MS Security Update - ADV180002 - Intel CPU Design Flaw</t>
  </si>
  <si>
    <t>[#201784] INC002240808 - Seven Waves (V30) not Replicating</t>
  </si>
  <si>
    <t>Abu Dhabi - payments folder</t>
  </si>
  <si>
    <t>TASK000527686 - Abu Dhabi - payments folder</t>
  </si>
  <si>
    <t>Accepted: Testing files for Integrity v10</t>
  </si>
  <si>
    <t>7CRM Access - TASK000541144 ( RITM000326345 - REQ000313224 ) - Stephen Louis</t>
  </si>
  <si>
    <t>7CRM Field Review</t>
  </si>
  <si>
    <t>!Lunch - Probably</t>
  </si>
  <si>
    <t>QV update Leonardo Lisboa</t>
  </si>
  <si>
    <t>Setting up after PC rebuild</t>
  </si>
  <si>
    <t>Setting up after POC rebuild</t>
  </si>
  <si>
    <t>7CRM Access - TASK000555592 ( RITM000335328 - REQ000321472 ) - Stuart Redpath</t>
  </si>
  <si>
    <t>INC002376889 - eCas - login fail - Seven Sun (v44)</t>
  </si>
  <si>
    <t>INC002510604 - What is my employee number to access eCAS</t>
  </si>
  <si>
    <t>INC002307705 - eLearning - eCas - Skandi Acergy - Desk Top Application</t>
  </si>
  <si>
    <t xml:space="preserve"> integrity user access</t>
  </si>
  <si>
    <t>[#204741] Vessel Replication Issue</t>
  </si>
  <si>
    <t>Application Access – Group Treasury Services / Integrity calls</t>
  </si>
  <si>
    <t>Grant Bishop - List of activities: January 2018</t>
  </si>
  <si>
    <t>31078396 - Level 1 &lt;= 100k - payment is level 2</t>
  </si>
  <si>
    <t xml:space="preserve">Service Now calls - JD Edwards </t>
  </si>
  <si>
    <t>!Back to work - WFH - Anthony Study leave</t>
  </si>
  <si>
    <t>INC002174123 - Vessels Not Replicating - eCas (Seven Inagha V22APP01)</t>
  </si>
  <si>
    <t>Access to Video learning Sharepoint site - Martin Milne</t>
  </si>
  <si>
    <t>!Lunch - only .5 hours</t>
  </si>
  <si>
    <t>31078396 - Level 1 &lt;= 100k - payment is level 2 - approved</t>
  </si>
  <si>
    <t xml:space="preserve">Client Queue data - old Service Now calls </t>
  </si>
  <si>
    <t>INC000812635 - User forget password for JDE Showcase Strategy aka Strategy Query</t>
  </si>
  <si>
    <t>INC002174123 - Vessels Not Replicating - eCas (Seven Inagha V22APP01) - DNS Issue</t>
  </si>
  <si>
    <t>V2.0.2017.1005 - New version to be pushed out - back up database via scripts?</t>
  </si>
  <si>
    <t xml:space="preserve">Vessels Cold/Warm Stacked </t>
  </si>
  <si>
    <t>ECAS Course &amp; Functionality Deployments</t>
  </si>
  <si>
    <t>stuartandrew@atlasknowledge.com sent you files via WeTransfer</t>
  </si>
  <si>
    <t>eCas - V2.1.2017.1005</t>
  </si>
  <si>
    <t xml:space="preserve">CitiDirect </t>
  </si>
  <si>
    <t>!WFH - Anthony exams</t>
  </si>
  <si>
    <t>QlikView / PMSR V5.4.x - New Segments and BU's</t>
  </si>
  <si>
    <t>Normand Subsea ECAS - Questions from John</t>
  </si>
  <si>
    <t>v2.1.2018.0117 - New version to be pushed out - V99 Down - call logged</t>
  </si>
  <si>
    <t>Integrity Transaction Access</t>
  </si>
  <si>
    <t>eCas - Version: 2.1.2018.0117</t>
  </si>
  <si>
    <t>Seven Pacific (v14atl01) - will be missing patch, video and courses</t>
  </si>
  <si>
    <t>INC002604172</t>
  </si>
  <si>
    <t xml:space="preserve">New year video </t>
  </si>
  <si>
    <t>INC002213138 - Seven Champion E-Learning Issue - eCas</t>
  </si>
  <si>
    <t xml:space="preserve">INC002213003 - Seven Pacific (v14atl01) - eCas - E-Learning - Course server check </t>
  </si>
  <si>
    <t>INC002240808 - Seven Waves (V30APP01) - eCas - Replication Issues</t>
  </si>
  <si>
    <t>INC002646408 - Seven Phoenix (V43APP01) - eCas - Replication Issues</t>
  </si>
  <si>
    <t>INC002592349 - 7CRM - user cannot create MCR</t>
  </si>
  <si>
    <t>7CRM - List of Calls for Prioritisation</t>
  </si>
  <si>
    <t>Appt Reminder</t>
  </si>
  <si>
    <t>INC002644958: V22ATL01 - McAfee blocking sendemail.exe</t>
  </si>
  <si>
    <t>INC002591709 - 7CRM - Record in-prep with no CTDS</t>
  </si>
  <si>
    <t>EMERGENCY Change Approval Required - CHG000141175 - As per P2 incident-INC002542061, Hosts and VMs power cycle is required for  UK, Aberdeen location</t>
  </si>
  <si>
    <t>Accepted: Presentation</t>
  </si>
  <si>
    <t>7CRM - Bid Number - promoted plugin</t>
  </si>
  <si>
    <t>SaaS FiS Interface for Treasury (1 day side-track)</t>
  </si>
  <si>
    <t>INC002692266 - e-learning: this user has been deleted</t>
  </si>
  <si>
    <t>Reliability - @RISK og kjøp av database</t>
  </si>
  <si>
    <t>Personal</t>
  </si>
  <si>
    <t>Grant Bishop - Tooth Extraction: Wednesday 31/01/18 @2pm</t>
  </si>
  <si>
    <t>eCas - Full Replication Achieved: 31-01-2018</t>
  </si>
  <si>
    <t>Items updated in Agility</t>
  </si>
  <si>
    <t>7CRM - Bid Number (promoted plugin)</t>
  </si>
  <si>
    <t>!!/2 Day</t>
  </si>
  <si>
    <t>!Holiday - Sick? Tooth pulled yesterday</t>
  </si>
  <si>
    <t xml:space="preserve">V99 &amp; a Trello for Trello </t>
  </si>
  <si>
    <t>V99</t>
  </si>
  <si>
    <t>Call Me re amazon Order</t>
  </si>
  <si>
    <t>QV access</t>
  </si>
  <si>
    <t>Email temporary password Jan-Willem van de Graaf - CitiDirect</t>
  </si>
  <si>
    <t>Random Session Error</t>
  </si>
  <si>
    <t>7CRM User Admin: 06-02-2018</t>
  </si>
  <si>
    <t>INC002747418 - 7CRM - Incorrect data pulling into OLPP Reports</t>
  </si>
  <si>
    <t xml:space="preserve">Kevin Bridges - Can I book 2 tickets? </t>
  </si>
  <si>
    <t>INC002591859 - 7CRM - Projects not pulling into reports</t>
  </si>
  <si>
    <t>QlickView Access</t>
  </si>
  <si>
    <t>INC001773013 - 7CRM - Cannot change 7CRM cases to LOST</t>
  </si>
  <si>
    <t>PMSR (QlikView) Access -  TASK000597326 ( RITM000361360 - REQ000344847 ) - Darren Begg</t>
  </si>
  <si>
    <t>PMSR (QlikView) Access -  TASK000614621 ( RITM000359403 - REQ000343081 ) - Joao Paulo</t>
  </si>
  <si>
    <t>PMSR (QlikView) Access -  TASK000617128 ( RITM000369605 - REQ000352358 ) - Wen Wu</t>
  </si>
  <si>
    <t>PMSR (QlikView) Access -  TASK000625654 ( RITM000372310 - REQ000354772 ) - Hubert Lafeuille</t>
  </si>
  <si>
    <t>PMSR (QlikView) Access -  TASK000625657 ( RITM000372293  - REQ000354758 ) - Lee O'Brien</t>
  </si>
  <si>
    <t>Month End</t>
  </si>
  <si>
    <t>2 calls: TASK000599065</t>
  </si>
  <si>
    <t>2 calls: TASK000599066</t>
  </si>
  <si>
    <t>INC001305959 - 7CRM - Winning Contractor not populated automatically for projects = Won</t>
  </si>
  <si>
    <t>Requested Item RITM000362262 is pending approval by you</t>
  </si>
  <si>
    <t xml:space="preserve">iTech charter vessel - Tofik Ismayilov </t>
  </si>
  <si>
    <t xml:space="preserve">Call Refs: TASK000599066 &amp; TASK000599065 </t>
  </si>
  <si>
    <t>TASK000509190 - Citibank - add bank account 117675009</t>
  </si>
  <si>
    <t>Remote Locations - Clean up</t>
  </si>
  <si>
    <t>!n work - gave Nicola a lift</t>
  </si>
  <si>
    <t>Power BI / 7CRM</t>
  </si>
  <si>
    <t>vessel schedule &amp; schedule datasheet</t>
  </si>
  <si>
    <t>INC001305959 - Winning Contractor not populated automatically for won project</t>
  </si>
  <si>
    <t>[#209816] Remote Locations - Clean up</t>
  </si>
  <si>
    <t>INC002815959 - 7CRM ACCESS</t>
  </si>
  <si>
    <t>INC002128170 - 7CRM - Number of Packages do not have a CTDS As Won record</t>
  </si>
  <si>
    <t>iTech charter vessel</t>
  </si>
  <si>
    <t>OR Town Hall</t>
  </si>
  <si>
    <t>eCas - Copy status - for info only</t>
  </si>
  <si>
    <t xml:space="preserve">7CRM - Disable fields by default </t>
  </si>
  <si>
    <t xml:space="preserve">INC002703547 - Seven Pacific (v14atl01) - eCas - E-Learning - Course server check </t>
  </si>
  <si>
    <t>OR Town Hall - for Morag McDonald</t>
  </si>
  <si>
    <t>Accepted: IT Team Business Recognition Award for Collaboration Celebration</t>
  </si>
  <si>
    <t>Offshore video for 7ONLINE</t>
  </si>
  <si>
    <t xml:space="preserve">Avant Gard Treasury </t>
  </si>
  <si>
    <t xml:space="preserve">Missing MT940 </t>
  </si>
  <si>
    <t>[#210388] ECAS Course &amp; Functionality Deployments</t>
  </si>
  <si>
    <t>training videos - offshore</t>
  </si>
  <si>
    <t>iTech dashboard</t>
  </si>
  <si>
    <t>Backup Exes : | backup failure issue due to file are showing in use .</t>
  </si>
  <si>
    <t>﻿CitiDirect BE® Security Manager Notification: User Scheduled for Deletion</t>
  </si>
  <si>
    <t>INC001305959 - 7CRM - Winning Contractor not populated automatically for won project\</t>
  </si>
  <si>
    <t>INC001423859 - 7CRM - Updates to G4 (Toolbar greyed out)\</t>
  </si>
  <si>
    <t>INC001773013 - 7CRM - Cannot change 7CRM cases to LOST\</t>
  </si>
  <si>
    <t>INC002591205 - 7CRM - User error message\</t>
  </si>
  <si>
    <t>INC002591709 - 7CRM - Record in-prep with no CTDS\</t>
  </si>
  <si>
    <t>INC002591859 - 7CRM - Projects not pulling into reports\</t>
  </si>
  <si>
    <t>INC002592349 - 7CRM - User cannot create MCR\</t>
  </si>
  <si>
    <t>INC002747418 - 7CRM - Incorrect data pulling into OLPP Reports\</t>
  </si>
  <si>
    <t xml:space="preserve">Houston MT940's </t>
  </si>
  <si>
    <t>INC002903136 - eCas - Simar Esperanca (v19atl01) - Course content could not be found</t>
  </si>
  <si>
    <t>eCas - distribution of 10 courses to 28 Vessels</t>
  </si>
  <si>
    <t>V30APP01 - D drive has only 120MB free</t>
  </si>
  <si>
    <t>Re : QlikView / PMSR V5.4.x - New Segments and BU's</t>
  </si>
  <si>
    <t>INC002912441 | COE-GRP-SQL1.group.coe (Logical Disk Free Space is low) The threshold for: C: has been exceeded.</t>
  </si>
  <si>
    <t>SharePoint Pursuit &amp; 7CRM link</t>
  </si>
  <si>
    <t>QlikView\Project Work\5.4\</t>
  </si>
  <si>
    <t>TASK000657434 (Stein Inge Espeli) - TASK000659204 (Cindy Lim)</t>
  </si>
  <si>
    <t>Citi Access Profiles - TASK000641607 ( RITM000385690 - REQ000367045 ) - Keith Stephen</t>
  </si>
  <si>
    <t>Application access - CitiDirect – Access updates - SHL - RITM000383701/TASK000634981</t>
  </si>
  <si>
    <t>IT Team Business Recognition Award for Collaboration Celebration</t>
  </si>
  <si>
    <t>INC002954912 - eCas - Skandi Acergy (coe-ska-sql3) - lost password for 1397588</t>
  </si>
  <si>
    <t>URL to a specific MCR in 7crm</t>
  </si>
  <si>
    <t>INC002932597 - eCas  - Seven Atlantic (v38app01) - Course content could not be found</t>
  </si>
  <si>
    <t>INC002928180 - eCas  - Seven Atlantic (v38app01) - Unable to login</t>
  </si>
  <si>
    <t>Application access - CitiDirect – Access updates - Nigeria - RITM000388858/TASK000643672</t>
  </si>
  <si>
    <t>Treasury - Cash Management- TASK000000000 (RITM000407266-REQ000386581) - Cynthia Uzoka</t>
  </si>
  <si>
    <t>Treasury - Cash Management- TASK000000000 (RITM000407266-REQ000386581) - Abiola Olakunle</t>
  </si>
  <si>
    <t>Treasury - Cash Management- TASK000000000 (RITM000407266-REQ000386581) - Onochie Chigbufue</t>
  </si>
  <si>
    <t>CRQ000003538911   create user Prod v10</t>
  </si>
  <si>
    <t>QlikView / PMSR V5.4.x - New Segments and BU's - convert sheets</t>
  </si>
  <si>
    <t>Duplicate SHL users</t>
  </si>
  <si>
    <t>7CRM Access - TASK000666654 ( RITM000403232 - REQ000382851 ) - Dave Adams</t>
  </si>
  <si>
    <t>7CRM Access - TASK000666658 ( RITM000403225 - REQ000382846 ) - Franck Louvety</t>
  </si>
  <si>
    <t>7CRM Access - TASK000646036 ( RITM000390431 - REQ000371263 ) - Geert Wiechers</t>
  </si>
  <si>
    <t>TASK000669703 - Implement - AlphaTax</t>
  </si>
  <si>
    <t>INC003003467 - 7CRM - CTDS Removed when Primary Status changed</t>
  </si>
  <si>
    <t>INC002954530 - 7CRM - Commercial data removed when Primary Status changed</t>
  </si>
  <si>
    <t>INC000274216 - EN-0081</t>
  </si>
  <si>
    <t>TASK000677288 - Application access - CitiDirect – Access updates - Unlock Aleta Barry Hancock in Citi</t>
  </si>
  <si>
    <t>Your request REQ000386581 has been closed.</t>
  </si>
  <si>
    <t>TASK000681253 - Implement - AlphaTax</t>
  </si>
  <si>
    <t>[#212203] Registered Remote Locations - Seven Waves Missing</t>
  </si>
  <si>
    <t xml:space="preserve">TASK000684937 - Application access - CitiDirect – Access updates - remove: Lettishia Wenceslaud </t>
  </si>
  <si>
    <t>Please can you approve this:</t>
  </si>
  <si>
    <t xml:space="preserve">as discussed: gpupdate /force </t>
  </si>
  <si>
    <t>Password (reset user) for Matthias Vernier</t>
  </si>
  <si>
    <t>Requests/Incidents relating to I-Tech payroll</t>
  </si>
  <si>
    <t>your screen shots are coming through as very small btw</t>
  </si>
  <si>
    <t>Citibank Login no longer working</t>
  </si>
  <si>
    <t xml:space="preserve">Keith Blance - JK7343 - </t>
  </si>
  <si>
    <t>Mexico GOM Payments -  Input &amp; Authorise</t>
  </si>
  <si>
    <t>7CRM Access - TASK000687183 ( RITM000414687 - REQ000393361 ) - Isabella Pais - Disable</t>
  </si>
  <si>
    <t>INC003014591 - [#212203] Registered Remote Locations - Seven Waves Missing</t>
  </si>
  <si>
    <t>TASK000681253 - Implement - AlphaTax - Done</t>
  </si>
  <si>
    <t>Sorting out this sheet</t>
  </si>
  <si>
    <t xml:space="preserve"> INC003014591 - RE: [#212203] Registered Remote Locations - Seven Waves Missing - closed</t>
  </si>
  <si>
    <t>Citi Admin:  S-180307-009713: Keith Blance - JK7343 -</t>
  </si>
  <si>
    <t>Citi Admin:  Mexico GOM Payments -  Input &amp; Authorise</t>
  </si>
  <si>
    <t>Citi Admin: TASK000691744 - Application access - CitiDirect - Delete User - Renaud Mathieu</t>
  </si>
  <si>
    <t>RE: FW: TRA E-learning course slide error.</t>
  </si>
  <si>
    <t>!In work the office</t>
  </si>
  <si>
    <t>RE: [#213979] FW: TRA E-learning course slide error.</t>
  </si>
  <si>
    <t>RE: Subsea 7 on boarded to Integrity SaaS 10</t>
  </si>
  <si>
    <t>RE: INC003063175 - Notice #6 - P1 - ALL SERVICES/SYSTEMS RESTORED (MONITOR) - Subsea7 – Seven Oceans – VMs Alerting down</t>
  </si>
  <si>
    <t>RE: Katherine Ferguson - Remove all access rights with immediate effect</t>
  </si>
  <si>
    <t>INC003027341 - Please arrange a Password and PIN reset for Matthias Vernier (SAFEWORD CODE KP4223) in the Citibank platform.</t>
  </si>
  <si>
    <t>QlikView / PMSR V5.4.2 - New Segments and BU's</t>
  </si>
  <si>
    <t>Changing password</t>
  </si>
  <si>
    <t>RE: IT Security Projects 2018 and UAT Group</t>
  </si>
  <si>
    <t>RE: Working from home days</t>
  </si>
  <si>
    <t>INC003133371- eCas / 7 Offshore - eLearning Replication all stopped: 15th March 2018</t>
  </si>
  <si>
    <t>RE: 7CRM calls</t>
  </si>
  <si>
    <t>RE: INC003003467 - 7CRM - CTDS Removed when Primary Status changed</t>
  </si>
  <si>
    <t xml:space="preserve">!Lunch </t>
  </si>
  <si>
    <t>checkService for Mel - Single Host</t>
  </si>
  <si>
    <t>7CRM - Disable form by default</t>
  </si>
  <si>
    <t>!WFH - appointment in town</t>
  </si>
  <si>
    <t>Unpatched Servers March 2018</t>
  </si>
  <si>
    <t>S-180306-009376: Citi Users - Nicholas &amp; Thales</t>
  </si>
  <si>
    <t xml:space="preserve">INC003003467 - 7CRM - APME </t>
  </si>
  <si>
    <t>Redoing - ToolbarOfFunctions.xlsm</t>
  </si>
  <si>
    <t>!ReplicationStopped - 19-03-2018-INC003133371</t>
  </si>
  <si>
    <t>TASK000721100 - Application access - CitiDirect – Access updates - Roy Rideout</t>
  </si>
  <si>
    <t>Pulling QLK1 inline with QLK2</t>
  </si>
  <si>
    <t>Amended hotkeys to enter last months password for Citi</t>
  </si>
  <si>
    <t>User Admin - Asia Pacific + Middle East 20 users</t>
  </si>
  <si>
    <t>Converting workbooks - Brazil</t>
  </si>
  <si>
    <t>Meeting with Mandy - re MT940, Bloomberg and TSD</t>
  </si>
  <si>
    <t>Sutton Citrix Desktop - decommissioning</t>
  </si>
  <si>
    <t>7CRM Access - TASK000737971 ( RITM000446324 - REQ000422431 ) - Ashley Malet &amp; TASK000737968 ( RITM000446316 - REQ000422423 ) - Sarah Allard</t>
  </si>
  <si>
    <t>Travel home</t>
  </si>
  <si>
    <t>Automating converting of workbooks / templates</t>
  </si>
  <si>
    <t>2017_Updates\21bc85f3-e307-4476-918b-f7ab92292494\20171130</t>
  </si>
  <si>
    <t>RE: Seven Waves - V30APP01</t>
  </si>
  <si>
    <t>7CRM Access - TASK000742233 ( RITM000449014 - REQ000424926 ) - Neil Shadforth</t>
  </si>
  <si>
    <t>7CRM Access - User Admin</t>
  </si>
  <si>
    <t>RE: 7CRM Access - User Admin</t>
  </si>
  <si>
    <t>INC003199992 - 7CRM - CTDS not generating</t>
  </si>
  <si>
    <t>7CRM - Middle East</t>
  </si>
  <si>
    <t xml:space="preserve">RE: MT940's </t>
  </si>
  <si>
    <t>Resending 10 courses - updated twice</t>
  </si>
  <si>
    <t>!WHF - eCas &amp; 7CRM</t>
  </si>
  <si>
    <t>re-provision database for Adrien</t>
  </si>
  <si>
    <t>Videos</t>
  </si>
  <si>
    <t>How big is CRM?</t>
  </si>
  <si>
    <t>!Back to work! Boooo</t>
  </si>
  <si>
    <t>!Late</t>
  </si>
  <si>
    <t>Visual Studio Professional - Licence issues</t>
  </si>
  <si>
    <r>
      <t>QV Rights (</t>
    </r>
    <r>
      <rPr>
        <sz val="8"/>
        <color rgb="FF0000FF"/>
        <rFont val="Consolas"/>
        <family val="3"/>
      </rPr>
      <t>UserRightsNT.xlsx</t>
    </r>
    <r>
      <rPr>
        <sz val="8"/>
        <rFont val="Consolas"/>
        <family val="3"/>
      </rPr>
      <t>)</t>
    </r>
  </si>
  <si>
    <t>Rigging 7 - VBA Code Review</t>
  </si>
  <si>
    <t>Toolbar of functions</t>
  </si>
  <si>
    <t>PMSR (QlikView) Access -  N/A ( RITM000372310 - REQ000354772 ) - Hubert Lafeuille</t>
  </si>
  <si>
    <t>Identifying outstanding templates for conversion</t>
  </si>
  <si>
    <t>RE: QlikView / PMSR V5.4.2 - New Segments and BU's</t>
  </si>
  <si>
    <t xml:space="preserve">RE: 7CRM - Disable fields by default </t>
  </si>
  <si>
    <t>RE: INC003199992 - 7CRM - CTDS not generating</t>
  </si>
  <si>
    <t>Outstanding items / disable fields by default</t>
  </si>
  <si>
    <t>RE: QV rights</t>
  </si>
  <si>
    <t>!Hair Cut</t>
  </si>
  <si>
    <t>RE: Re : PMSR (QlikView) Access -  N/A ( RITM000372310 - REQ000354772 ) - Hubert Lafeuille</t>
  </si>
  <si>
    <t>FW: Windows 2003 Review April 2018</t>
  </si>
  <si>
    <t>RE: INC003353961 - SQL Server: UKREDDEVSQL02 is not backing up databases</t>
  </si>
  <si>
    <t>UKREDDCRMWFE02 - User Profiles have been deleted - for info</t>
  </si>
  <si>
    <t xml:space="preserve">!In work </t>
  </si>
  <si>
    <t>Converting workbooks x 3 (-1)</t>
  </si>
  <si>
    <t>Win 2k3 Servers - April 2018 v1.0</t>
  </si>
  <si>
    <t>Team Meeting</t>
  </si>
  <si>
    <t xml:space="preserve"> INC003353961 - SQL Server: UKREDDEVSQL02 is not backing up databases</t>
  </si>
  <si>
    <t>PMR with Jack</t>
  </si>
  <si>
    <t>MKHK-IA-64Bit.exe - encryption routines</t>
  </si>
  <si>
    <t>INC003356060 - The new version of the PMSR will not print</t>
  </si>
  <si>
    <t>INC003356060 - The new version of the PMSR will not print (Was actually @ 22:20)</t>
  </si>
  <si>
    <t xml:space="preserve">Closing calls: INC003005561, INC003012578, INC003199992 </t>
  </si>
  <si>
    <t>Closing calls: INC003003467 - 7CRM - CTDS Removed when Primary Status changed</t>
  </si>
  <si>
    <t>RE: Re:RITM000465777 - approve</t>
  </si>
  <si>
    <t>INC003294027 - 7CRM - amend SVU report 'market review years' filter</t>
  </si>
  <si>
    <t>INC003377065 - eCas - distribution of 17 courses to 27 Vessels-13-04-2018</t>
  </si>
  <si>
    <t>Rigging7</t>
  </si>
  <si>
    <t>!WFH - Study Leave</t>
  </si>
  <si>
    <t>Checking disk space - V45</t>
  </si>
  <si>
    <t>INC003377065 - eCas - distribution of 17 courses to 27 Vessels-13-04-2018 -  V36 &amp;* V44</t>
  </si>
  <si>
    <t>Putting changes live for Leonardo - see Trello: https://trello.com/c/4QWD5ovx</t>
  </si>
  <si>
    <t>Closing old calls: eCas</t>
  </si>
  <si>
    <t>INC003035381 - no more access to GOM in QlikView</t>
  </si>
  <si>
    <t xml:space="preserve">TASK000499061 - Citibank - new access profile called System Admin 'View Only' </t>
  </si>
  <si>
    <t>TASK000772408 - Application Access - LTCF</t>
  </si>
  <si>
    <t>INC001533651 - BMS / Agility export issue to Ms Excel</t>
  </si>
  <si>
    <t>RE: QV issue ET-0950</t>
  </si>
  <si>
    <t>INC003007011 - 7CRM - Project with Revenue Phasing not pulling into reporting</t>
  </si>
  <si>
    <t>NC003390477 || V45APP01 Filesystem_C: Filesystem C: use 90% of Diskspace</t>
  </si>
  <si>
    <t xml:space="preserve">!Collecting Mandy </t>
  </si>
  <si>
    <t>Started work on this</t>
  </si>
  <si>
    <t>Converting sheets</t>
  </si>
  <si>
    <t>!WFH - Car in garage</t>
  </si>
  <si>
    <t>Problem with USB drive</t>
  </si>
  <si>
    <t>TASK000773018 Application access - CitiDirect – Payment folders access</t>
  </si>
  <si>
    <t>Converted Templates - 2 UK</t>
  </si>
  <si>
    <t xml:space="preserve">7CRM Access - TASK000784752 ( RITM000474835 - REQ000448553 ) - Joseph Whitehouse - Amend </t>
  </si>
  <si>
    <t>Citi Access Profiles - TASK000787631 ( RITM000476709 - REQ000450291 ) - Kevin Elmslie</t>
  </si>
  <si>
    <t xml:space="preserve">Group Treasury - Cash Management- TASK000773018 (RITM000467503-REQ000441851) - Julia Hills </t>
  </si>
  <si>
    <t>Speak with Kevin Hay</t>
  </si>
  <si>
    <t>Getting my head around these calls</t>
  </si>
  <si>
    <t>Ergonomics course deleted</t>
  </si>
  <si>
    <t xml:space="preserve">Rigging 7 </t>
  </si>
  <si>
    <t xml:space="preserve">!V Important </t>
  </si>
  <si>
    <t>Tracks</t>
  </si>
  <si>
    <t>!IN WORK</t>
  </si>
  <si>
    <t>CHG000169054 - Deployment of 2k8 &amp; 2k12 Windows OS security &amp; Critical updates for Subsea 7 - Quarterly Patching (April - May - June- 2018)_Aus-Fra-Aber</t>
  </si>
  <si>
    <t>Tracks - resolved</t>
  </si>
  <si>
    <t>Pursuit Plan &amp; ITech Dashboard</t>
  </si>
  <si>
    <r>
      <t>Comparing submissions with converted Templates:</t>
    </r>
    <r>
      <rPr>
        <sz val="8"/>
        <color rgb="FF0000FF"/>
        <rFont val="Consolas"/>
        <family val="3"/>
      </rPr>
      <t xml:space="preserve"> PMSR-VersionCheck.xlsm</t>
    </r>
  </si>
  <si>
    <t>Win 2k3 Servers - April 2018 v1.0 (Grant Bishop)</t>
  </si>
  <si>
    <t>!Holiday = a very bad day</t>
  </si>
  <si>
    <t>!WFH - Study leave</t>
  </si>
  <si>
    <t>Catching up on email</t>
  </si>
  <si>
    <t>Reporting service down - updated check scripts + Disabled 2 users</t>
  </si>
  <si>
    <t>V99 - with Nicola, Stephen McAroy &amp; Garry Copeland</t>
  </si>
  <si>
    <t>Looking at this dev work: CRMToSharepoint</t>
  </si>
  <si>
    <t>Windows 2008+ Server Review</t>
  </si>
  <si>
    <t>INC003552163 - Keely Urquhart - Citibank login issue</t>
  </si>
  <si>
    <t>RE: Re:RITM000496830 - approve</t>
  </si>
  <si>
    <t>TASK000812806 ( RITM000491793 - REQ000464130 ) - Barry Herbertson – Disable</t>
  </si>
  <si>
    <t xml:space="preserve">TASK000812430 ( RITM000491590 - REQ000463954 ) - Genetta Aprilante – Disable                </t>
  </si>
  <si>
    <t>INC003548559 - e-learning - eCas - Onshore version - Jeff Ward</t>
  </si>
  <si>
    <t>!In the office - got the bus</t>
  </si>
  <si>
    <t>Filing email</t>
  </si>
  <si>
    <t>CTR for: Kjetil Moen - removing bad links</t>
  </si>
  <si>
    <t>user Admin</t>
  </si>
  <si>
    <t>!In the office - (drove as have the car)</t>
  </si>
  <si>
    <t>checkServices for Mel - Multiple Hosts</t>
  </si>
  <si>
    <t>!Travel home - Lunch - WFH next</t>
  </si>
  <si>
    <t>AutoCAD - Package is installing - tying up PC</t>
  </si>
  <si>
    <t>Training</t>
  </si>
  <si>
    <t>INC003606217 - 7CRM - user cannot create MCRs</t>
  </si>
  <si>
    <t>TASK000834994 - Application Access - CitiDirect – Access updates</t>
  </si>
  <si>
    <t>7CRM Access - TASK000834625 ( RITM000504664 - REQ000476018 ) - Scott Cameron</t>
  </si>
  <si>
    <t xml:space="preserve">CitiDirect - File Services , Approval </t>
  </si>
  <si>
    <t>sFtp Interface - moving dev area to central location + finishing off ready for go live</t>
  </si>
  <si>
    <t>TASK000837929 ( RITM000505286 - REQ000476558 ) - Gillian Proctor - Amend</t>
  </si>
  <si>
    <t>3 vessels not replication - raise a call</t>
  </si>
  <si>
    <t xml:space="preserve">updating toolbar of functions </t>
  </si>
  <si>
    <t>Subsea7 - Meridian IT managed service - email to the bosses</t>
  </si>
  <si>
    <t>INC003620717 - eCas - 3 Vessels have not replicated: V19, V37 &amp; V41</t>
  </si>
  <si>
    <t>Closing of a bunch of Treasury calls</t>
  </si>
  <si>
    <t>7CRM Access - TASK000837946 ( RITM000506813 - REQ000477975 ) - Gavin Milne</t>
  </si>
  <si>
    <t>Setting up Test Pc with Visual Studion for dev work</t>
  </si>
  <si>
    <t>INC003620717 - eCas - Vessels have not replicated: V37 - dropped SQL backup to Atlas ftp site</t>
  </si>
  <si>
    <t xml:space="preserve">CitiDirect - File Services - Onochie Chigbufue </t>
  </si>
  <si>
    <t>sFtp Interface - moving dev area to central location + finishing off ready for go live - STOPPED</t>
  </si>
  <si>
    <t>!Lunch + Dentist</t>
  </si>
  <si>
    <t>Re: [#225348] INC003620717 - Seven Pelican - V37</t>
  </si>
  <si>
    <t>CRM SOC information</t>
  </si>
  <si>
    <t>eCas - Video Distribution - 11-05-2018 on Business Solutions is due May 11 at 12:00 pm (GDT) at 12:03 on 10 May 2018</t>
  </si>
  <si>
    <t>!Lunch - travel home</t>
  </si>
  <si>
    <t>Deleting users and updating user as per Keith's requests</t>
  </si>
  <si>
    <t>FW: [#225348] INC003620717 - Seven Pelican - V37</t>
  </si>
  <si>
    <t>sFtp Interface - CRQ000003538911   create user Prod v10</t>
  </si>
  <si>
    <t>Connection Issues</t>
  </si>
  <si>
    <t>New toolbar option for reding user and getting AD info from a list</t>
  </si>
  <si>
    <t>Siew Leng, Cheryl Yap Active Directory name is: SS7S0474</t>
  </si>
  <si>
    <t>PMSR Dashboard - Cheryl Yap</t>
  </si>
  <si>
    <t>sFtp Interface - Integrity-Bloomberg</t>
  </si>
  <si>
    <t>With Jack - re workload</t>
  </si>
  <si>
    <t>Admin - planning out TTT</t>
  </si>
  <si>
    <t>McAfee v10 testing + exclusions</t>
  </si>
  <si>
    <t>eCas - Video Distribution - 11-05-2018</t>
  </si>
  <si>
    <t>Treasury Integrity Access: TASK000855352 ( RITM000516821 - REQ000487142 ) - John Cook</t>
  </si>
  <si>
    <t>eCas - Video Distribution - 11-05-2018 - Send deployer</t>
  </si>
  <si>
    <t>!Back in the office</t>
  </si>
  <si>
    <t>RE: Treasury Integrity Access: TASK000855352 ( RITM000516821 - REQ000487142 ) - John Cook</t>
  </si>
  <si>
    <t>eCas - Video Distribution - 16-05-2018 - Larger size</t>
  </si>
  <si>
    <t>INC003637831 - PMSR tab 14 does not update</t>
  </si>
  <si>
    <t>!Lunch - Walk</t>
  </si>
  <si>
    <t>Redoing - ToolbarOfFunctions in C#</t>
  </si>
  <si>
    <t>2 new calls - need to send instructions</t>
  </si>
  <si>
    <t>Meeting with Karen - re next week: Avanade CRM Workshop</t>
  </si>
  <si>
    <t>FW: SOC - CRM Migration to S7 Network</t>
  </si>
  <si>
    <t>INC003701160 - eCas - As per attached vessels have not been replicating</t>
  </si>
  <si>
    <t>Admin - This timesheet / filing</t>
  </si>
  <si>
    <t>Tofik Ismayilov - V31APP01</t>
  </si>
  <si>
    <t>RE: Seven Atlantic ROV TRA's</t>
  </si>
  <si>
    <t>RE: PMSR MD2 - 14 Fin net Income</t>
  </si>
  <si>
    <t>Tofik Ismayilov - V31APP01 - INC003724472 - Bring Vessel in-line (which courses to send?)</t>
  </si>
  <si>
    <t>AlphaTax</t>
  </si>
  <si>
    <t>Bouncing calls back to SD, got bounced to Karen instead</t>
  </si>
  <si>
    <t>Bouncing calls back to SD, got bounced to Karen instead + new user request</t>
  </si>
  <si>
    <t>Avanade CRM Workshop - GE06 - Meeting</t>
  </si>
  <si>
    <t>INC003765046 - Locked out of CitiDirect - Jessica Mota</t>
  </si>
  <si>
    <t xml:space="preserve"> - INC003724472 - Bring Vessel in-line</t>
  </si>
  <si>
    <t>!Lunch - Walk to Tesco's - for Cards &amp; Present</t>
  </si>
  <si>
    <t>!Back in the office - parking ticket / police HQ</t>
  </si>
  <si>
    <t xml:space="preserve">RE: Subsea 7 - Issues connecting to SFTP server for Prod </t>
  </si>
  <si>
    <t>MT940's - problem with interface - with Keith</t>
  </si>
  <si>
    <t>RE: Siem vessels - TMMaster</t>
  </si>
  <si>
    <t>INC003795539_Web Users are unable to open MSWord from ProArc</t>
  </si>
  <si>
    <t>RE: INC003795539_Web Users are unable to open MSWord from ProArc</t>
  </si>
  <si>
    <t xml:space="preserve">Incident INC003543178 is now resolved – We’d like to know what you think about us. </t>
  </si>
  <si>
    <t>RE: TASK000858590</t>
  </si>
  <si>
    <t>RE: S-180525-007331: TASK000858590</t>
  </si>
  <si>
    <t>RE: INC003694785||V45SQL01.subsea7.net (Logical Disk Free Space is low) The threshold for: S: has been exceeded</t>
  </si>
  <si>
    <t>HSEQ Alert - Serious injury caused by Energy Isolation Failure</t>
  </si>
  <si>
    <t>RE: S-180525-008020: TASK000858590</t>
  </si>
  <si>
    <t xml:space="preserve">!In the office </t>
  </si>
  <si>
    <t>7CRM - SHL User for Grant McClean</t>
  </si>
  <si>
    <t>BFC - Unlock account for Hussen</t>
  </si>
  <si>
    <t>security on Payroll area for Rachael</t>
  </si>
  <si>
    <t>RE: TASK000870101 - AlphaTax UK Professional version 18.0 release - Installation Guide</t>
  </si>
  <si>
    <t>7CRM Access - TASK000877519 ( RITM000529827 - REQ000498936 ) - Mingzhi Cai &amp; 7CRM Access - TASK000881298 ( RITM000532011 - REQ000500927 ) - Christopher Ehrlich</t>
  </si>
  <si>
    <t>Treasury - Cash Management - TASK000874464 (RITM000528223-REQ000497450) - Jessica Mota</t>
  </si>
  <si>
    <t>Admin - This timesheet</t>
  </si>
  <si>
    <t>TASK000887970 - add bank accounts</t>
  </si>
  <si>
    <t>TASK000816174 - Subsea7 Volta Contractors</t>
  </si>
  <si>
    <t>!WFH - New baby (Paul &amp; Fiona)</t>
  </si>
  <si>
    <t>!WFH - Mandy's dad over + Isla</t>
  </si>
  <si>
    <t>Quality Criticality Assessment Form for HR (Andrew James Lewis)</t>
  </si>
  <si>
    <t>RE: TASK000816174 - Subsea7 Volta Contractors</t>
  </si>
  <si>
    <t>Stuart Forsyth</t>
  </si>
  <si>
    <t>RE: McAfee v10 testing + exclusions</t>
  </si>
  <si>
    <t>REQ000003215883 Unlock user account and reset password Claire.Cameron</t>
  </si>
  <si>
    <t xml:space="preserve">IT Group Mad Friday </t>
  </si>
  <si>
    <t>RE: TASK000887970 - Application access - CitiDirect – Access updates</t>
  </si>
  <si>
    <t>INC003872127 - 7CRM issues with OLLP report</t>
  </si>
  <si>
    <t>INC003895814 - Notice #3 - P1 - SERVICE IMPROVING - Subsea 7 - Multiple Locations - Issues with Outlook</t>
  </si>
  <si>
    <t>eCasAutomaticBackup: Host Name: V13SQL01 - Complete</t>
  </si>
  <si>
    <t>Admin - this sheet</t>
  </si>
  <si>
    <t>Pull Qlik1 in line with QLK2</t>
  </si>
  <si>
    <t>Issues with Mel's PC</t>
  </si>
  <si>
    <t>INC003909450 | Kommandor 3000 (v10atl01) - SQL Server has disappeared</t>
  </si>
  <si>
    <t xml:space="preserve">TASK000816174 - Subsea7 Volta Contractors - Guillaume Hardy </t>
  </si>
  <si>
    <t>eCas - back up and running: 06-06-2018</t>
  </si>
  <si>
    <t>TASK000887970 - Application access - CitiDirect – Access updates</t>
  </si>
  <si>
    <t>!Lunch - Haircut</t>
  </si>
  <si>
    <t>IIS Role Windows Server 2008rs vs 2012</t>
  </si>
  <si>
    <t>INC003763909  - 7CRM - Access issue, denied project creation</t>
  </si>
  <si>
    <r>
      <t xml:space="preserve">restore backup for Leonardo: </t>
    </r>
    <r>
      <rPr>
        <sz val="8"/>
        <color rgb="FF0070C0"/>
        <rFont val="Consolas"/>
        <family val="3"/>
      </rPr>
      <t>E:\QlikViewBackups\QlikView-2018-06-05</t>
    </r>
  </si>
  <si>
    <t>Admin, coffee n stuff</t>
  </si>
  <si>
    <t xml:space="preserve">Assigning calls </t>
  </si>
  <si>
    <t>TASK000912833-SGG View Only</t>
  </si>
  <si>
    <t>TASK000912821-ECS Payroll File Import Dap</t>
  </si>
  <si>
    <t>email rules</t>
  </si>
  <si>
    <t>V301 Seven Navica</t>
  </si>
  <si>
    <t>Redoing - ToolbarOfFunctions in C# - Demo to Jack</t>
  </si>
  <si>
    <t>V301 Seven Navica - setSplitPos</t>
  </si>
  <si>
    <t>qlk1 to qlk2 - emailed Leonardo</t>
  </si>
  <si>
    <t>V301 Seven Navica - send over data</t>
  </si>
  <si>
    <t>RE: qlk1 to qlk2</t>
  </si>
  <si>
    <t>RE: Unable to login to portal</t>
  </si>
  <si>
    <t>V301 Seven Navica - setSplitPos - test</t>
  </si>
  <si>
    <t>Integrity v10 - Mandy to come to Grant's desk</t>
  </si>
  <si>
    <t>Monthly Business Applications Meeting - # ABZ East FW01 (24 people + VC, dual screen &amp; projector)</t>
  </si>
  <si>
    <t>RE: Vessel Builds - V301 - Seven Navica</t>
  </si>
  <si>
    <t>RE: Treasury - Cash Management - TASK000874464 (RITM000528223-REQ000497450) - Jessica Mota</t>
  </si>
  <si>
    <t>Setting up links and command files for: Seven Navica (v301app01)</t>
  </si>
  <si>
    <t>Setting up links and command files for: Seaway Aimery (v302app01)</t>
  </si>
  <si>
    <t>Setting up links and command files for: MMA Pinnacle (v304app01)</t>
  </si>
  <si>
    <t>!Travel home</t>
  </si>
  <si>
    <t>Downloading Virtual Machines to local PC</t>
  </si>
  <si>
    <t>Seaway Aimery (v302app01) - sending data</t>
  </si>
  <si>
    <t>RE: S-180611-008036: Unable to uploaded users into Citi using template</t>
  </si>
  <si>
    <t>RE: Citi: (TASK000912833 ECS Payroll File Import Dap) &amp; (TASK000912821ECS Payroll File Import Dap)</t>
  </si>
  <si>
    <t>TASK000912833 - CitiDirect –  Access Profile - ECS Payroll File Import Dap</t>
  </si>
  <si>
    <t>Filing</t>
  </si>
  <si>
    <t>INC004027443 - 7CRM - Unable to create new project</t>
  </si>
  <si>
    <t>Seaway Aimery (v302app01) - setting up</t>
  </si>
  <si>
    <t>TASK000931613 - Application Access - Integrity - Kerri Louise</t>
  </si>
  <si>
    <t>INC004070582 - AlphaTax add to McAfee Exclusions</t>
  </si>
  <si>
    <t>!Lunch - drive home</t>
  </si>
  <si>
    <t>Jéssica Mota - File Upload</t>
  </si>
  <si>
    <t>Activate MobilePass to replace SafeNet3300 card</t>
  </si>
  <si>
    <t>Seaway Aimery (v302app01) - setting up - fault find</t>
  </si>
  <si>
    <t>INC004032924 - Course Content could not be found</t>
  </si>
  <si>
    <t>TASK000931879 - Application access - CitiDirect – 2 new users</t>
  </si>
  <si>
    <t>Citi Access Profiles - TASK000931891 ( RITM000561944 - REQ000528866 ) - Kevin Elmslie</t>
  </si>
  <si>
    <t>RE: [INC004070582] - AlphaTax add to McAfee Exclusions for SolidCore</t>
  </si>
  <si>
    <t>INC004032924 - eCas - 7Offshore - Course Content could not be found - Tofik Ismayilov (v31app01)</t>
  </si>
  <si>
    <t>Citi Access - TASK000931891 ( RITM000561944 - REQ000528866 ) - Harlina Bte Abd Rahman</t>
  </si>
  <si>
    <t>Citi Access Profiles - TASK000932503 ( RITM000554633 - REQ000521983 ) - Fernanda Sa</t>
  </si>
  <si>
    <t>INC00INC004097428 - 7CRM - Backspace key not working on Project form</t>
  </si>
  <si>
    <t>Helping Mel (Team viewer and email from Henri)</t>
  </si>
  <si>
    <t>ecas</t>
  </si>
  <si>
    <t>Cyber Security ELearning</t>
  </si>
  <si>
    <t>idFixALL  - Queries - Martin Milne - DL_SAP_PAYROLL_XXX groups</t>
  </si>
  <si>
    <t>Treasury - Cash Management - TASK000915098 (RITM000552006-REQ000519481) - Kerri Louise Hendry</t>
  </si>
  <si>
    <t>INC004106344 - V37APP01 - D: Corrupt</t>
  </si>
  <si>
    <t>Hassen Fergasen - Citi Direct Password</t>
  </si>
  <si>
    <t>PMSR File - Spare Tabs</t>
  </si>
  <si>
    <t>Cyber Security Elearning - doing course</t>
  </si>
  <si>
    <r>
      <t xml:space="preserve">Add a vessel to CRM: </t>
    </r>
    <r>
      <rPr>
        <sz val="8"/>
        <color rgb="FF0000FF"/>
        <rFont val="Consolas"/>
        <family val="3"/>
      </rPr>
      <t>MMA Pinnacle, Seaway Aimery, Seaway Moxie</t>
    </r>
  </si>
  <si>
    <t>V99 - Trying to get working as test server</t>
  </si>
  <si>
    <t>Payment files from Z drive</t>
  </si>
  <si>
    <t>Remove software, reboot PC</t>
  </si>
  <si>
    <t>Doing Document for Henri</t>
  </si>
  <si>
    <t>Command files for setitng up \manycalls folder for CRM &amp; PMSR</t>
  </si>
  <si>
    <t>ftp to servers - faster?</t>
  </si>
  <si>
    <t>!Car battery</t>
  </si>
  <si>
    <t>Simon Authorised many calls for CitiBank</t>
  </si>
  <si>
    <t>TASK000932503 - Citibank access - New User - Fernanda Sa</t>
  </si>
  <si>
    <t>Indonesia - 3 misc. accounts - trying to get cancelled or approved</t>
  </si>
  <si>
    <t xml:space="preserve">DOF - Distributed Orcaflex - Server: UKN6441 down, restarted </t>
  </si>
  <si>
    <t>INC004147892 - BFC Consolidation runs keep failing. Please re-start the data source for Production client</t>
  </si>
  <si>
    <t>RE: Citi Direct Access Assign Users to Access Profiles</t>
  </si>
  <si>
    <t>INC004170725 - Mintra Course Update</t>
  </si>
  <si>
    <t>INC004145425 - Unblock Maximo account - Anne Richardson</t>
  </si>
  <si>
    <t>RE: 7 CRM Access- Arnold Valle</t>
  </si>
  <si>
    <t>Admin, updating timesheet, looking at &amp; updating Snow calls</t>
  </si>
  <si>
    <t>INC004172418 - Subsea7 - Multiple Locations - BMS failure</t>
  </si>
  <si>
    <t>INC004172418 - Subsea7 - Multiple Locations - BMS failure - updating documentation</t>
  </si>
  <si>
    <t>Seaway Moxie (v303app01)</t>
  </si>
  <si>
    <t>INC004121564 - PMSR Spare Tabs</t>
  </si>
  <si>
    <t xml:space="preserve">Course Content correcte to - 83 files and resending to V99 as a test </t>
  </si>
  <si>
    <t>V304 - MMA Pinicle - TLS &amp; SSL</t>
  </si>
  <si>
    <t>INC004185530 - Read-Only Access to 7CRM?</t>
  </si>
  <si>
    <t xml:space="preserve">Amended contents of the Business Unit drop down for 7CRM in Service now </t>
  </si>
  <si>
    <t>TASK000953217 - Application access - CitiDirect – Access updates - New User</t>
  </si>
  <si>
    <t>TASK000955595 - Update CitiDirect profile</t>
  </si>
  <si>
    <t>TASK000949359 - Application Access - PMSR - Stephanie Barclay</t>
  </si>
  <si>
    <r>
      <t xml:space="preserve">all stopped: </t>
    </r>
    <r>
      <rPr>
        <sz val="8"/>
        <color rgb="FF0000FF"/>
        <rFont val="Consolas"/>
        <family val="3"/>
      </rPr>
      <t>02-07-2018</t>
    </r>
  </si>
  <si>
    <t>BFC - Issue, investigation for Bernte Skaaren</t>
  </si>
  <si>
    <t xml:space="preserve">sFtp Interface - Integrity-Bloomberg &amp; MT940 - Finish off </t>
  </si>
  <si>
    <t>PG PMSR and Qlickview database</t>
  </si>
  <si>
    <t>7CRM Access - TASK000823733 ( RITM000497755 - REQ000469652 ) - Arnold Valle – Amend</t>
  </si>
  <si>
    <t>7CRM Access - TASK000956192 ( RITM000576731 - REQ000542346 ) - Jeanette Svanes - Disable</t>
  </si>
  <si>
    <t>OR Town Hall - Trimming down video</t>
  </si>
  <si>
    <t>rangeCategory</t>
  </si>
  <si>
    <t>apps Gone</t>
  </si>
  <si>
    <t>GiroVend</t>
  </si>
  <si>
    <t>Cognos</t>
  </si>
  <si>
    <t>C#</t>
  </si>
  <si>
    <t>BMS</t>
  </si>
  <si>
    <t>C:\Temp\manyFiles-01\1\PMSRLogFile_(EN-0079 - Martin Linge 2017 - PMSR - February 2018.xlsm)-14-40-51.txt</t>
  </si>
  <si>
    <t>C:\Temp\manyFiles-01\1\PMSRLogFile_(EN-0079 - Martin Linge 2017 - PMSR - February 2018.xlsm)-14-59-09.txt1</t>
  </si>
  <si>
    <t>C:\Temp\manyFiles-01\1\PMSRLogFile_(EN-0083 - LoVe Cables - PMSR - February 2018.xlsm)-13-47-31.txt1</t>
  </si>
  <si>
    <t>C:\Temp\manyFiles-01\1\PMSRLogFile_(EN-0083 - LoVe Cables - PMSR - February 2018.xlsm)-15-52-45.txt1</t>
  </si>
  <si>
    <t>C:\Temp\manyFiles-01\1\PMSRLogFile_(EN-0058 - Aasta Hansteen - PMSR - February 2018.xlsm)-16-17-14.txt1</t>
  </si>
  <si>
    <t>C:\Temp\manyFiles-01\4\PMSRLogFile_(18 - 02 PMSR_v5_East Nile Delta Phase 3_v2 avec parties financières.xlsm)-18-01-48.txt</t>
  </si>
  <si>
    <t>C:\Temp\manyFiles-01\4\PMSRLogFile_(18 - 03_PMSR_SUPSA SPM Overhaul_Mar 2018_v2 with financial parts.xlsm)-18-03-14.txt</t>
  </si>
  <si>
    <t>C:\Temp\manyFiles-01\4\PMSRLogFile_(2018-03 - PMSR WND GFR Mar18 Version 2.xlsm)-10-14-10.txt</t>
  </si>
  <si>
    <t>C:\Temp\manyFiles-01\4\PMSRLogFile_(2018-03 - PMSR WND TL-GreenF  V2.xlsm)-18-05-26.txt</t>
  </si>
  <si>
    <t>C:\Temp\manyFiles-01\4\PMSRLogFile_(2018-03 PMSR WA_0029 V2.xlsm)-18-06-55.txt</t>
  </si>
  <si>
    <t>C:\Temp\manyFiles-01\4\PMSRLogFile_(AA-0027 - GWF2 February 2018 PMSR Final.xlsm)-15-45-39.txt</t>
  </si>
  <si>
    <t>C:\Temp\manyFiles-01\4\PMSRLogFile_(AA-0028 - Cooper Sole PMSR Feb 2018 Final.xlsm)-15-46-02.txt</t>
  </si>
  <si>
    <t>C:\Temp\manyFiles-01\4\PMSRLogFile_(AA-0029 - Conoco BUIW PMSR - 28Feb18Post.xlsm)-15-46-25.txt</t>
  </si>
  <si>
    <t>C:\Temp\manyFiles-01\4\PMSRLogFile_(AS-0026 - PLD Roseneft PMSR- Feb 2018.xlsm)-15-46-47.txt</t>
  </si>
  <si>
    <t>C:\Temp\manyFiles-01\4\PMSRLogFile_(AU-0001 - PMSR 11021 Feb18R3.01 FINAL.xlsm)-15-47-09.txt</t>
  </si>
  <si>
    <t>C:\Temp\manyFiles-01\4\PMSRLogFile_(AU-0001 PMSR 11021 Mar18R2.01.xlsm)-12-15-56.txt</t>
  </si>
  <si>
    <t>C:\Temp\manyFiles-01\4\PMSRLogFile_(AU-0002 - PMSR 16019 Feb18R5.01 FINAL.xlsm)-15-47-32.txt</t>
  </si>
  <si>
    <t>C:\Temp\manyFiles-01\4\PMSRLogFile_(AU-0002 PMSR 16019 Mar18R2.01.xlsm)-18-07-34.txt</t>
  </si>
  <si>
    <t>C:\Temp\manyFiles-01\4\PMSRLogFile_(CA-0017 Exxon Hebron PMSR Feb 2018 MthEnd.xlsm)-14-15-34.txt</t>
  </si>
  <si>
    <t>C:\Temp\manyFiles-01\4\PMSRLogFile_(CA-0017 Exxon Hebron PMSR Feb 2018 MthEnd.xlsm)-15-36-20.txt</t>
  </si>
  <si>
    <t>C:\Temp\manyFiles-01\4\PMSRLogFile_(CA-0023 Suncor PMSR Feb 2018ME.xlsm)-14-15-55.txt</t>
  </si>
  <si>
    <t>C:\Temp\manyFiles-01\4\PMSRLogFile_(CA-0023 Suncor PMSR Feb 2018ME.xlsm)-15-36-40.txt</t>
  </si>
  <si>
    <t>C:\Temp\manyFiles-01\4\PMSRLogFile_(EN-0053 - Martin Linge - PMSR - February 2018.xlsm)-15-32-15.txt</t>
  </si>
  <si>
    <t>C:\Temp\manyFiles-01\4\PMSRLogFile_(EN-0053 - Martin Linge - PMSR - February 2018.xlsm)-15-51-13.txt</t>
  </si>
  <si>
    <t>C:\Temp\manyFiles-01\4\PMSRLogFile_(EN-0058 - Aasta Hansteen - PMSR - February 2018.xlsm)-12-00-01.txt</t>
  </si>
  <si>
    <t>C:\Temp\manyFiles-01\4\PMSRLogFile_(EN-0058 - Aasta Hansteen - PMSR - February 2018.xlsm)-16-11-01.txt</t>
  </si>
  <si>
    <t>C:\Temp\manyFiles-01\4\PMSRLogFile_(EN-0058 - Aasta Hansteen - PMSR - February 2018.xlsm)-16-14-50.txt</t>
  </si>
  <si>
    <t>C:\Temp\manyFiles-01\4\PMSRLogFile_(EN-0058 - Aasta Hansteen - PMSR - February 2018.xlsm)-16-17-14.txt</t>
  </si>
  <si>
    <t>C:\Temp\manyFiles-01\4\PMSRLogFile_(EN-0058 - Aasta Hansteen - PMSR - February 2018.xlsm)-16-27-48.txt</t>
  </si>
  <si>
    <t>C:\Temp\manyFiles-01\4\PMSRLogFile_(EN-0061 - SLMP - PMSR - January 2018.xlsm)-11-06-56.txt</t>
  </si>
  <si>
    <t>C:\Temp\manyFiles-01\4\PMSRLogFile_(EN-0071 - Maria - PMSR - February 2018.xlsm)-12-54-38.txt</t>
  </si>
  <si>
    <t>C:\Temp\manyFiles-01\4\PMSRLogFile_(EN-0071 - Maria - PMSR - February 2018.xlsm)-15-32-38.txt</t>
  </si>
  <si>
    <t>C:\Temp\manyFiles-01\4\PMSRLogFile_(EN-0071 - Maria - PMSR - February 2018.xlsm)-15-46-16.txt</t>
  </si>
  <si>
    <t>C:\Temp\manyFiles-01\4\PMSRLogFile_(EN-0071 - Maria - PMSR - February 2018.xlsm)-15-51-35.txt</t>
  </si>
  <si>
    <t>C:\Temp\manyFiles-01\4\PMSRLogFile_(EN-0071 - Maria - PMSR - February 2018.xlsm)-16-11-54.txt</t>
  </si>
  <si>
    <t>C:\Temp\manyFiles-01\4\PMSRLogFile_(EN-0071 - Maria - PMSR - February 2018.xlsm)-16-17-22.txt</t>
  </si>
  <si>
    <t>C:\Temp\manyFiles-01\4\PMSRLogFile_(EN-0071 - Maria - PMSR - February 2018.xlsm)-16-29-46.txt</t>
  </si>
  <si>
    <t>C:\Temp\manyFiles-01\4\PMSRLogFile_(EN-0071 - Maria - PMSR - February 2018.xlsm)-17-03-44.txt</t>
  </si>
  <si>
    <t>C:\Temp\manyFiles-01\4\PMSRLogFile_(EN-0071 - Maria - PMSR - February 2018.xlsm)-17-34-12.txt</t>
  </si>
  <si>
    <t>C:\Temp\manyFiles-01\4\PMSRLogFile_(EN-0079 - Martin Linge 2017 - PMSR - February 2018.xlsm)-14-40-50.txt</t>
  </si>
  <si>
    <t>C:\Temp\manyFiles-01\4\PMSRLogFile_(EN-0079 - Martin Linge 2017 - PMSR - February 2018.xlsm)-14-48-14.txt</t>
  </si>
  <si>
    <t>C:\Temp\manyFiles-01\4\PMSRLogFile_(EN-0079 - Martin Linge 2017 - PMSR - February 2018.xlsm)-14-48-47.txt</t>
  </si>
  <si>
    <t>C:\Temp\manyFiles-01\4\PMSRLogFile_(EN-0079 - Martin Linge 2017 - PMSR - February 2018.xlsm)-14-51-43.txt</t>
  </si>
  <si>
    <t>C:\Temp\manyFiles-01\4\PMSRLogFile_(EN-0079 - Martin Linge 2017 - PMSR - February 2018.xlsm)-14-52-50.txt</t>
  </si>
  <si>
    <t>C:\Temp\manyFiles-01\4\PMSRLogFile_(EN-0079 - Martin Linge 2017 - PMSR - February 2018.xlsm)-14-59-09.txt</t>
  </si>
  <si>
    <t>C:\Temp\manyFiles-01\4\PMSRLogFile_(EN-0079 - Martin Linge 2017 - PMSR - February 2018.xlsm)-15-15-18.txt</t>
  </si>
  <si>
    <t>C:\Temp\manyFiles-01\4\PMSRLogFile_(EN-0079 - Martin Linge 2017 - PMSR - February 2018.xlsm)-15-20-50.txt</t>
  </si>
  <si>
    <t>C:\Temp\manyFiles-01\4\PMSRLogFile_(EN-0079 - Martin Linge 2017 - PMSR - February 2018.xlsm)-15-30-57.txt</t>
  </si>
  <si>
    <t>C:\Temp\manyFiles-01\4\PMSRLogFile_(EN-0079 - Martin Linge 2017 - PMSR - February 2018.xlsm)-15-33-06.txt</t>
  </si>
  <si>
    <t>C:\Temp\manyFiles-01\4\PMSRLogFile_(EN-0079 - Martin Linge 2017 - PMSR - February 2018.xlsm)-15-52-04.txt</t>
  </si>
  <si>
    <t>C:\Temp\manyFiles-01\4\PMSRLogFile_(EN-0079 - Martin Linge 2017 - PMSR - February 2018.xlsm)-16-06-43.txt</t>
  </si>
  <si>
    <t>C:\Temp\manyFiles-01\4\PMSRLogFile_(EN-0079 - Martin Linge 2017 - PMSR - February 2018.xlsm)-17-06-17.txt</t>
  </si>
  <si>
    <t>C:\Temp\manyFiles-01\4\PMSRLogFile_(EN-0079 - Martin Linge 2017 - PMSR - February 2018.xlsm)-17-36-28.txt</t>
  </si>
  <si>
    <t>C:\Temp\manyFiles-01\4\PMSRLogFile_(EN-0081 - Volund Infill S and W - February  17.xlsm)-15-33-30.txt</t>
  </si>
  <si>
    <t>C:\Temp\manyFiles-01\4\PMSRLogFile_(EN-0081 - Volund Infill S and W - February  17.xlsm)-15-52-24.txt</t>
  </si>
  <si>
    <t>C:\Temp\manyFiles-01\4\PMSRLogFile_(EN-0081 - Volund Infill S and W - February  17.xlsm)-16-05-37.txt</t>
  </si>
  <si>
    <t>C:\Temp\manyFiles-01\4\PMSRLogFile_(EN-0081 - Volund Infill S and W - February  17.xlsm)-17-38-06.txt</t>
  </si>
  <si>
    <t>C:\Temp\manyFiles-01\4\PMSRLogFile_(EN-0083 - LoVe Cables - PMSR - February 2018.xlsm)-13-44-17.txt</t>
  </si>
  <si>
    <t>C:\Temp\manyFiles-01\4\PMSRLogFile_(EN-0083 - LoVe Cables - PMSR - February 2018.xlsm)-13-47-31.txt</t>
  </si>
  <si>
    <t>C:\Temp\manyFiles-01\4\PMSRLogFile_(EN-0083 - LoVe Cables - PMSR - February 2018.xlsm)-13-53-24.txt</t>
  </si>
  <si>
    <t>C:\Temp\manyFiles-01\4\PMSRLogFile_(EN-0083 - LoVe Cables - PMSR - February 2018.xlsm)-14-18-17.txt</t>
  </si>
  <si>
    <t>C:\Temp\manyFiles-01\4\PMSRLogFile_(EN-0083 - LoVe Cables - PMSR - February 2018.xlsm)-14-42-05.txt</t>
  </si>
  <si>
    <t>C:\Temp\manyFiles-01\4\PMSRLogFile_(EN-0083 - LoVe Cables - PMSR - February 2018.xlsm)-15-16-11.txt</t>
  </si>
  <si>
    <t>C:\Temp\manyFiles-01\4\PMSRLogFile_(EN-0083 - LoVe Cables - PMSR - February 2018.xlsm)-15-21-11.txt</t>
  </si>
  <si>
    <t>C:\Temp\manyFiles-01\4\PMSRLogFile_(EN-0083 - LoVe Cables - PMSR - February 2018.xlsm)-15-31-17.txt</t>
  </si>
  <si>
    <t>C:\Temp\manyFiles-01\4\PMSRLogFile_(EN-0083 - LoVe Cables - PMSR - February 2018.xlsm)-15-33-48.txt</t>
  </si>
  <si>
    <t>C:\Temp\manyFiles-01\4\PMSRLogFile_(EN-0083 - LoVe Cables - PMSR - February 2018.xlsm)-15-52-45.txt</t>
  </si>
  <si>
    <t>C:\Temp\manyFiles-01\4\PMSRLogFile_(EN-0083 - LoVe Cables - PMSR - February 2018.xlsm)-16-02-54.txt</t>
  </si>
  <si>
    <t>C:\Temp\manyFiles-01\4\PMSRLogFile_(EN-0083 - LoVe Cables - PMSR - February 2018.xlsm)-17-37-19.txt</t>
  </si>
  <si>
    <t>C:\Temp\manyFiles-01\4\PMSRLogFile_(EN-0086 - SLM - PMSR - January 2018.xlsm)-12-55-57.txt</t>
  </si>
  <si>
    <t>C:\Temp\manyFiles-01\4\PMSRLogFile_(EN-0086 - SLM - PMSR - January 2018.xlsm)-15-31-37.txt</t>
  </si>
  <si>
    <t>C:\Temp\manyFiles-01\4\PMSRLogFile_(EN-0086 - SLM - PMSR - January 2018.xlsm)-15-33-54.txt</t>
  </si>
  <si>
    <t>C:\Temp\manyFiles-01\4\PMSRLogFile_(EN-0086 - SLM - PMSR - January 2018.xlsm)-15-53-05.txt</t>
  </si>
  <si>
    <t>C:\Temp\manyFiles-01\4\PMSRLogFile_(EN-0088 - Oda - PMSR - Feb18 rev1.xlsm)-14-09-48.txt</t>
  </si>
  <si>
    <t>C:\Temp\manyFiles-01\4\PMSRLogFile_(EN-0088 - Oda - PMSR - Feb18.xlsm)-12-57-12.txt</t>
  </si>
  <si>
    <t>C:\Temp\manyFiles-01\4\PMSRLogFile_(EN-0088 - Oda - PMSR - Feb18.xlsm)-15-34-15.txt</t>
  </si>
  <si>
    <t>C:\Temp\manyFiles-01\4\PMSRLogFile_(EN-0088 - Oda - PMSR - Feb18.xlsm)-15-53-29.txt</t>
  </si>
  <si>
    <t>C:\Temp\manyFiles-01\4\PMSRLogFile_(EN-0089 - Oda Caisson- PMSR - February 18.xlsm)-15-34-36.txt</t>
  </si>
  <si>
    <t>C:\Temp\manyFiles-01\4\PMSRLogFile_(EN-0089 - Oda Caisson- PMSR - February 18.xlsm)-15-53-53.txt</t>
  </si>
  <si>
    <t>C:\Temp\manyFiles-01\4\PMSRLogFile_(EN-0089- Oda Caisson- PMSR - February 18.xlsm)-12-58-22.txt</t>
  </si>
  <si>
    <t>C:\Temp\manyFiles-01\4\PMSRLogFile_(EN-0090 - Boa  Infill - February 18.xlsm)-12-59-35.txt</t>
  </si>
  <si>
    <t>C:\Temp\manyFiles-01\4\PMSRLogFile_(EN-0090 - Boa  Infill - February 18.xlsm)-15-34-57.txt</t>
  </si>
  <si>
    <t>C:\Temp\manyFiles-01\4\PMSRLogFile_(EN-0090 - Boa  Infill - February 18.xlsm)-15-54-15.txt</t>
  </si>
  <si>
    <t>C:\Temp\manyFiles-01\4\PMSRLogFile_(EN-0094 - Repsol Yme CPS - PMSR - Feb 18.xlsm)-15-35-23.txt</t>
  </si>
  <si>
    <t>C:\Temp\manyFiles-01\4\PMSRLogFile_(EN-0094 - Repsol Yme CPS - PMSR - Feb 18.xlsm)-15-54-40.txt</t>
  </si>
  <si>
    <t>C:\Temp\manyFiles-01\4\PMSRLogFile_(EN-0094 -Repsol Yme CPS - PMSR - Feb 18.xlsm)-15-58-41.txt</t>
  </si>
  <si>
    <t>C:\Temp\manyFiles-01\4\PMSRLogFile_(EN-0094 -Repsol Yme CPS - PMSR - Feb 18.xlsm)-17-32-28.txt</t>
  </si>
  <si>
    <t>C:\Temp\manyFiles-01\4\PMSRLogFile_(EN-0096 - Snefrid Nord - PMSR - February 2018.xlsm)-13-00-47.txt</t>
  </si>
  <si>
    <t>C:\Temp\manyFiles-01\4\PMSRLogFile_(EN-0096 - Snefrid Nord - PMSR - February 2018.xlsm)-15-35-49.txt</t>
  </si>
  <si>
    <t>C:\Temp\manyFiles-01\4\PMSRLogFile_(EN-0096 - Snefrid Nord - PMSR - February 2018.xlsm)-15-55-05.txt</t>
  </si>
  <si>
    <t>C:\Temp\manyFiles-01\4\PMSRLogFile_(EN-0098 - Sverdrup - PMSR - February 18.xlsm)-15-36-14.txt</t>
  </si>
  <si>
    <t>C:\Temp\manyFiles-01\4\PMSRLogFile_(EN-0098 - Sverdrup - PMSR - February 18.xlsm)-15-55-31.txt</t>
  </si>
  <si>
    <t>C:\Temp\manyFiles-01\4\PMSRLogFile_(EN-0098 - Sverdrup - PMSR - February 18.xlsm)-15-57-13.txt</t>
  </si>
  <si>
    <t>C:\Temp\manyFiles-01\4\PMSRLogFile_(EN-0098 - Sverdrup - PMSR - February 18.xlsm)-17-33-24.txt</t>
  </si>
  <si>
    <t>C:\Temp\manyFiles-01\4\PMSRLogFile_(EN-0100 - Balder Riser Replacement - PMSR - February 2018.xlsm)-15-36-39.txt</t>
  </si>
  <si>
    <t>C:\Temp\manyFiles-01\4\PMSRLogFile_(EN-0100 - Balder Riser Replacement - PMSR - February 2018.xlsm)-15-55-57.txt</t>
  </si>
  <si>
    <t>C:\Temp\manyFiles-01\4\PMSRLogFile_(EN-0100 - Balder Riser Replacement - PMSR - February 2018.xlsm)-15-56-08.txt</t>
  </si>
  <si>
    <t>C:\Temp\manyFiles-01\4\PMSRLogFile_(EN-0100 - Balder Riser Replacement - PMSR - February 2018.xlsm)-17-31-31.txt</t>
  </si>
  <si>
    <t>C:\Temp\manyFiles-01\4\PMSRLogFile_(EN-0105 - Garn West Riser Replacement - PMSR -Feb18.xlsm)-13-01-58.txt</t>
  </si>
  <si>
    <t>C:\Temp\manyFiles-01\4\PMSRLogFile_(EN-0105 - Garn West Riser Replacement - PMSR -Feb18.xlsm)-15-37-04.txt</t>
  </si>
  <si>
    <t>C:\Temp\manyFiles-01\4\PMSRLogFile_(EN-0105 - Garn West Riser Replacement - PMSR -Feb18.xlsm)-15-56-22.txt</t>
  </si>
  <si>
    <t>C:\Temp\manyFiles-01\4\PMSRLogFile_(EN-0106 - IMR Statoil - PMSR - Feb 18.xlsm)-15-37-29.txt</t>
  </si>
  <si>
    <t>C:\Temp\manyFiles-01\4\PMSRLogFile_(EN-0106 - IMR Statoil - PMSR - Feb 18.xlsm)-15-54-45.txt</t>
  </si>
  <si>
    <t>C:\Temp\manyFiles-01\4\PMSRLogFile_(EN-0106 - IMR Statoil - PMSR - Feb 18.xlsm)-15-56-46.txt</t>
  </si>
  <si>
    <t>C:\Temp\manyFiles-01\4\PMSRLogFile_(EN-0106 - IMR Statoil - PMSR - Feb 18.xlsm)-17-10-39.txt</t>
  </si>
  <si>
    <t>C:\Temp\manyFiles-01\4\PMSRLogFile_(EN-0106 - IMR Statoil - PMSR - Feb 18.xlsm)-17-35-33.txt</t>
  </si>
  <si>
    <t>C:\Temp\manyFiles-01\4\PMSRLogFile_(ET-0826 Dana Western Isles PMSR Feb-18 ME.xlsm)-14-16-22.txt</t>
  </si>
  <si>
    <t>C:\Temp\manyFiles-01\4\PMSRLogFile_(ET-0826 Dana Western Isles PMSR Feb-18 ME.xlsm)-15-37-07.txt</t>
  </si>
  <si>
    <t>C:\Temp\manyFiles-01\4\PMSRLogFile_(ET-0851 - Mariner - PMSR - Feb 17.xlsm)-13-03-05.txt</t>
  </si>
  <si>
    <t>C:\Temp\manyFiles-01\4\PMSRLogFile_(ET-0851 - Mariner - PMSR - Feb 17.xlsm)-15-37-51.txt</t>
  </si>
  <si>
    <t>C:\Temp\manyFiles-01\4\PMSRLogFile_(ET-0851 - Mariner - PMSR - Feb 17.xlsm)-15-57-09.txt</t>
  </si>
  <si>
    <t>C:\Temp\manyFiles-01\4\PMSRLogFile_(ET-0901 Premier Catcher PMSR February 18.xlsm)-14-16-46.txt</t>
  </si>
  <si>
    <t>C:\Temp\manyFiles-01\4\PMSRLogFile_(ET-0901 Premier Catcher PMSR February 18.xlsm)-15-37-30.txt</t>
  </si>
  <si>
    <t>C:\Temp\manyFiles-01\4\PMSRLogFile_(ET-0950 Maersk Culzean PMSR Feb 2018 ME.xlsm)-14-17-21.txt</t>
  </si>
  <si>
    <t>C:\Temp\manyFiles-01\4\PMSRLogFile_(ET-0950 Maersk Culzean PMSR Feb 2018 ME.xlsm)-15-38-04.txt</t>
  </si>
  <si>
    <t>C:\Temp\manyFiles-01\4\PMSRLogFile_(ET-0956 DSVi 2016 February 2018 PMSR Post.xlsm)-14-17-42.txt</t>
  </si>
  <si>
    <t>C:\Temp\manyFiles-01\4\PMSRLogFile_(ET-0956 DSVi 2016 February 2018 PMSR Post.xlsm)-15-38-24.txt</t>
  </si>
  <si>
    <t>C:\Temp\manyFiles-01\4\PMSRLogFile_(ET-0962 Apache Callater PMSR February 2018 - POST.xlsm)-14-18-02.txt</t>
  </si>
  <si>
    <t>C:\Temp\manyFiles-01\4\PMSRLogFile_(ET-0962 Apache Callater PMSR February 2018 - POST.xlsm)-15-38-44.txt</t>
  </si>
  <si>
    <t>C:\Temp\manyFiles-01\4\PMSRLogFile_(ET-0968 Dolphin EPRS PMSR February 2018 ME.xlsm)-14-18-23.txt</t>
  </si>
  <si>
    <t>C:\Temp\manyFiles-01\4\PMSRLogFile_(ET-0968 Dolphin EPRS PMSR February 2018 ME.xlsm)-15-39-04.txt</t>
  </si>
  <si>
    <t>C:\Temp\manyFiles-01\4\PMSRLogFile_(ET-0974 - Hywind - PMSR -January 18.xlsm)-13-04-11.txt</t>
  </si>
  <si>
    <t>C:\Temp\manyFiles-01\4\PMSRLogFile_(ET-0974 - Hywind - PMSR -January 18.xlsm)-15-38-12.txt</t>
  </si>
  <si>
    <t>C:\Temp\manyFiles-01\4\PMSRLogFile_(ET-0974 - Hywind - PMSR -January 18.xlsm)-15-57-30.txt</t>
  </si>
  <si>
    <t>C:\Temp\manyFiles-01\4\PMSRLogFile_(ET-0981 Total L4A PMSR Feb 18 mth end.xlsm)-14-19-04.txt</t>
  </si>
  <si>
    <t>C:\Temp\manyFiles-01\4\PMSRLogFile_(ET-0981 Total L4A PMSR Feb 18 mth end.xlsm)-15-39-48.txt</t>
  </si>
  <si>
    <t>C:\Temp\manyFiles-01\4\PMSRLogFile_(ET-0983 Shell BBY PMSR Feb 2018 POST.xlsm)-14-19-28.txt</t>
  </si>
  <si>
    <t>C:\Temp\manyFiles-01\4\PMSRLogFile_(ET-0983 Shell BBY PMSR Feb 2018 POST.xlsm)-15-40-11.txt</t>
  </si>
  <si>
    <t>C:\Temp\manyFiles-01\4\PMSRLogFile_(ET-0991 - DevCode-NotAuto.xlsm)-14-52-37.txt</t>
  </si>
  <si>
    <t>C:\Temp\manyFiles-01\4\PMSRLogFile_(ET-0991 BP Arundel February 18 PMSR ME.xlsm)-14-20-14.txt</t>
  </si>
  <si>
    <t>C:\Temp\manyFiles-01\4\PMSRLogFile_(ET-0991 BP Arundel February 18 PMSR ME.xlsm)-15-41-03.txt</t>
  </si>
  <si>
    <t>C:\Temp\manyFiles-01\4\PMSRLogFile_(ET-0993 DSVi 2017 February 2018 PMSR Post.xlsm)-14-20-35.txt</t>
  </si>
  <si>
    <t>C:\Temp\manyFiles-01\4\PMSRLogFile_(ET-0993 DSVi 2017 February 2018 PMSR Post.xlsm)-15-41-23.txt</t>
  </si>
  <si>
    <t>C:\Temp\manyFiles-01\4\PMSRLogFile_(ET-0996 Shell USC DSV PMSR Feb-18 POST.xlsm)-14-20-55.txt</t>
  </si>
  <si>
    <t>C:\Temp\manyFiles-01\4\PMSRLogFile_(ET-0996 Shell USC DSV PMSR Feb-18 POST.xlsm)-15-41-43.txt</t>
  </si>
  <si>
    <t>C:\Temp\manyFiles-01\4\PMSRLogFile_(ET-0997 Shell USC ROVSV PMSR Feb-18 POST.xlsm)-14-21-34.txt</t>
  </si>
  <si>
    <t>C:\Temp\manyFiles-01\4\PMSRLogFile_(ET-0997 Shell USC ROVSV PMSR Feb-18 POST.xlsm)-15-42-21.txt</t>
  </si>
  <si>
    <t>C:\Temp\manyFiles-01\4\PMSRLogFile_(ET-0998 BP SCIRM 2017 PMSR Feb 2018.xlsm)-14-22-02.txt</t>
  </si>
  <si>
    <t>C:\Temp\manyFiles-01\4\PMSRLogFile_(ET-0998 BP SCIRM 2017 PMSR Feb 2018.xlsm)-15-42-49.txt</t>
  </si>
  <si>
    <t>C:\Temp\manyFiles-01\4\PMSRLogFile_(ET-0999 BP TVM PMSR Feb 18.xlsm)-14-22-23.txt</t>
  </si>
  <si>
    <t>C:\Temp\manyFiles-01\4\PMSRLogFile_(ET-0999 BP TVM PMSR Feb 18.xlsm)-15-43-09.txt</t>
  </si>
  <si>
    <t>C:\Temp\manyFiles-01\4\PMSRLogFile_(ET-1003 CNR Frame 2017 PMSR February 2018 ME.xlsm)-14-22-49.txt</t>
  </si>
  <si>
    <t>C:\Temp\manyFiles-01\4\PMSRLogFile_(ET-1003 CNR Frame 2017 PMSR February 2018 ME.xlsm)-15-43-35.txt</t>
  </si>
  <si>
    <t>C:\Temp\manyFiles-01\4\PMSRLogFile_(ET-1010 NAM L13 February 18 PMSR ME.xlsm)-14-23-09.txt</t>
  </si>
  <si>
    <t>C:\Temp\manyFiles-01\4\PMSRLogFile_(ET-1010 NAM L13 February 18 PMSR ME.xlsm)-15-43-55.txt</t>
  </si>
  <si>
    <t>C:\Temp\manyFiles-01\4\PMSRLogFile_(ET-1013 Repsol Shaw WI Feb 18 mth end.xlsm)-14-23-41.txt</t>
  </si>
  <si>
    <t>C:\Temp\manyFiles-01\4\PMSRLogFile_(ET-1013 Repsol Shaw WI Feb 18 mth end.xlsm)-15-44-26.txt</t>
  </si>
  <si>
    <t>C:\Temp\manyFiles-01\4\PMSRLogFile_(ET-1016 CNR Brace Repair PMSR February 2018.xlsm)-14-24-02.txt</t>
  </si>
  <si>
    <t>C:\Temp\manyFiles-01\4\PMSRLogFile_(ET-1016 CNR Brace Repair PMSR February 2018.xlsm)-15-44-46.txt</t>
  </si>
  <si>
    <t>C:\Temp\manyFiles-01\4\PMSRLogFile_(ET-1017 Spirit Energy A-Fields PMSR Feb 18 POST.xlsm)-14-28-02.txt</t>
  </si>
  <si>
    <t>C:\Temp\manyFiles-01\4\PMSRLogFile_(ET-1017 Spirit Energy A-Fields PMSR Feb 18 POST.xlsm)-14-52-56.txt</t>
  </si>
  <si>
    <t>C:\Temp\manyFiles-01\4\PMSRLogFile_(ET-1017 Spirit Energy A-Fields PMSR Feb 18 POST.xlsm)-15-45-06.txt</t>
  </si>
  <si>
    <t>C:\Temp\manyFiles-01\4\PMSRLogFile_(ET-1018 - DevCode-NotAuto.xlsm)-14-55-52.txt</t>
  </si>
  <si>
    <t>C:\Temp\manyFiles-01\4\PMSRLogFile_(ET-1018 Maersk Tyra Future Development PMSR February POST.xlsm)-14-30-52.txt</t>
  </si>
  <si>
    <t>C:\Temp\manyFiles-01\4\PMSRLogFile_(ET-1018 Maersk Tyra Future Development PMSR February POST.xlsm)-15-45-26.txt</t>
  </si>
  <si>
    <t>C:\Temp\manyFiles-01\4\PMSRLogFile_(ET-1026 DSVi 2018 February 2018 PMSR Post.xlsm)-14-31-55.txt</t>
  </si>
  <si>
    <t>C:\Temp\manyFiles-01\4\PMSRLogFile_(ET-1026 DSVi 2018 February 2018 PMSR Post.xlsm)-15-45-48.txt</t>
  </si>
  <si>
    <t>C:\Temp\manyFiles-01\4\PMSRLogFile_(ET-1029 SCIRM 2018 Feb PMSR.xlsm)-14-32-13.txt</t>
  </si>
  <si>
    <t>C:\Temp\manyFiles-01\4\PMSRLogFile_(ET-1029 SCIRM 2018 Feb PMSR.xlsm)-15-46-08.txt</t>
  </si>
  <si>
    <t>C:\Temp\manyFiles-01\4\PMSRLogFile_(ET-1030 - PMSR - Feb 2018 rev 1.xlsm)-14-32-37.txt</t>
  </si>
  <si>
    <t>C:\Temp\manyFiles-01\4\PMSRLogFile_(ET-1030 - PMSR - Feb 2018 rev 1.xlsm)-15-46-33.txt</t>
  </si>
  <si>
    <t>C:\Temp\manyFiles-01\4\PMSRLogFile_(ET-1031 Nexen Telford PMSR February ME.xlsm)-14-33-22.txt</t>
  </si>
  <si>
    <t>C:\Temp\manyFiles-01\4\PMSRLogFile_(ET-1031 Nexen Telford PMSR February ME.xlsm)-15-47-25.txt</t>
  </si>
  <si>
    <t>C:\Temp\manyFiles-01\4\PMSRLogFile_(ET-1034 Spirit Energy ST -1 PMSR Feb 18 POST.xlsm)-14-33-40.txt</t>
  </si>
  <si>
    <t>C:\Temp\manyFiles-01\4\PMSRLogFile_(ET-1034 Spirit Energy ST -1 PMSR Feb 18 POST.xlsm)-15-47-44.txt</t>
  </si>
  <si>
    <t>C:\Temp\manyFiles-01\4\PMSRLogFile_(Guara Lula PMSR Fev2018.xlsm)-12-27-18.txt</t>
  </si>
  <si>
    <t>C:\Temp\manyFiles-01\4\PMSRLogFile_(Guara Lula PMSR Fev2018.xlsm)-12-37-42.txt</t>
  </si>
  <si>
    <t>C:\Temp\manyFiles-01\4\PMSRLogFile_(IS-0025 MATIS PMSR February 2018.xlsm)-14-34-00.txt</t>
  </si>
  <si>
    <t>C:\Temp\manyFiles-01\4\PMSRLogFile_(IS-0025 MATIS PMSR February 2018.xlsm)-15-48-04.txt</t>
  </si>
  <si>
    <t>C:\Temp\manyFiles-01\4\PMSRLogFile_(ML-0008 - PMSR Hilong Feb'18 Final.xlsm)-15-47-55.txt</t>
  </si>
  <si>
    <t>C:\Temp\manyFiles-01\4\PMSRLogFile_(PMSR - BP Mad Dog 2 - Mar18 - V2.xlsm)-18-08-08.txt</t>
  </si>
  <si>
    <t>C:\Temp\manyFiles-01\4\PMSRLogFile_(PMSR Brownfield - 31 - March 2018.xlsm)-18-08-30.txt</t>
  </si>
  <si>
    <t>C:\Temp\manyFiles-01\4\PMSRLogFile_(PMSR Template v5 0 (02-18 Condor LB-0535).xlsm)-12-27-40.txt</t>
  </si>
  <si>
    <t>C:\Temp\manyFiles-01\4\PMSRLogFile_(PMSR Template v5 0 (02-18 Condor LB-0535).xlsm)-12-38-05.txt</t>
  </si>
  <si>
    <t>C:\Temp\manyFiles-01\4\PMSRLogFile_(PMSR Template v5 0 (02-18 K3000 LB-0498).xlsm)-12-28-01.txt</t>
  </si>
  <si>
    <t>C:\Temp\manyFiles-01\4\PMSRLogFile_(PMSR Template v5 0 (02-18 K3000 LB-0498).xlsm)-12-38-25.txt</t>
  </si>
  <si>
    <t>C:\Temp\manyFiles-01\4\PMSRLogFile_(PMSR Template v5 0 (02-18 Phoenix LB-0499).xlsm)-12-28-22.txt</t>
  </si>
  <si>
    <t>C:\Temp\manyFiles-01\4\PMSRLogFile_(PMSR Template v5 0 (02-18 Phoenix LB-0499).xlsm)-12-38-46.txt</t>
  </si>
  <si>
    <t>C:\Temp\manyFiles-01\4\PMSRLogFile_(PMSR Template v5 0 (02-18 Seven Cruzeiro LB-0538).xlsm)-12-28-42.txt</t>
  </si>
  <si>
    <t>C:\Temp\manyFiles-01\4\PMSRLogFile_(PMSR Template v5 0 (02-18 Seven Cruzeiro LB-0538).xlsm)-12-39-06.txt</t>
  </si>
  <si>
    <t>C:\Temp\manyFiles-01\4\PMSRLogFile_(PMSR Template v5 0 (02-18 Seven Rio LB-0536).xlsm)-12-29-03.txt</t>
  </si>
  <si>
    <t>C:\Temp\manyFiles-01\4\PMSRLogFile_(PMSR Template v5 0 (02-18 Seven Rio LB-0536).xlsm)-12-39-27.txt</t>
  </si>
  <si>
    <t>C:\Temp\manyFiles-01\4\PMSRLogFile_(PMSR Template v5 0 (02-18 Seven Sun LB-0537).xlsm)-12-29-24.txt</t>
  </si>
  <si>
    <t>C:\Temp\manyFiles-01\4\PMSRLogFile_(PMSR Template v5 0 (02-18 Seven Sun LB-0537).xlsm)-12-39-48.txt</t>
  </si>
  <si>
    <t>C:\Temp\manyFiles-01\4\PMSRLogFile_(PMSR Template v5 0 (02-18 Seven Waves LB-0533).xlsm)-12-29-44.txt</t>
  </si>
  <si>
    <t>C:\Temp\manyFiles-01\4\PMSRLogFile_(PMSR Template v5 0 (02-18 Seven Waves LB-0533).xlsm)-12-40-09.txt</t>
  </si>
  <si>
    <t>C:\Temp\manyFiles-01\4\PMSRLogFile_(PMSR Template v5.2.12 272249 01-2018.xlsm)-11-17-48.txt</t>
  </si>
  <si>
    <t>C:\Temp\manyFiles-01\4\PMSRLogFile_(PMSR Template v5.2.12 272249 01-2018.xlsm)-11-55-50.txt</t>
  </si>
  <si>
    <t>C:\Temp\manyFiles-01\4\PMSRLogFile_(PMSR Template v5.2.12 272249 01-2018.xlsm)-11-57-23.txt</t>
  </si>
  <si>
    <t>C:\Temp\manyFiles-01\4\PMSRLogFile_(PMSR Template v5.2.12 272249 02-2018.xlsm)-11-18-12.txt</t>
  </si>
  <si>
    <t>C:\Temp\manyFiles-01\4\PMSRLogFile_(PMSR Template v5.2.12 272249 02-2018.xlsm)-11-56-14.txt</t>
  </si>
  <si>
    <t>C:\Temp\manyFiles-01\4\PMSRLogFile_(PMSR Template v5.3 - UK Version.xlsm)-14-34-20.txt</t>
  </si>
  <si>
    <t>C:\Temp\manyFiles-01\4\PMSRLogFile_(PMSR Template v5.3 - UK Version.xlsm)-17-47-13.txt</t>
  </si>
  <si>
    <t>C:\Temp\manyFiles-01\4\PMSRLogFile_(PMSR Template v5.4 - UK Version.xlsm)-15-48-24.txt</t>
  </si>
  <si>
    <t>C:\Temp\manyFiles-01\4\PMSRLogFile_(PMSR_Template_v541.xlsm)-13-15-24.txt</t>
  </si>
  <si>
    <t>C:\Temp\manyFiles-01\4\PMSRLogFile_(PMSR_Template_v542.xlsm)-12-05-25.txt</t>
  </si>
  <si>
    <t>C:\Temp\manyFiles-01\4\PMSRLogFile_(Rota 3 Jumpers Fabr Feb2018.xlsm)-12-30-05.txt</t>
  </si>
  <si>
    <t>C:\Temp\manyFiles-01\4\PMSRLogFile_(Rota 3 Jumpers Fabr Feb2018.xlsm)-12-40-30.txt</t>
  </si>
  <si>
    <t>C:\Temp\manyFiles-01\4\PMSRLogFile_(SB-0003 - SFNY 4 Decks PMSR - IK (Consortium HU)- Feb 18 Final.xlsm)-15-48-17.txt</t>
  </si>
  <si>
    <t>C:\Temp\manyFiles-01\4\PMSRLogFile_(SB-0003 - SFNY 4 Decks PMSR - IK (Excl HU)- Feb 18 Final.xlsm)-15-48-41.txt</t>
  </si>
  <si>
    <t>C:\Temp\manyFiles-01\4\PMSRLogFile_(SB-0003 - SFNY 4 Decks PMSR - OOK - Feb 18 Final.xlsm)-15-49-07.txt</t>
  </si>
  <si>
    <t>C:\Temp\manyFiles-01\4\PMSRLogFile_(SB-0003 - SFNY 4 Decks PMSR -CONSO- Feb 18 Final.xlsm)-15-51-27.txt</t>
  </si>
  <si>
    <t>C:\Temp\manyFiles-01\4\PMSRLogFile_(SB-0004 - 17 Cranes PMSR Full Project at Consortium level- OOK + IK - Feb 18 Rev 2 Final.xlsm)-15-53-35.txt</t>
  </si>
  <si>
    <t>C:\Temp\manyFiles-01\4\PMSRLogFile_(SB-0004 - 17 Cranes PMSR IK Consortium - Feb 18 Rev 1 Final.xlsm)-15-54-11.txt</t>
  </si>
  <si>
    <t>C:\Temp\manyFiles-01\4\PMSRLogFile_(SB-0004 - 17 Cranes PMSR OOK ECS Only - Feb 18 Rev 2 Final.xlsm)-16-10-57.txt</t>
  </si>
  <si>
    <t>C:\Temp\manyFiles-01\4\PMSRLogFile_(SB-0005 - Hasbah PMSR - ECS IK Feb18 V2.xlsm)-16-35-54.txt</t>
  </si>
  <si>
    <t>C:\Temp\manyFiles-01\4\PMSRLogFile_(SB-0005 - Hasbah PMSR - ECS OOK + ECS HU OOK Feb18 V2.xlsm)-16-39-10.txt</t>
  </si>
  <si>
    <t>C:\Temp\manyFiles-01\4\PMSRLogFile_(SB-0005 - Hasbah PMSR - IKJS Feb18 V2.xlsm)-16-39-30.txt</t>
  </si>
  <si>
    <t>C:\Temp\manyFiles-01\4\PMSRLogFile_(SB-0005 - Hasbah PMSR - Overall Consolidated Feb18 V2.xlsm)-16-39-52.txt</t>
  </si>
  <si>
    <t>C:\Temp\manyFiles-01\4\PMSRLogFile_(TC-1073 - Shell Appomattox PMSR Feb-18 V2.xlsm)-16-42-11.txt</t>
  </si>
  <si>
    <t>C:\Temp\manyFiles-01\4\PMSRLogFile_(TC-1082 - Apache Bass Lite Riser Decomm PMSR Feb-18 V2.xlsm)-16-07-50.txt</t>
  </si>
  <si>
    <t>C:\Temp\manyFiles-01\4\PMSRLogFile_(TC-1083 - BP South PMSR Feb-18 V2.xlsm)-16-08-19.txt</t>
  </si>
  <si>
    <t>C:\Temp\manyFiles-01\4\PMSRLogFile_(TC-1086 - Murphy Dalmatian Pump PMSR Feb18 V2.xlsm)-16-08-49.txt</t>
  </si>
  <si>
    <t>C:\Temp\manyFiles-01\4\PMSRLogFile_(TC-1086 Murphy Dalmatian Pump PMSR Feb18 V2.2.xlsm)-10-02-21.txt</t>
  </si>
  <si>
    <t>C:\Temp\manyFiles-01\4\PMSRLogFile_(TC-1086 Murphy Dalmatian Pump PMSR Feb18 V2.2.xlsm)-10-03-43.txt</t>
  </si>
  <si>
    <t>C:\Temp\manyFiles-01\4\PMSRLogFile_(TC-1086 Murphy Dalmatian Pump PMSR Feb18 V2.2.xlsm)-12-38-37.txt</t>
  </si>
  <si>
    <t>C:\Temp\manyFiles-01\4\PMSRLogFile_(TC-1086 Murphy Dalmatian Pump PMSR Feb18 V2.2.xlsm)-12-44-04.txt</t>
  </si>
  <si>
    <t>C:\Temp\manyFiles-01\4\PMSRLogFile_(TC-1086 Murphy Dalmatian Pump PMSR Feb18 V2.2.xlsm)-12-45-11.txt</t>
  </si>
  <si>
    <t>C:\Temp\manyFiles-01\4\PMSRLogFile_(TC-1086 Murphy Dalmatian Pump PMSR Feb18 V2.2.xlsm)-13-15-03.txt</t>
  </si>
  <si>
    <t>C:\Temp\manyFiles-01\4\PMSRLogFile_(TC-1086 Murphy Dalmatian Pump PMSR Feb18 V2.2.xlsm)-13-15-24.txt</t>
  </si>
  <si>
    <t>C:\Temp\manyFiles-01\4\PMSRLogFile_(TC-1086 Murphy Dalmatian Pump PMSR Feb18 V2.2.xlsm)-13-19-00.txt</t>
  </si>
  <si>
    <t>C:\Temp\manyFiles-01\4\PMSRLogFile_(TC-1086 Murphy Dalmatian Pump PMSR Feb18 V2.2.xlsm)-13-21-10.txt</t>
  </si>
  <si>
    <t>C:\Temp\manyFiles-01\4\PMSRLogFile_(TC-1086 Murphy Dalmatian Pump PMSR Feb18 V2.2.xlsm)-13-25-35.txt</t>
  </si>
  <si>
    <t>C:\Temp\manyFiles-01\4\PMSRLogFile_(TC-1086 Murphy Dalmatian Pump PMSR Feb18 V2.2.xlsm)-13-28-14.txt</t>
  </si>
  <si>
    <t>C:\Temp\manyFiles-01\4\PMSRLogFile_(TC-1086 Murphy Dalmatian Pump PMSR Feb18 V2.2.xlsm)-14-48-38.txt</t>
  </si>
  <si>
    <t>C:\Temp\manyFiles-01\4\PMSRLogFile_(TC-1086 Murphy Dalmatian Pump PMSR Feb18 V2.2.xlsm)-15-01-15.txt</t>
  </si>
  <si>
    <t>C:\Temp\manyFiles-01\4\PMSRLogFile_(TC-1086 Murphy Dalmatian Pump PMSR Feb18 V2.2.xlsm)-16-24-02.txt</t>
  </si>
  <si>
    <t>C:\Temp\manyFiles-01\4\PMSRLogFile_(TC-1086 Murphy Dalmatian Pump PMSR Feb18 V2.2.xlsm)-16-32-59.txt</t>
  </si>
  <si>
    <t>C:\Temp\manyFiles-01\4\PMSRLogFile_(TC-1086 Murphy Dalmatian Pump PMSR Feb18 V2.2.xlsm)-16-45-42.txt</t>
  </si>
  <si>
    <t>C:\Temp\manyFiles-01\4\PMSRLogFile_(TC-1086 Murphy Dalmatian Pump PMSR Feb18 V2.2.xlsm)-16-50-24.txt</t>
  </si>
  <si>
    <t>C:\Temp\manyFiles-01\4\PMSRLogFile_(TC-1087 - DevCode-Auto.xlsm)-11-19-31.txt</t>
  </si>
  <si>
    <t>C:\Temp\manyFiles-01\4\PMSRLogFile_(TC-1087 - DevCode-Auto.xlsm)-11-32-48.txt</t>
  </si>
  <si>
    <t>C:\Temp\manyFiles-01\4\PMSRLogFile_(TC-1087 - DevCode-Auto.xlsm)-11-36-21.txt</t>
  </si>
  <si>
    <t>C:\Temp\manyFiles-01\4\PMSRLogFile_(TC-1087 - DevCode-Auto.xlsm)-12-18-02.txt</t>
  </si>
  <si>
    <t>C:\Temp\manyFiles-01\4\PMSRLogFile_(TC-1087 - DevCode-Auto.xlsm)-12-23-03.txt</t>
  </si>
  <si>
    <t>C:\Temp\manyFiles-01\4\PMSRLogFile_(TC-1087 - DevCode-Auto.xlsm)-12-24-08.txt</t>
  </si>
  <si>
    <t>C:\Temp\manyFiles-01\4\PMSRLogFile_(TC-1087 - DevCode-Auto.xlsm)-12-43-10_(TC-1087 - DevCode-Auto.xlsm)-12-43-36.txt</t>
  </si>
  <si>
    <t>C:\Temp\manyFiles-01\4\PMSRLogFile_(TC-1087 - DevCode-Auto.xlsm)-15-23-01.txt</t>
  </si>
  <si>
    <t>C:\Temp\manyFiles-01\4\PMSRLogFile_(TC-1087 - DevCode-Auto.xlsm)-15-39-21.txt</t>
  </si>
  <si>
    <t>C:\Temp\manyFiles-01\4\PMSRLogFile_(TC-1087 - DevCode-Auto.xlsm)-15-41-21.txt</t>
  </si>
  <si>
    <t>C:\Temp\manyFiles-01\4\PMSRLogFile_(TC-1087 - DevCode-Auto.xlsm)-15-41-33.txt</t>
  </si>
  <si>
    <t>C:\Temp\manyFiles-01\4\PMSRLogFile_(TC-1087 - DevCode-Auto.xlsm)-16-06-08.txt</t>
  </si>
  <si>
    <t>C:\Temp\manyFiles-01\4\PMSRLogFile_(TC-1087 - DevCode-Auto.xlsm)-16-06-49.txt</t>
  </si>
  <si>
    <t>C:\Temp\manyFiles-01\4\PMSRLogFile_(TC-1087 - DevCode-Auto.xlsm)-16-08-48.txt</t>
  </si>
  <si>
    <t>C:\Temp\manyFiles-01\4\PMSRLogFile_(TC-1087 - DevCode-Auto.xlsm)-16-11-47.txt</t>
  </si>
  <si>
    <t>C:\Temp\manyFiles-01\4\PMSRLogFile_(TC-1087 - DevCode-Auto.xlsm)-16-15-30.txt</t>
  </si>
  <si>
    <t>C:\Temp\manyFiles-01\4\PMSRLogFile_(TC-1087 - DevCode-Auto.xlsm)-16-18-57.txt</t>
  </si>
  <si>
    <t>C:\Temp\manyFiles-01\4\PMSRLogFile_(TC-1087 - DevCode-Auto.xlsm)-16-29-31.txt</t>
  </si>
  <si>
    <t>C:\Temp\manyFiles-01\4\PMSRLogFile_(TC-1087 - DevCode-Auto.xlsm)-16-32-21.txt</t>
  </si>
  <si>
    <t>C:\Temp\manyFiles-01\4\PMSRLogFile_(TC-1087 - DevCode-Auto.xlsm)-16-35-03.txt</t>
  </si>
  <si>
    <t>C:\Temp\manyFiles-01\4\PMSRLogFile_(TC-1087 - DevCode-Auto.xlsm)-16-37-28.txt</t>
  </si>
  <si>
    <t>C:\Temp\manyFiles-01\4\PMSRLogFile_(TC-1087 - DevCode-Auto.xlsm)-16-39-31.txt</t>
  </si>
  <si>
    <t>C:\Temp\manyFiles-01\4\PMSRLogFile_(TC-1087 - DevCode-Auto.xlsm)-16-46-04.txt</t>
  </si>
  <si>
    <t>C:\Temp\manyFiles-01\4\PMSRLogFile_(TC-1087 - DevCode-Auto.xlsm)-16-49-47.txt</t>
  </si>
  <si>
    <t>C:\Temp\manyFiles-01\4\PMSRLogFile_(TC-1087 - DevCode-None.xlsm)-11-53-33.txt</t>
  </si>
  <si>
    <t>C:\Temp\manyFiles-01\4\PMSRLogFile_(TC-1087 - DevCode-None.xlsm)-14-56-55.txt</t>
  </si>
  <si>
    <t>C:\Temp\manyFiles-01\4\PMSRLogFile_(TC-1087 - DevCode-None.xlsm)-14-58-32.txt</t>
  </si>
  <si>
    <t>C:\Temp\manyFiles-01\4\PMSRLogFile_(TC-1087 - DevCode-None.xlsm)-15-06-59.txt</t>
  </si>
  <si>
    <t>C:\Temp\manyFiles-01\4\PMSRLogFile_(TC-1087 - DevCode-None.xlsm)-15-08-13.txt</t>
  </si>
  <si>
    <t>C:\Temp\manyFiles-01\4\PMSRLogFile_(TC-1087 - DevCode-None.xlsm)-15-24-46.txt</t>
  </si>
  <si>
    <t>C:\Temp\manyFiles-01\4\PMSRLogFile_(TC-1087 - DevCode-None.xlsm)-16-13-07.txt</t>
  </si>
  <si>
    <t>C:\Temp\manyFiles-01\4\PMSRLogFile_(TC-1087 - DevCode-NotAuto.xlsm)-09-29-10 - Copy.txt</t>
  </si>
  <si>
    <t>C:\Temp\manyFiles-01\4\PMSRLogFile_(TC-1087 - DevCode-NotAuto.xlsm)-09-29-10.txt</t>
  </si>
  <si>
    <t>C:\Temp\manyFiles-01\4\PMSRLogFile_(TC-1087 - DevCode-NotAuto.xlsm)-09-32-34 - Copy.txt</t>
  </si>
  <si>
    <t>C:\Temp\manyFiles-01\4\PMSRLogFile_(TC-1087 - DevCode-NotAuto.xlsm)-09-32-34.txt</t>
  </si>
  <si>
    <t>C:\Temp\manyFiles-01\4\PMSRLogFile_(TC-1087 - DevCode-NotAuto.xlsm)-09-42-24 - Copy.txt</t>
  </si>
  <si>
    <t>C:\Temp\manyFiles-01\4\PMSRLogFile_(TC-1087 - DevCode-NotAuto.xlsm)-09-42-24.txt</t>
  </si>
  <si>
    <t>C:\Temp\manyFiles-01\4\PMSRLogFile_(TC-1087 - DevCode-NotAuto.xlsm)-09-50-53 - Copy.txt</t>
  </si>
  <si>
    <t>C:\Temp\manyFiles-01\4\PMSRLogFile_(TC-1087 - DevCode-NotAuto.xlsm)-09-50-53.txt</t>
  </si>
  <si>
    <t>C:\Temp\manyFiles-01\4\PMSRLogFile_(TC-1087 - DevCode-NotAuto.xlsm)-10-52-11 - Copy.txt</t>
  </si>
  <si>
    <t>C:\Temp\manyFiles-01\4\PMSRLogFile_(TC-1087 - DevCode-NotAuto.xlsm)-10-52-11.txt</t>
  </si>
  <si>
    <t>C:\Temp\manyFiles-01\4\PMSRLogFile_(TC-1087 - DevCode-NotAuto.xlsm)-10-53-32 - Copy.txt</t>
  </si>
  <si>
    <t>C:\Temp\manyFiles-01\4\PMSRLogFile_(TC-1087 - DevCode-NotAuto.xlsm)-10-53-32.txt</t>
  </si>
  <si>
    <t>C:\Temp\manyFiles-01\4\PMSRLogFile_(TC-1087 - DevCode-NotAuto.xlsm)-11-06-08 - Copy.txt</t>
  </si>
  <si>
    <t>C:\Temp\manyFiles-01\4\PMSRLogFile_(TC-1087 - DevCode-NotAuto.xlsm)-11-06-08.txt</t>
  </si>
  <si>
    <t>C:\Temp\manyFiles-01\4\PMSRLogFile_(TC-1087 - DevCode-NotAuto.xlsm)-11-49-43 - Copy.txt</t>
  </si>
  <si>
    <t>C:\Temp\manyFiles-01\4\PMSRLogFile_(TC-1087 - DevCode-NotAuto.xlsm)-11-49-43.txt</t>
  </si>
  <si>
    <t>C:\Temp\manyFiles-01\4\PMSRLogFile_(TC-1087 - DevCode-NotAuto.xlsm)-11-58-05 - Copy.txt</t>
  </si>
  <si>
    <t>C:\Temp\manyFiles-01\4\PMSRLogFile_(TC-1087 - DevCode-NotAuto.xlsm)-11-58-05.txt</t>
  </si>
  <si>
    <t>C:\Temp\manyFiles-01\4\PMSRLogFile_(TC-1087 - DevCode-NotAuto.xlsm)-12-28-40 - Copy.txt</t>
  </si>
  <si>
    <t>C:\Temp\manyFiles-01\4\PMSRLogFile_(TC-1087 - DevCode-NotAuto.xlsm)-12-28-40.txt</t>
  </si>
  <si>
    <t>C:\Temp\manyFiles-01\4\PMSRLogFile_(TC-1087 - DevCode-NotAuto.xlsm)-13-55-36.txt</t>
  </si>
  <si>
    <t>C:\Temp\manyFiles-01\4\PMSRLogFile_(TC-1087 - DevCode-NotAuto.xlsm)-14-06-11.txt</t>
  </si>
  <si>
    <t>C:\Temp\manyFiles-01\4\PMSRLogFile_(TC-1087 - DevCode-NotAuto.xlsm)-14-17-03.txt</t>
  </si>
  <si>
    <t>C:\Temp\manyFiles-01\4\PMSRLogFile_(TC-1087 - DevCode-NotAuto.xlsm)-14-54-54.txt</t>
  </si>
  <si>
    <t>C:\Temp\manyFiles-01\4\PMSRLogFile_(TC-1087 - DevCode-NotAuto.xlsm)-15-05-50.txt</t>
  </si>
  <si>
    <t>C:\Temp\manyFiles-01\4\PMSRLogFile_(TC-1087 - DevCode-NotAuto.xlsm)-15-24-10.txt</t>
  </si>
  <si>
    <t>C:\Temp\manyFiles-01\4\PMSRLogFile_(TC-1087 - DevCode-NotAuto.xlsm)-17-18-50.txt</t>
  </si>
  <si>
    <t>C:\Temp\manyFiles-01\4\PMSRLogFile_(TC-1087 - Hess Stampede Commissioning PMSR FEB-18.xlsm)-15-02-52 - Copy.txt</t>
  </si>
  <si>
    <t>C:\Temp\manyFiles-01\4\PMSRLogFile_(TC-1087 - Hess Stampede Commissioning PMSR FEB-18.xlsm)-15-02-52.txt</t>
  </si>
  <si>
    <t>C:\Temp\manyFiles-01\4\PMSRLogFile_(TC-1087 - Hess Stampede Commissioning PMSR FEB-18.xlsm)-16-09-15 - Copy.txt</t>
  </si>
  <si>
    <t>C:\Temp\manyFiles-01\4\PMSRLogFile_(TC-1087 - Hess Stampede Commissioning PMSR FEB-18.xlsm)-16-09-15.txt</t>
  </si>
  <si>
    <t>C:\Temp\manyFiles-01\4\PMSRLogFile_(TC-1087 - Hess Stampede Commissioning PMSR FEB-18.xlsm)-16-26-01.txt</t>
  </si>
  <si>
    <t>C:\Temp\manyFiles-01\4\PMSRLogFile_(TC-1087 - Hess Stampede Commissioning PMSR FEB-18.xlsm)-16-34-37.txt</t>
  </si>
  <si>
    <t>C:\Temp\manyFiles-01\4\PMSRLogFile_(TC-1087 - Hess Stampede Commissioning PMSR FEB-18.xlsm)-16-46-25.txt</t>
  </si>
  <si>
    <t>C:\Temp\manyFiles-01\4\PMSRLogFile_(TC-1087 - Hess Stampede Commissioning PMSR FEB-18.xlsm)-16-51-17.txt</t>
  </si>
  <si>
    <t>C:\Temp\manyFiles-01\4\PMSRLogFile_(TC-1088 - Talos Tornado 2 PMSR Feb-18 V2.xlsm)-16-09-45.txt</t>
  </si>
  <si>
    <t>C:\Temp\manyFiles-01\4\PMSRLogFile_(TC-1090 - Marlin King PMSR Feb-18 V2.xlsm)-16-12-03.txt</t>
  </si>
  <si>
    <t>C:\Temp\manyFiles-01\4\PMSRLogFile_(TC-1091 - Llog BWOLFRZ PMSR Feb-18 V2.xlsm)-16-14-08.txt</t>
  </si>
  <si>
    <t>C:\Temp\manyFiles-01\4\PMSRLogFile_(TC-1092 - Hess Stampede WI Flexibles PMSR Feb-18.xlsm)-16-14-48.txt</t>
  </si>
  <si>
    <t>C:\Temp\manyFiles-01\4\PMSRLogFile_(TP-0002 - TVEX PMSR February 2018 Rev0.xlsm)-16-15-26.txt</t>
  </si>
  <si>
    <t>C:\Temp\manyFiles-01\4\PMSRLogFile_(UOTE PMSR Feb2018.xlsm)-12-30-25.txt</t>
  </si>
  <si>
    <t>C:\Temp\manyFiles-01\4\PMSRLogFile_(UOTE PMSR Feb2018.xlsm)-12-40-51.txt</t>
  </si>
  <si>
    <t>C:\Temp\manyFiles-01\4\PMSRLogFile_(WA-0046 Atoll -2018 03- PMSR V2 sans partie financière.xlsm)-10-15-57.txt</t>
  </si>
  <si>
    <t>C:\Temp\manyFiles-01\4\PMSRLogFile_(WA-0049 - KNOC PMSR- Feb18.xlsm)-16-15-58.txt</t>
  </si>
  <si>
    <t>C:\Temp\manyFiles-01\3\PMSRLogFile_(18 - 02 PMSR_v5_East Nile Delta Phase 3_v2 avec parties financières.xlsm)-18-01-48.txt</t>
  </si>
  <si>
    <t>C:\Temp\manyFiles-01\3\PMSRLogFile_(18 - 03_PMSR_SUPSA SPM Overhaul_Mar 2018_v2 with financial parts.xlsm)-18-03-14.txt</t>
  </si>
  <si>
    <t>C:\Temp\manyFiles-01\3\PMSRLogFile_(2018-03 - PMSR WND GFR Mar18 Version 2.xlsm)-10-14-10.txt</t>
  </si>
  <si>
    <t>C:\Temp\manyFiles-01\3\PMSRLogFile_(2018-03 - PMSR WND TL-GreenF  V2.xlsm)-18-05-26.txt</t>
  </si>
  <si>
    <t>C:\Temp\manyFiles-01\3\PMSRLogFile_(2018-03 PMSR WA_0029 V2.xlsm)-18-06-55.txt</t>
  </si>
  <si>
    <t>C:\Temp\manyFiles-01\3\PMSRLogFile_(AA-0027 - GWF2 February 2018 PMSR Final.xlsm)-15-45-39.txt</t>
  </si>
  <si>
    <t>C:\Temp\manyFiles-01\3\PMSRLogFile_(AA-0028 - Cooper Sole PMSR Feb 2018 Final.xlsm)-15-46-02.txt</t>
  </si>
  <si>
    <t>C:\Temp\manyFiles-01\3\PMSRLogFile_(AA-0029 - Conoco BUIW PMSR - 28Feb18Post.xlsm)-15-46-25.txt</t>
  </si>
  <si>
    <t>C:\Temp\manyFiles-01\3\PMSRLogFile_(AS-0026 - PLD Roseneft PMSR- Feb 2018.xlsm)-15-46-47.txt</t>
  </si>
  <si>
    <t>C:\Temp\manyFiles-01\3\PMSRLogFile_(AU-0001 - PMSR 11021 Feb18R3.01 FINAL.xlsm)-15-47-09.txt</t>
  </si>
  <si>
    <t>C:\Temp\manyFiles-01\3\PMSRLogFile_(AU-0001 PMSR 11021 Mar18R2.01.xlsm)-12-15-56.txt</t>
  </si>
  <si>
    <t>C:\Temp\manyFiles-01\3\PMSRLogFile_(AU-0002 - PMSR 16019 Feb18R5.01 FINAL.xlsm)-15-47-32.txt</t>
  </si>
  <si>
    <t>C:\Temp\manyFiles-01\3\PMSRLogFile_(AU-0002 PMSR 16019 Mar18R2.01.xlsm)-18-07-34.txt</t>
  </si>
  <si>
    <t>C:\Temp\manyFiles-01\3\PMSRLogFile_(CA-0017 Exxon Hebron PMSR Feb 2018 MthEnd.xlsm)-14-15-34.txt</t>
  </si>
  <si>
    <t>C:\Temp\manyFiles-01\3\PMSRLogFile_(CA-0017 Exxon Hebron PMSR Feb 2018 MthEnd.xlsm)-15-36-20.txt</t>
  </si>
  <si>
    <t>C:\Temp\manyFiles-01\3\PMSRLogFile_(CA-0023 Suncor PMSR Feb 2018ME.xlsm)-14-15-55.txt</t>
  </si>
  <si>
    <t>C:\Temp\manyFiles-01\3\PMSRLogFile_(CA-0023 Suncor PMSR Feb 2018ME.xlsm)-15-36-40.txt</t>
  </si>
  <si>
    <t>C:\Temp\manyFiles-01\3\PMSRLogFile_(EN-0053 - Martin Linge - PMSR - February 2018.xlsm)-15-32-15.txt</t>
  </si>
  <si>
    <t>C:\Temp\manyFiles-01\3\PMSRLogFile_(EN-0053 - Martin Linge - PMSR - February 2018.xlsm)-15-51-13.txt</t>
  </si>
  <si>
    <t>C:\Temp\manyFiles-01\3\PMSRLogFile_(EN-0058 - Aasta Hansteen - PMSR - February 2018.xlsm)-12-00-01.txt</t>
  </si>
  <si>
    <t>C:\Temp\manyFiles-01\3\PMSRLogFile_(EN-0058 - Aasta Hansteen - PMSR - February 2018.xlsm)-16-11-01.txt</t>
  </si>
  <si>
    <t>C:\Temp\manyFiles-01\3\PMSRLogFile_(EN-0058 - Aasta Hansteen - PMSR - February 2018.xlsm)-16-14-50.txt</t>
  </si>
  <si>
    <t>C:\Temp\manyFiles-01\3\PMSRLogFile_(EN-0058 - Aasta Hansteen - PMSR - February 2018.xlsm)-16-17-14.txt</t>
  </si>
  <si>
    <t>C:\Temp\manyFiles-01\3\PMSRLogFile_(EN-0058 - Aasta Hansteen - PMSR - February 2018.xlsm)-16-27-48.txt</t>
  </si>
  <si>
    <t>C:\Temp\manyFiles-01\3\PMSRLogFile_(EN-0061 - SLMP - PMSR - January 2018.xlsm)-11-06-56.txt</t>
  </si>
  <si>
    <t>C:\Temp\manyFiles-01\3\PMSRLogFile_(EN-0071 - Maria - PMSR - February 2018.xlsm)-12-54-38.txt</t>
  </si>
  <si>
    <t>C:\Temp\manyFiles-01\3\PMSRLogFile_(EN-0071 - Maria - PMSR - February 2018.xlsm)-15-32-38.txt</t>
  </si>
  <si>
    <t>C:\Temp\manyFiles-01\3\PMSRLogFile_(EN-0071 - Maria - PMSR - February 2018.xlsm)-15-46-16.txt</t>
  </si>
  <si>
    <t>C:\Temp\manyFiles-01\3\PMSRLogFile_(EN-0071 - Maria - PMSR - February 2018.xlsm)-15-51-35.txt</t>
  </si>
  <si>
    <t>C:\Temp\manyFiles-01\3\PMSRLogFile_(EN-0071 - Maria - PMSR - February 2018.xlsm)-16-11-54.txt</t>
  </si>
  <si>
    <t>C:\Temp\manyFiles-01\3\PMSRLogFile_(EN-0071 - Maria - PMSR - February 2018.xlsm)-16-17-22.txt</t>
  </si>
  <si>
    <t>C:\Temp\manyFiles-01\3\PMSRLogFile_(EN-0071 - Maria - PMSR - February 2018.xlsm)-16-29-46.txt</t>
  </si>
  <si>
    <t>C:\Temp\manyFiles-01\3\PMSRLogFile_(EN-0071 - Maria - PMSR - February 2018.xlsm)-17-03-44.txt</t>
  </si>
  <si>
    <t>C:\Temp\manyFiles-01\3\PMSRLogFile_(EN-0071 - Maria - PMSR - February 2018.xlsm)-17-34-12.txt</t>
  </si>
  <si>
    <t>C:\Temp\manyFiles-01\3\PMSRLogFile_(EN-0079 - Martin Linge 2017 - PMSR - February 2018.xlsm)-14-40-50.txt</t>
  </si>
  <si>
    <t>C:\Temp\manyFiles-01\3\PMSRLogFile_(EN-0079 - Martin Linge 2017 - PMSR - February 2018.xlsm)-14-48-14.txt</t>
  </si>
  <si>
    <t>C:\Temp\manyFiles-01\3\PMSRLogFile_(EN-0079 - Martin Linge 2017 - PMSR - February 2018.xlsm)-14-48-47.txt</t>
  </si>
  <si>
    <t>C:\Temp\manyFiles-01\3\PMSRLogFile_(EN-0079 - Martin Linge 2017 - PMSR - February 2018.xlsm)-14-51-43.txt</t>
  </si>
  <si>
    <t>C:\Temp\manyFiles-01\3\PMSRLogFile_(EN-0079 - Martin Linge 2017 - PMSR - February 2018.xlsm)-14-52-50.txt</t>
  </si>
  <si>
    <t>C:\Temp\manyFiles-01\3\PMSRLogFile_(EN-0079 - Martin Linge 2017 - PMSR - February 2018.xlsm)-14-59-09.txt</t>
  </si>
  <si>
    <t>C:\Temp\manyFiles-01\3\PMSRLogFile_(EN-0079 - Martin Linge 2017 - PMSR - February 2018.xlsm)-15-15-18.txt</t>
  </si>
  <si>
    <t>C:\Temp\manyFiles-01\3\PMSRLogFile_(EN-0079 - Martin Linge 2017 - PMSR - February 2018.xlsm)-15-20-50.txt</t>
  </si>
  <si>
    <t>C:\Temp\manyFiles-01\3\PMSRLogFile_(EN-0079 - Martin Linge 2017 - PMSR - February 2018.xlsm)-15-30-57.txt</t>
  </si>
  <si>
    <t>C:\Temp\manyFiles-01\3\PMSRLogFile_(EN-0079 - Martin Linge 2017 - PMSR - February 2018.xlsm)-15-33-06.txt</t>
  </si>
  <si>
    <t>C:\Temp\manyFiles-01\3\PMSRLogFile_(EN-0079 - Martin Linge 2017 - PMSR - February 2018.xlsm)-15-52-04.txt</t>
  </si>
  <si>
    <t>C:\Temp\manyFiles-01\3\PMSRLogFile_(EN-0079 - Martin Linge 2017 - PMSR - February 2018.xlsm)-16-06-43.txt</t>
  </si>
  <si>
    <t>C:\Temp\manyFiles-01\3\PMSRLogFile_(EN-0079 - Martin Linge 2017 - PMSR - February 2018.xlsm)-17-06-17.txt</t>
  </si>
  <si>
    <t>C:\Temp\manyFiles-01\3\PMSRLogFile_(EN-0079 - Martin Linge 2017 - PMSR - February 2018.xlsm)-17-36-28.txt</t>
  </si>
  <si>
    <t>C:\Temp\manyFiles-01\3\PMSRLogFile_(EN-0081 - Volund Infill S and W - February  17.xlsm)-15-33-30.txt</t>
  </si>
  <si>
    <t>C:\Temp\manyFiles-01\3\PMSRLogFile_(EN-0081 - Volund Infill S and W - February  17.xlsm)-15-52-24.txt</t>
  </si>
  <si>
    <t>C:\Temp\manyFiles-01\3\PMSRLogFile_(EN-0081 - Volund Infill S and W - February  17.xlsm)-16-05-37.txt</t>
  </si>
  <si>
    <t>C:\Temp\manyFiles-01\3\PMSRLogFile_(EN-0081 - Volund Infill S and W - February  17.xlsm)-17-38-06.txt</t>
  </si>
  <si>
    <t>C:\Temp\manyFiles-01\3\PMSRLogFile_(EN-0083 - LoVe Cables - PMSR - February 2018.xlsm)-13-44-17.txt</t>
  </si>
  <si>
    <t>C:\Temp\manyFiles-01\3\PMSRLogFile_(EN-0083 - LoVe Cables - PMSR - February 2018.xlsm)-13-47-31.txt</t>
  </si>
  <si>
    <t>C:\Temp\manyFiles-01\3\PMSRLogFile_(EN-0083 - LoVe Cables - PMSR - February 2018.xlsm)-13-53-24.txt</t>
  </si>
  <si>
    <t>C:\Temp\manyFiles-01\3\PMSRLogFile_(EN-0083 - LoVe Cables - PMSR - February 2018.xlsm)-14-18-17.txt</t>
  </si>
  <si>
    <t>C:\Temp\manyFiles-01\3\PMSRLogFile_(EN-0083 - LoVe Cables - PMSR - February 2018.xlsm)-14-42-05.txt</t>
  </si>
  <si>
    <t>C:\Temp\manyFiles-01\3\PMSRLogFile_(EN-0083 - LoVe Cables - PMSR - February 2018.xlsm)-15-16-11.txt</t>
  </si>
  <si>
    <t>C:\Temp\manyFiles-01\3\PMSRLogFile_(EN-0083 - LoVe Cables - PMSR - February 2018.xlsm)-15-21-11.txt</t>
  </si>
  <si>
    <t>C:\Temp\manyFiles-01\3\PMSRLogFile_(EN-0083 - LoVe Cables - PMSR - February 2018.xlsm)-15-31-17.txt</t>
  </si>
  <si>
    <t>C:\Temp\manyFiles-01\3\PMSRLogFile_(EN-0083 - LoVe Cables - PMSR - February 2018.xlsm)-15-33-48.txt</t>
  </si>
  <si>
    <t>C:\Temp\manyFiles-01\3\PMSRLogFile_(EN-0083 - LoVe Cables - PMSR - February 2018.xlsm)-15-52-45.txt</t>
  </si>
  <si>
    <t>C:\Temp\manyFiles-01\3\PMSRLogFile_(EN-0083 - LoVe Cables - PMSR - February 2018.xlsm)-16-02-54.txt</t>
  </si>
  <si>
    <t>C:\Temp\manyFiles-01\3\PMSRLogFile_(EN-0083 - LoVe Cables - PMSR - February 2018.xlsm)-17-37-19.txt</t>
  </si>
  <si>
    <t>C:\Temp\manyFiles-01\3\PMSRLogFile_(EN-0086 - SLM - PMSR - January 2018.xlsm)-12-55-57.txt</t>
  </si>
  <si>
    <t>C:\Temp\manyFiles-01\3\PMSRLogFile_(EN-0086 - SLM - PMSR - January 2018.xlsm)-15-31-37.txt</t>
  </si>
  <si>
    <t>C:\Temp\manyFiles-01\3\PMSRLogFile_(EN-0086 - SLM - PMSR - January 2018.xlsm)-15-33-54.txt</t>
  </si>
  <si>
    <t>C:\Temp\manyFiles-01\3\PMSRLogFile_(EN-0086 - SLM - PMSR - January 2018.xlsm)-15-53-05.txt</t>
  </si>
  <si>
    <t>C:\Temp\manyFiles-01\3\PMSRLogFile_(EN-0088 - Oda - PMSR - Feb18 rev1.xlsm)-14-09-48.txt</t>
  </si>
  <si>
    <t>C:\Temp\manyFiles-01\3\PMSRLogFile_(EN-0088 - Oda - PMSR - Feb18.xlsm)-12-57-12.txt</t>
  </si>
  <si>
    <t>C:\Temp\manyFiles-01\3\PMSRLogFile_(EN-0088 - Oda - PMSR - Feb18.xlsm)-15-34-15.txt</t>
  </si>
  <si>
    <t>C:\Temp\manyFiles-01\3\PMSRLogFile_(EN-0088 - Oda - PMSR - Feb18.xlsm)-15-53-29.txt</t>
  </si>
  <si>
    <t>C:\Temp\manyFiles-01\3\PMSRLogFile_(EN-0089 - Oda Caisson- PMSR - February 18.xlsm)-15-34-36.txt</t>
  </si>
  <si>
    <t>C:\Temp\manyFiles-01\3\PMSRLogFile_(EN-0089 - Oda Caisson- PMSR - February 18.xlsm)-15-53-53.txt</t>
  </si>
  <si>
    <t>C:\Temp\manyFiles-01\3\PMSRLogFile_(EN-0089- Oda Caisson- PMSR - February 18.xlsm)-12-58-22.txt</t>
  </si>
  <si>
    <t>C:\Temp\manyFiles-01\3\PMSRLogFile_(EN-0090 - Boa  Infill - February 18.xlsm)-12-59-35.txt</t>
  </si>
  <si>
    <t>C:\Temp\manyFiles-01\3\PMSRLogFile_(EN-0090 - Boa  Infill - February 18.xlsm)-15-34-57.txt</t>
  </si>
  <si>
    <t>C:\Temp\manyFiles-01\3\PMSRLogFile_(EN-0090 - Boa  Infill - February 18.xlsm)-15-54-15.txt</t>
  </si>
  <si>
    <t>C:\Temp\manyFiles-01\3\PMSRLogFile_(EN-0094 - Repsol Yme CPS - PMSR - Feb 18.xlsm)-15-35-23.txt</t>
  </si>
  <si>
    <t>C:\Temp\manyFiles-01\3\PMSRLogFile_(EN-0094 - Repsol Yme CPS - PMSR - Feb 18.xlsm)-15-54-40.txt</t>
  </si>
  <si>
    <t>C:\Temp\manyFiles-01\3\PMSRLogFile_(EN-0094 -Repsol Yme CPS - PMSR - Feb 18.xlsm)-15-58-41.txt</t>
  </si>
  <si>
    <t>C:\Temp\manyFiles-01\3\PMSRLogFile_(EN-0094 -Repsol Yme CPS - PMSR - Feb 18.xlsm)-17-32-28.txt</t>
  </si>
  <si>
    <t>C:\Temp\manyFiles-01\3\PMSRLogFile_(EN-0096 - Snefrid Nord - PMSR - February 2018.xlsm)-13-00-47.txt</t>
  </si>
  <si>
    <t>C:\Temp\manyFiles-01\3\PMSRLogFile_(EN-0096 - Snefrid Nord - PMSR - February 2018.xlsm)-15-35-49.txt</t>
  </si>
  <si>
    <t>C:\Temp\manyFiles-01\3\PMSRLogFile_(EN-0096 - Snefrid Nord - PMSR - February 2018.xlsm)-15-55-05.txt</t>
  </si>
  <si>
    <t>C:\Temp\manyFiles-01\3\PMSRLogFile_(EN-0098 - Sverdrup - PMSR - February 18.xlsm)-15-36-14.txt</t>
  </si>
  <si>
    <t>C:\Temp\manyFiles-01\3\PMSRLogFile_(EN-0098 - Sverdrup - PMSR - February 18.xlsm)-15-55-31.txt</t>
  </si>
  <si>
    <t>C:\Temp\manyFiles-01\3\PMSRLogFile_(EN-0098 - Sverdrup - PMSR - February 18.xlsm)-15-57-13.txt</t>
  </si>
  <si>
    <t>C:\Temp\manyFiles-01\3\PMSRLogFile_(EN-0098 - Sverdrup - PMSR - February 18.xlsm)-17-33-24.txt</t>
  </si>
  <si>
    <t>C:\Temp\manyFiles-01\3\PMSRLogFile_(EN-0100 - Balder Riser Replacement - PMSR - February 2018.xlsm)-15-36-39.txt</t>
  </si>
  <si>
    <t>C:\Temp\manyFiles-01\3\PMSRLogFile_(EN-0100 - Balder Riser Replacement - PMSR - February 2018.xlsm)-15-55-57.txt</t>
  </si>
  <si>
    <t>C:\Temp\manyFiles-01\3\PMSRLogFile_(EN-0100 - Balder Riser Replacement - PMSR - February 2018.xlsm)-15-56-08.txt</t>
  </si>
  <si>
    <t>C:\Temp\manyFiles-01\3\PMSRLogFile_(EN-0100 - Balder Riser Replacement - PMSR - February 2018.xlsm)-17-31-31.txt</t>
  </si>
  <si>
    <t>C:\Temp\manyFiles-01\3\PMSRLogFile_(EN-0105 - Garn West Riser Replacement - PMSR -Feb18.xlsm)-13-01-58.txt</t>
  </si>
  <si>
    <t>C:\Temp\manyFiles-01\3\PMSRLogFile_(EN-0105 - Garn West Riser Replacement - PMSR -Feb18.xlsm)-15-37-04.txt</t>
  </si>
  <si>
    <t>C:\Temp\manyFiles-01\3\PMSRLogFile_(EN-0105 - Garn West Riser Replacement - PMSR -Feb18.xlsm)-15-56-22.txt</t>
  </si>
  <si>
    <t>C:\Temp\manyFiles-01\3\PMSRLogFile_(EN-0106 - IMR Statoil - PMSR - Feb 18.xlsm)-15-37-29.txt</t>
  </si>
  <si>
    <t>C:\Temp\manyFiles-01\3\PMSRLogFile_(EN-0106 - IMR Statoil - PMSR - Feb 18.xlsm)-15-54-45.txt</t>
  </si>
  <si>
    <t>C:\Temp\manyFiles-01\3\PMSRLogFile_(EN-0106 - IMR Statoil - PMSR - Feb 18.xlsm)-15-56-46.txt</t>
  </si>
  <si>
    <t>C:\Temp\manyFiles-01\3\PMSRLogFile_(EN-0106 - IMR Statoil - PMSR - Feb 18.xlsm)-17-10-39.txt</t>
  </si>
  <si>
    <t>C:\Temp\manyFiles-01\3\PMSRLogFile_(EN-0106 - IMR Statoil - PMSR - Feb 18.xlsm)-17-35-33.txt</t>
  </si>
  <si>
    <t>C:\Temp\manyFiles-01\3\PMSRLogFile_(ET-0826 Dana Western Isles PMSR Feb-18 ME.xlsm)-14-16-22.txt</t>
  </si>
  <si>
    <t>C:\Temp\manyFiles-01\3\PMSRLogFile_(ET-0826 Dana Western Isles PMSR Feb-18 ME.xlsm)-15-37-07.txt</t>
  </si>
  <si>
    <t>C:\Temp\manyFiles-01\3\PMSRLogFile_(ET-0851 - Mariner - PMSR - Feb 17.xlsm)-13-03-05.txt</t>
  </si>
  <si>
    <t>C:\Temp\manyFiles-01\3\PMSRLogFile_(ET-0851 - Mariner - PMSR - Feb 17.xlsm)-15-37-51.txt</t>
  </si>
  <si>
    <t>C:\Temp\manyFiles-01\3\PMSRLogFile_(ET-0851 - Mariner - PMSR - Feb 17.xlsm)-15-57-09.txt</t>
  </si>
  <si>
    <t>C:\Temp\manyFiles-01\3\PMSRLogFile_(ET-0901 Premier Catcher PMSR February 18.xlsm)-14-16-46.txt</t>
  </si>
  <si>
    <t>C:\Temp\manyFiles-01\3\PMSRLogFile_(ET-0901 Premier Catcher PMSR February 18.xlsm)-15-37-30.txt</t>
  </si>
  <si>
    <t>C:\Temp\manyFiles-01\3\PMSRLogFile_(ET-0950 Maersk Culzean PMSR Feb 2018 ME.xlsm)-14-17-21.txt</t>
  </si>
  <si>
    <t>C:\Temp\manyFiles-01\3\PMSRLogFile_(ET-0950 Maersk Culzean PMSR Feb 2018 ME.xlsm)-15-38-04.txt</t>
  </si>
  <si>
    <t>C:\Temp\manyFiles-01\3\PMSRLogFile_(ET-0956 DSVi 2016 February 2018 PMSR Post.xlsm)-14-17-42.txt</t>
  </si>
  <si>
    <t>C:\Temp\manyFiles-01\3\PMSRLogFile_(ET-0956 DSVi 2016 February 2018 PMSR Post.xlsm)-15-38-24.txt</t>
  </si>
  <si>
    <t>C:\Temp\manyFiles-01\3\PMSRLogFile_(ET-0962 Apache Callater PMSR February 2018 - POST.xlsm)-14-18-02.txt</t>
  </si>
  <si>
    <t>C:\Temp\manyFiles-01\3\PMSRLogFile_(ET-0962 Apache Callater PMSR February 2018 - POST.xlsm)-15-38-44.txt</t>
  </si>
  <si>
    <t>C:\Temp\manyFiles-01\3\PMSRLogFile_(ET-0968 Dolphin EPRS PMSR February 2018 ME.xlsm)-14-18-23.txt</t>
  </si>
  <si>
    <t>C:\Temp\manyFiles-01\3\PMSRLogFile_(ET-0968 Dolphin EPRS PMSR February 2018 ME.xlsm)-15-39-04.txt</t>
  </si>
  <si>
    <t>C:\Temp\manyFiles-01\3\PMSRLogFile_(ET-0974 - Hywind - PMSR -January 18.xlsm)-13-04-11.txt</t>
  </si>
  <si>
    <t>C:\Temp\manyFiles-01\3\PMSRLogFile_(ET-0974 - Hywind - PMSR -January 18.xlsm)-15-38-12.txt</t>
  </si>
  <si>
    <t>C:\Temp\manyFiles-01\3\PMSRLogFile_(ET-0974 - Hywind - PMSR -January 18.xlsm)-15-57-30.txt</t>
  </si>
  <si>
    <t>C:\Temp\manyFiles-01\3\PMSRLogFile_(ET-0981 Total L4A PMSR Feb 18 mth end.xlsm)-14-19-04.txt</t>
  </si>
  <si>
    <t>C:\Temp\manyFiles-01\3\PMSRLogFile_(ET-0981 Total L4A PMSR Feb 18 mth end.xlsm)-15-39-48.txt</t>
  </si>
  <si>
    <t>C:\Temp\manyFiles-01\3\PMSRLogFile_(ET-0983 Shell BBY PMSR Feb 2018 POST.xlsm)-14-19-28.txt</t>
  </si>
  <si>
    <t>C:\Temp\manyFiles-01\3\PMSRLogFile_(ET-0983 Shell BBY PMSR Feb 2018 POST.xlsm)-15-40-11.txt</t>
  </si>
  <si>
    <t>C:\Temp\manyFiles-01\3\PMSRLogFile_(ET-0991 - DevCode-NotAuto.xlsm)-14-52-37.txt</t>
  </si>
  <si>
    <t>C:\Temp\manyFiles-01\3\PMSRLogFile_(ET-0991 BP Arundel February 18 PMSR ME.xlsm)-14-20-14.txt</t>
  </si>
  <si>
    <t>C:\Temp\manyFiles-01\3\PMSRLogFile_(ET-0991 BP Arundel February 18 PMSR ME.xlsm)-15-41-03.txt</t>
  </si>
  <si>
    <t>C:\Temp\manyFiles-01\3\PMSRLogFile_(ET-0993 DSVi 2017 February 2018 PMSR Post.xlsm)-14-20-35.txt</t>
  </si>
  <si>
    <t>C:\Temp\manyFiles-01\3\PMSRLogFile_(ET-0993 DSVi 2017 February 2018 PMSR Post.xlsm)-15-41-23.txt</t>
  </si>
  <si>
    <t>C:\Temp\manyFiles-01\3\PMSRLogFile_(ET-0996 Shell USC DSV PMSR Feb-18 POST.xlsm)-14-20-55.txt</t>
  </si>
  <si>
    <t>C:\Temp\manyFiles-01\3\PMSRLogFile_(ET-0996 Shell USC DSV PMSR Feb-18 POST.xlsm)-15-41-43.txt</t>
  </si>
  <si>
    <t>C:\Temp\manyFiles-01\3\PMSRLogFile_(ET-0997 Shell USC ROVSV PMSR Feb-18 POST.xlsm)-14-21-34.txt</t>
  </si>
  <si>
    <t>C:\Temp\manyFiles-01\3\PMSRLogFile_(ET-0997 Shell USC ROVSV PMSR Feb-18 POST.xlsm)-15-42-21.txt</t>
  </si>
  <si>
    <t>C:\Temp\manyFiles-01\3\PMSRLogFile_(ET-0998 BP SCIRM 2017 PMSR Feb 2018.xlsm)-14-22-02.txt</t>
  </si>
  <si>
    <t>C:\Temp\manyFiles-01\3\PMSRLogFile_(ET-0998 BP SCIRM 2017 PMSR Feb 2018.xlsm)-15-42-49.txt</t>
  </si>
  <si>
    <t>C:\Temp\manyFiles-01\3\PMSRLogFile_(ET-0999 BP TVM PMSR Feb 18.xlsm)-14-22-23.txt</t>
  </si>
  <si>
    <t>C:\Temp\manyFiles-01\3\PMSRLogFile_(ET-0999 BP TVM PMSR Feb 18.xlsm)-15-43-09.txt</t>
  </si>
  <si>
    <t>C:\Temp\manyFiles-01\3\PMSRLogFile_(ET-1003 CNR Frame 2017 PMSR February 2018 ME.xlsm)-14-22-49.txt</t>
  </si>
  <si>
    <t>C:\Temp\manyFiles-01\3\PMSRLogFile_(ET-1003 CNR Frame 2017 PMSR February 2018 ME.xlsm)-15-43-35.txt</t>
  </si>
  <si>
    <t>C:\Temp\manyFiles-01\3\PMSRLogFile_(ET-1010 NAM L13 February 18 PMSR ME.xlsm)-14-23-09.txt</t>
  </si>
  <si>
    <t>C:\Temp\manyFiles-01\3\PMSRLogFile_(ET-1010 NAM L13 February 18 PMSR ME.xlsm)-15-43-55.txt</t>
  </si>
  <si>
    <t>C:\Temp\manyFiles-01\3\PMSRLogFile_(ET-1013 Repsol Shaw WI Feb 18 mth end.xlsm)-14-23-41.txt</t>
  </si>
  <si>
    <t>C:\Temp\manyFiles-01\3\PMSRLogFile_(ET-1013 Repsol Shaw WI Feb 18 mth end.xlsm)-15-44-26.txt</t>
  </si>
  <si>
    <t>C:\Temp\manyFiles-01\3\PMSRLogFile_(ET-1016 CNR Brace Repair PMSR February 2018.xlsm)-14-24-02.txt</t>
  </si>
  <si>
    <t>C:\Temp\manyFiles-01\3\PMSRLogFile_(ET-1016 CNR Brace Repair PMSR February 2018.xlsm)-15-44-46.txt</t>
  </si>
  <si>
    <t>C:\Temp\manyFiles-01\3\PMSRLogFile_(ET-1017 Spirit Energy A-Fields PMSR Feb 18 POST.xlsm)-14-28-02.txt</t>
  </si>
  <si>
    <t>C:\Temp\manyFiles-01\3\PMSRLogFile_(ET-1017 Spirit Energy A-Fields PMSR Feb 18 POST.xlsm)-14-52-56.txt</t>
  </si>
  <si>
    <t>C:\Temp\manyFiles-01\3\PMSRLogFile_(ET-1017 Spirit Energy A-Fields PMSR Feb 18 POST.xlsm)-15-45-06.txt</t>
  </si>
  <si>
    <t>C:\Temp\manyFiles-01\3\PMSRLogFile_(ET-1018 - DevCode-NotAuto.xlsm)-14-55-52.txt</t>
  </si>
  <si>
    <t>C:\Temp\manyFiles-01\3\PMSRLogFile_(ET-1018 Maersk Tyra Future Development PMSR February POST.xlsm)-14-30-52.txt</t>
  </si>
  <si>
    <t>C:\Temp\manyFiles-01\3\PMSRLogFile_(ET-1018 Maersk Tyra Future Development PMSR February POST.xlsm)-15-45-26.txt</t>
  </si>
  <si>
    <t>C:\Temp\manyFiles-01\3\PMSRLogFile_(ET-1026 DSVi 2018 February 2018 PMSR Post.xlsm)-14-31-55.txt</t>
  </si>
  <si>
    <t>C:\Temp\manyFiles-01\3\PMSRLogFile_(ET-1026 DSVi 2018 February 2018 PMSR Post.xlsm)-15-45-48.txt</t>
  </si>
  <si>
    <t>C:\Temp\manyFiles-01\3\PMSRLogFile_(ET-1029 SCIRM 2018 Feb PMSR.xlsm)-14-32-13.txt</t>
  </si>
  <si>
    <t>C:\Temp\manyFiles-01\3\PMSRLogFile_(ET-1029 SCIRM 2018 Feb PMSR.xlsm)-15-46-08.txt</t>
  </si>
  <si>
    <t>C:\Temp\manyFiles-01\3\PMSRLogFile_(ET-1030 - PMSR - Feb 2018 rev 1.xlsm)-14-32-37.txt</t>
  </si>
  <si>
    <t>C:\Temp\manyFiles-01\3\PMSRLogFile_(ET-1030 - PMSR - Feb 2018 rev 1.xlsm)-15-46-33.txt</t>
  </si>
  <si>
    <t>C:\Temp\manyFiles-01\3\PMSRLogFile_(ET-1031 Nexen Telford PMSR February ME.xlsm)-14-33-22.txt</t>
  </si>
  <si>
    <t>C:\Temp\manyFiles-01\3\PMSRLogFile_(ET-1031 Nexen Telford PMSR February ME.xlsm)-15-47-25.txt</t>
  </si>
  <si>
    <t>C:\Temp\manyFiles-01\3\PMSRLogFile_(ET-1034 Spirit Energy ST -1 PMSR Feb 18 POST.xlsm)-14-33-40.txt</t>
  </si>
  <si>
    <t>C:\Temp\manyFiles-01\3\PMSRLogFile_(ET-1034 Spirit Energy ST -1 PMSR Feb 18 POST.xlsm)-15-47-44.txt</t>
  </si>
  <si>
    <t>C:\Temp\manyFiles-01\3\PMSRLogFile_(Guara Lula PMSR Fev2018.xlsm)-12-27-18.txt</t>
  </si>
  <si>
    <t>C:\Temp\manyFiles-01\3\PMSRLogFile_(Guara Lula PMSR Fev2018.xlsm)-12-37-42.txt</t>
  </si>
  <si>
    <t>C:\Temp\manyFiles-01\3\PMSRLogFile_(IS-0025 MATIS PMSR February 2018.xlsm)-14-34-00.txt</t>
  </si>
  <si>
    <t>C:\Temp\manyFiles-01\3\PMSRLogFile_(IS-0025 MATIS PMSR February 2018.xlsm)-15-48-04.txt</t>
  </si>
  <si>
    <t>C:\Temp\manyFiles-01\3\PMSRLogFile_(ML-0008 - PMSR Hilong Feb'18 Final.xlsm)-15-47-55.txt</t>
  </si>
  <si>
    <t>C:\Temp\manyFiles-01\3\PMSRLogFile_(PMSR - BP Mad Dog 2 - Mar18 - V2.xlsm)-18-08-08.txt</t>
  </si>
  <si>
    <t>C:\Temp\manyFiles-01\3\PMSRLogFile_(PMSR Brownfield - 31 - March 2018.xlsm)-18-08-30.txt</t>
  </si>
  <si>
    <t>C:\Temp\manyFiles-01\3\PMSRLogFile_(PMSR Template v5 0 (02-18 Condor LB-0535).xlsm)-12-27-40.txt</t>
  </si>
  <si>
    <t>C:\Temp\manyFiles-01\3\PMSRLogFile_(PMSR Template v5 0 (02-18 Condor LB-0535).xlsm)-12-38-05.txt</t>
  </si>
  <si>
    <t>C:\Temp\manyFiles-01\3\PMSRLogFile_(PMSR Template v5 0 (02-18 K3000 LB-0498).xlsm)-12-28-01.txt</t>
  </si>
  <si>
    <t>C:\Temp\manyFiles-01\3\PMSRLogFile_(PMSR Template v5 0 (02-18 K3000 LB-0498).xlsm)-12-38-25.txt</t>
  </si>
  <si>
    <t>C:\Temp\manyFiles-01\3\PMSRLogFile_(PMSR Template v5 0 (02-18 Phoenix LB-0499).xlsm)-12-28-22.txt</t>
  </si>
  <si>
    <t>C:\Temp\manyFiles-01\3\PMSRLogFile_(PMSR Template v5 0 (02-18 Phoenix LB-0499).xlsm)-12-38-46.txt</t>
  </si>
  <si>
    <t>C:\Temp\manyFiles-01\3\PMSRLogFile_(PMSR Template v5 0 (02-18 Seven Cruzeiro LB-0538).xlsm)-12-28-42.txt</t>
  </si>
  <si>
    <t>C:\Temp\manyFiles-01\3\PMSRLogFile_(PMSR Template v5 0 (02-18 Seven Cruzeiro LB-0538).xlsm)-12-39-06.txt</t>
  </si>
  <si>
    <t>C:\Temp\manyFiles-01\3\PMSRLogFile_(PMSR Template v5 0 (02-18 Seven Rio LB-0536).xlsm)-12-29-03.txt</t>
  </si>
  <si>
    <t>C:\Temp\manyFiles-01\3\PMSRLogFile_(PMSR Template v5 0 (02-18 Seven Rio LB-0536).xlsm)-12-39-27.txt</t>
  </si>
  <si>
    <t>C:\Temp\manyFiles-01\3\PMSRLogFile_(PMSR Template v5 0 (02-18 Seven Sun LB-0537).xlsm)-12-29-24.txt</t>
  </si>
  <si>
    <t>C:\Temp\manyFiles-01\3\PMSRLogFile_(PMSR Template v5 0 (02-18 Seven Sun LB-0537).xlsm)-12-39-48.txt</t>
  </si>
  <si>
    <t>C:\Temp\manyFiles-01\3\PMSRLogFile_(PMSR Template v5 0 (02-18 Seven Waves LB-0533).xlsm)-12-29-44.txt</t>
  </si>
  <si>
    <t>C:\Temp\manyFiles-01\3\PMSRLogFile_(PMSR Template v5 0 (02-18 Seven Waves LB-0533).xlsm)-12-40-09.txt</t>
  </si>
  <si>
    <t>C:\Temp\manyFiles-01\3\PMSRLogFile_(PMSR Template v5.2.12 272249 01-2018.xlsm)-11-17-48.txt</t>
  </si>
  <si>
    <t>C:\Temp\manyFiles-01\3\PMSRLogFile_(PMSR Template v5.2.12 272249 01-2018.xlsm)-11-55-50.txt</t>
  </si>
  <si>
    <t>C:\Temp\manyFiles-01\3\PMSRLogFile_(PMSR Template v5.2.12 272249 01-2018.xlsm)-11-57-23.txt</t>
  </si>
  <si>
    <t>C:\Temp\manyFiles-01\3\PMSRLogFile_(PMSR Template v5.2.12 272249 02-2018.xlsm)-11-18-12.txt</t>
  </si>
  <si>
    <t>C:\Temp\manyFiles-01\3\PMSRLogFile_(PMSR Template v5.2.12 272249 02-2018.xlsm)-11-56-14.txt</t>
  </si>
  <si>
    <t>C:\Temp\manyFiles-01\3\PMSRLogFile_(PMSR Template v5.3 - UK Version.xlsm)-14-34-20.txt</t>
  </si>
  <si>
    <t>C:\Temp\manyFiles-01\3\PMSRLogFile_(PMSR Template v5.3 - UK Version.xlsm)-17-47-13.txt</t>
  </si>
  <si>
    <t>C:\Temp\manyFiles-01\3\PMSRLogFile_(PMSR Template v5.4 - UK Version.xlsm)-15-48-24.txt</t>
  </si>
  <si>
    <t>C:\Temp\manyFiles-01\3\PMSRLogFile_(PMSR_Template_v541.xlsm)-13-15-24.txt</t>
  </si>
  <si>
    <t>C:\Temp\manyFiles-01\3\PMSRLogFile_(PMSR_Template_v542.xlsm)-12-05-25.txt</t>
  </si>
  <si>
    <t>C:\Temp\manyFiles-01\3\PMSRLogFile_(Rota 3 Jumpers Fabr Feb2018.xlsm)-12-30-05.txt</t>
  </si>
  <si>
    <t>C:\Temp\manyFiles-01\3\PMSRLogFile_(Rota 3 Jumpers Fabr Feb2018.xlsm)-12-40-30.txt</t>
  </si>
  <si>
    <t>C:\Temp\manyFiles-01\3\PMSRLogFile_(SB-0003 - SFNY 4 Decks PMSR - IK (Consortium HU)- Feb 18 Final.xlsm)-15-48-17.txt</t>
  </si>
  <si>
    <t>C:\Temp\manyFiles-01\3\PMSRLogFile_(SB-0003 - SFNY 4 Decks PMSR - IK (Excl HU)- Feb 18 Final.xlsm)-15-48-41.txt</t>
  </si>
  <si>
    <t>C:\Temp\manyFiles-01\3\PMSRLogFile_(SB-0003 - SFNY 4 Decks PMSR - OOK - Feb 18 Final.xlsm)-15-49-07.txt</t>
  </si>
  <si>
    <t>C:\Temp\manyFiles-01\3\PMSRLogFile_(SB-0003 - SFNY 4 Decks PMSR -CONSO- Feb 18 Final.xlsm)-15-51-27.txt</t>
  </si>
  <si>
    <t>C:\Temp\manyFiles-01\3\PMSRLogFile_(SB-0004 - 17 Cranes PMSR Full Project at Consortium level- OOK + IK - Feb 18 Rev 2 Final.xlsm)-15-53-35.txt</t>
  </si>
  <si>
    <t>C:\Temp\manyFiles-01\3\PMSRLogFile_(SB-0004 - 17 Cranes PMSR IK Consortium - Feb 18 Rev 1 Final.xlsm)-15-54-11.txt</t>
  </si>
  <si>
    <t>C:\Temp\manyFiles-01\3\PMSRLogFile_(SB-0004 - 17 Cranes PMSR OOK ECS Only - Feb 18 Rev 2 Final.xlsm)-16-10-57.txt</t>
  </si>
  <si>
    <t>C:\Temp\manyFiles-01\3\PMSRLogFile_(SB-0005 - Hasbah PMSR - ECS IK Feb18 V2.xlsm)-16-35-54.txt</t>
  </si>
  <si>
    <t>C:\Temp\manyFiles-01\3\PMSRLogFile_(SB-0005 - Hasbah PMSR - ECS OOK + ECS HU OOK Feb18 V2.xlsm)-16-39-10.txt</t>
  </si>
  <si>
    <t>C:\Temp\manyFiles-01\3\PMSRLogFile_(SB-0005 - Hasbah PMSR - IKJS Feb18 V2.xlsm)-16-39-30.txt</t>
  </si>
  <si>
    <t>C:\Temp\manyFiles-01\3\PMSRLogFile_(SB-0005 - Hasbah PMSR - Overall Consolidated Feb18 V2.xlsm)-16-39-52.txt</t>
  </si>
  <si>
    <t>C:\Temp\manyFiles-01\3\PMSRLogFile_(TC-1073 - Shell Appomattox PMSR Feb-18 V2.xlsm)-16-42-11.txt</t>
  </si>
  <si>
    <t>C:\Temp\manyFiles-01\3\PMSRLogFile_(TC-1082 - Apache Bass Lite Riser Decomm PMSR Feb-18 V2.xlsm)-16-07-50.txt</t>
  </si>
  <si>
    <t>C:\Temp\manyFiles-01\3\PMSRLogFile_(TC-1083 - BP South PMSR Feb-18 V2.xlsm)-16-08-19.txt</t>
  </si>
  <si>
    <t>C:\Temp\manyFiles-01\3\PMSRLogFile_(TC-1086 - Murphy Dalmatian Pump PMSR Feb18 V2.xlsm)-16-08-49.txt</t>
  </si>
  <si>
    <t>C:\Temp\manyFiles-01\3\PMSRLogFile_(TC-1086 Murphy Dalmatian Pump PMSR Feb18 V2.2.xlsm)-10-02-21.txt</t>
  </si>
  <si>
    <t>C:\Temp\manyFiles-01\3\PMSRLogFile_(TC-1086 Murphy Dalmatian Pump PMSR Feb18 V2.2.xlsm)-10-03-43.txt</t>
  </si>
  <si>
    <t>C:\Temp\manyFiles-01\3\PMSRLogFile_(TC-1086 Murphy Dalmatian Pump PMSR Feb18 V2.2.xlsm)-12-38-37.txt</t>
  </si>
  <si>
    <t>C:\Temp\manyFiles-01\3\PMSRLogFile_(TC-1086 Murphy Dalmatian Pump PMSR Feb18 V2.2.xlsm)-12-44-04.txt</t>
  </si>
  <si>
    <t>C:\Temp\manyFiles-01\3\PMSRLogFile_(TC-1086 Murphy Dalmatian Pump PMSR Feb18 V2.2.xlsm)-12-45-11.txt</t>
  </si>
  <si>
    <t>C:\Temp\manyFiles-01\3\PMSRLogFile_(TC-1086 Murphy Dalmatian Pump PMSR Feb18 V2.2.xlsm)-13-15-03.txt</t>
  </si>
  <si>
    <t>C:\Temp\manyFiles-01\3\PMSRLogFile_(TC-1086 Murphy Dalmatian Pump PMSR Feb18 V2.2.xlsm)-13-15-24.txt</t>
  </si>
  <si>
    <t>C:\Temp\manyFiles-01\3\PMSRLogFile_(TC-1086 Murphy Dalmatian Pump PMSR Feb18 V2.2.xlsm)-13-19-00.txt</t>
  </si>
  <si>
    <t>C:\Temp\manyFiles-01\3\PMSRLogFile_(TC-1086 Murphy Dalmatian Pump PMSR Feb18 V2.2.xlsm)-13-21-10.txt</t>
  </si>
  <si>
    <t>C:\Temp\manyFiles-01\3\PMSRLogFile_(TC-1086 Murphy Dalmatian Pump PMSR Feb18 V2.2.xlsm)-13-25-35.txt</t>
  </si>
  <si>
    <t>C:\Temp\manyFiles-01\3\PMSRLogFile_(TC-1086 Murphy Dalmatian Pump PMSR Feb18 V2.2.xlsm)-13-28-14.txt</t>
  </si>
  <si>
    <t>C:\Temp\manyFiles-01\3\PMSRLogFile_(TC-1086 Murphy Dalmatian Pump PMSR Feb18 V2.2.xlsm)-14-48-38.txt</t>
  </si>
  <si>
    <t>C:\Temp\manyFiles-01\3\PMSRLogFile_(TC-1086 Murphy Dalmatian Pump PMSR Feb18 V2.2.xlsm)-15-01-15.txt</t>
  </si>
  <si>
    <t>C:\Temp\manyFiles-01\3\PMSRLogFile_(TC-1086 Murphy Dalmatian Pump PMSR Feb18 V2.2.xlsm)-16-24-02.txt</t>
  </si>
  <si>
    <t>C:\Temp\manyFiles-01\3\PMSRLogFile_(TC-1086 Murphy Dalmatian Pump PMSR Feb18 V2.2.xlsm)-16-32-59.txt</t>
  </si>
  <si>
    <t>C:\Temp\manyFiles-01\3\PMSRLogFile_(TC-1086 Murphy Dalmatian Pump PMSR Feb18 V2.2.xlsm)-16-45-42.txt</t>
  </si>
  <si>
    <t>C:\Temp\manyFiles-01\3\PMSRLogFile_(TC-1086 Murphy Dalmatian Pump PMSR Feb18 V2.2.xlsm)-16-50-24.txt</t>
  </si>
  <si>
    <t>C:\Temp\manyFiles-01\3\PMSRLogFile_(TC-1087 - DevCode-Auto.xlsm)-11-19-31.txt</t>
  </si>
  <si>
    <t>C:\Temp\manyFiles-01\3\PMSRLogFile_(TC-1087 - DevCode-Auto.xlsm)-11-32-48.txt</t>
  </si>
  <si>
    <t>C:\Temp\manyFiles-01\3\PMSRLogFile_(TC-1087 - DevCode-Auto.xlsm)-11-36-21.txt</t>
  </si>
  <si>
    <t>C:\Temp\manyFiles-01\3\PMSRLogFile_(TC-1087 - DevCode-Auto.xlsm)-12-18-02.txt</t>
  </si>
  <si>
    <t>C:\Temp\manyFiles-01\3\PMSRLogFile_(TC-1087 - DevCode-Auto.xlsm)-12-23-03.txt</t>
  </si>
  <si>
    <t>C:\Temp\manyFiles-01\3\PMSRLogFile_(TC-1087 - DevCode-Auto.xlsm)-12-24-08.txt</t>
  </si>
  <si>
    <t>C:\Temp\manyFiles-01\3\PMSRLogFile_(TC-1087 - DevCode-Auto.xlsm)-12-43-10_(TC-1087 - DevCode-Auto.xlsm)-12-43-36.txt</t>
  </si>
  <si>
    <t>C:\Temp\manyFiles-01\3\PMSRLogFile_(TC-1087 - DevCode-Auto.xlsm)-15-23-01.txt</t>
  </si>
  <si>
    <t>C:\Temp\manyFiles-01\3\PMSRLogFile_(TC-1087 - DevCode-Auto.xlsm)-15-39-21.txt</t>
  </si>
  <si>
    <t>C:\Temp\manyFiles-01\3\PMSRLogFile_(TC-1087 - DevCode-Auto.xlsm)-15-41-21.txt</t>
  </si>
  <si>
    <t>C:\Temp\manyFiles-01\3\PMSRLogFile_(TC-1087 - DevCode-Auto.xlsm)-15-41-33.txt</t>
  </si>
  <si>
    <t>C:\Temp\manyFiles-01\3\PMSRLogFile_(TC-1087 - DevCode-Auto.xlsm)-16-06-08.txt</t>
  </si>
  <si>
    <t>C:\Temp\manyFiles-01\3\PMSRLogFile_(TC-1087 - DevCode-Auto.xlsm)-16-06-49.txt</t>
  </si>
  <si>
    <t>C:\Temp\manyFiles-01\3\PMSRLogFile_(TC-1087 - DevCode-Auto.xlsm)-16-08-48.txt</t>
  </si>
  <si>
    <t>C:\Temp\manyFiles-01\3\PMSRLogFile_(TC-1087 - DevCode-Auto.xlsm)-16-11-47.txt</t>
  </si>
  <si>
    <t>C:\Temp\manyFiles-01\3\PMSRLogFile_(TC-1087 - DevCode-Auto.xlsm)-16-15-30.txt</t>
  </si>
  <si>
    <t>C:\Temp\manyFiles-01\3\PMSRLogFile_(TC-1087 - DevCode-Auto.xlsm)-16-18-57.txt</t>
  </si>
  <si>
    <t>C:\Temp\manyFiles-01\3\PMSRLogFile_(TC-1087 - DevCode-Auto.xlsm)-16-29-31.txt</t>
  </si>
  <si>
    <t>C:\Temp\manyFiles-01\3\PMSRLogFile_(TC-1087 - DevCode-Auto.xlsm)-16-32-21.txt</t>
  </si>
  <si>
    <t>C:\Temp\manyFiles-01\3\PMSRLogFile_(TC-1087 - DevCode-Auto.xlsm)-16-35-03.txt</t>
  </si>
  <si>
    <t>C:\Temp\manyFiles-01\3\PMSRLogFile_(TC-1087 - DevCode-Auto.xlsm)-16-37-28.txt</t>
  </si>
  <si>
    <t>C:\Temp\manyFiles-01\3\PMSRLogFile_(TC-1087 - DevCode-Auto.xlsm)-16-39-31.txt</t>
  </si>
  <si>
    <t>C:\Temp\manyFiles-01\3\PMSRLogFile_(TC-1087 - DevCode-Auto.xlsm)-16-46-04.txt</t>
  </si>
  <si>
    <t>C:\Temp\manyFiles-01\3\PMSRLogFile_(TC-1087 - DevCode-Auto.xlsm)-16-49-47.txt</t>
  </si>
  <si>
    <t>C:\Temp\manyFiles-01\3\PMSRLogFile_(TC-1087 - DevCode-None.xlsm)-11-53-33.txt</t>
  </si>
  <si>
    <t>C:\Temp\manyFiles-01\3\PMSRLogFile_(TC-1087 - DevCode-None.xlsm)-14-56-55.txt</t>
  </si>
  <si>
    <t>C:\Temp\manyFiles-01\3\PMSRLogFile_(TC-1087 - DevCode-None.xlsm)-14-58-32.txt</t>
  </si>
  <si>
    <t>C:\Temp\manyFiles-01\3\PMSRLogFile_(TC-1087 - DevCode-None.xlsm)-15-06-59.txt</t>
  </si>
  <si>
    <t>C:\Temp\manyFiles-01\3\PMSRLogFile_(TC-1087 - DevCode-None.xlsm)-15-08-13.txt</t>
  </si>
  <si>
    <t>C:\Temp\manyFiles-01\3\PMSRLogFile_(TC-1087 - DevCode-None.xlsm)-15-24-46.txt</t>
  </si>
  <si>
    <t>C:\Temp\manyFiles-01\3\PMSRLogFile_(TC-1087 - DevCode-None.xlsm)-16-13-07.txt</t>
  </si>
  <si>
    <t>C:\Temp\manyFiles-01\3\PMSRLogFile_(TC-1087 - DevCode-NotAuto.xlsm)-09-29-10 - Copy.txt</t>
  </si>
  <si>
    <t>C:\Temp\manyFiles-01\3\PMSRLogFile_(TC-1087 - DevCode-NotAuto.xlsm)-09-29-10.txt</t>
  </si>
  <si>
    <t>C:\Temp\manyFiles-01\3\PMSRLogFile_(TC-1087 - DevCode-NotAuto.xlsm)-09-32-34 - Copy.txt</t>
  </si>
  <si>
    <t>C:\Temp\manyFiles-01\3\PMSRLogFile_(TC-1087 - DevCode-NotAuto.xlsm)-09-32-34.txt</t>
  </si>
  <si>
    <t>C:\Temp\manyFiles-01\3\PMSRLogFile_(TC-1087 - DevCode-NotAuto.xlsm)-09-42-24 - Copy.txt</t>
  </si>
  <si>
    <t>C:\Temp\manyFiles-01\3\PMSRLogFile_(TC-1087 - DevCode-NotAuto.xlsm)-09-42-24.txt</t>
  </si>
  <si>
    <t>C:\Temp\manyFiles-01\3\PMSRLogFile_(TC-1087 - DevCode-NotAuto.xlsm)-09-50-53 - Copy.txt</t>
  </si>
  <si>
    <t>C:\Temp\manyFiles-01\3\PMSRLogFile_(TC-1087 - DevCode-NotAuto.xlsm)-09-50-53.txt</t>
  </si>
  <si>
    <t>C:\Temp\manyFiles-01\3\PMSRLogFile_(TC-1087 - DevCode-NotAuto.xlsm)-10-52-11 - Copy.txt</t>
  </si>
  <si>
    <t>C:\Temp\manyFiles-01\3\PMSRLogFile_(TC-1087 - DevCode-NotAuto.xlsm)-10-52-11.txt</t>
  </si>
  <si>
    <t>C:\Temp\manyFiles-01\3\PMSRLogFile_(TC-1087 - DevCode-NotAuto.xlsm)-10-53-32 - Copy.txt</t>
  </si>
  <si>
    <t>C:\Temp\manyFiles-01\3\PMSRLogFile_(TC-1087 - DevCode-NotAuto.xlsm)-10-53-32.txt</t>
  </si>
  <si>
    <t>C:\Temp\manyFiles-01\3\PMSRLogFile_(TC-1087 - DevCode-NotAuto.xlsm)-11-06-08 - Copy.txt</t>
  </si>
  <si>
    <t>C:\Temp\manyFiles-01\3\PMSRLogFile_(TC-1087 - DevCode-NotAuto.xlsm)-11-06-08.txt</t>
  </si>
  <si>
    <t>C:\Temp\manyFiles-01\3\PMSRLogFile_(TC-1087 - DevCode-NotAuto.xlsm)-11-49-43 - Copy.txt</t>
  </si>
  <si>
    <t>C:\Temp\manyFiles-01\3\PMSRLogFile_(TC-1087 - DevCode-NotAuto.xlsm)-11-49-43.txt</t>
  </si>
  <si>
    <t>C:\Temp\manyFiles-01\3\PMSRLogFile_(TC-1087 - DevCode-NotAuto.xlsm)-11-58-05 - Copy.txt</t>
  </si>
  <si>
    <t>C:\Temp\manyFiles-01\3\PMSRLogFile_(TC-1087 - DevCode-NotAuto.xlsm)-11-58-05.txt</t>
  </si>
  <si>
    <t>C:\Temp\manyFiles-01\3\PMSRLogFile_(TC-1087 - DevCode-NotAuto.xlsm)-12-28-40 - Copy.txt</t>
  </si>
  <si>
    <t>C:\Temp\manyFiles-01\3\PMSRLogFile_(TC-1087 - DevCode-NotAuto.xlsm)-12-28-40.txt</t>
  </si>
  <si>
    <t>C:\Temp\manyFiles-01\3\PMSRLogFile_(TC-1087 - DevCode-NotAuto.xlsm)-13-55-36.txt</t>
  </si>
  <si>
    <t>C:\Temp\manyFiles-01\3\PMSRLogFile_(TC-1087 - DevCode-NotAuto.xlsm)-14-06-11.txt</t>
  </si>
  <si>
    <t>C:\Temp\manyFiles-01\3\PMSRLogFile_(TC-1087 - DevCode-NotAuto.xlsm)-14-17-03.txt</t>
  </si>
  <si>
    <t>C:\Temp\manyFiles-01\3\PMSRLogFile_(TC-1087 - DevCode-NotAuto.xlsm)-14-54-54.txt</t>
  </si>
  <si>
    <t>C:\Temp\manyFiles-01\3\PMSRLogFile_(TC-1087 - DevCode-NotAuto.xlsm)-15-05-50.txt</t>
  </si>
  <si>
    <t>C:\Temp\manyFiles-01\3\PMSRLogFile_(TC-1087 - DevCode-NotAuto.xlsm)-15-24-10.txt</t>
  </si>
  <si>
    <t>C:\Temp\manyFiles-01\3\PMSRLogFile_(TC-1087 - DevCode-NotAuto.xlsm)-17-18-50.txt</t>
  </si>
  <si>
    <t>C:\Temp\manyFiles-01\3\PMSRLogFile_(TC-1087 - Hess Stampede Commissioning PMSR FEB-18.xlsm)-15-02-52 - Copy.txt</t>
  </si>
  <si>
    <t>C:\Temp\manyFiles-01\3\PMSRLogFile_(TC-1087 - Hess Stampede Commissioning PMSR FEB-18.xlsm)-15-02-52.txt</t>
  </si>
  <si>
    <t>C:\Temp\manyFiles-01\3\PMSRLogFile_(TC-1087 - Hess Stampede Commissioning PMSR FEB-18.xlsm)-16-09-15 - Copy.txt</t>
  </si>
  <si>
    <t>C:\Temp\manyFiles-01\3\PMSRLogFile_(TC-1087 - Hess Stampede Commissioning PMSR FEB-18.xlsm)-16-09-15.txt</t>
  </si>
  <si>
    <t>C:\Temp\manyFiles-01\3\PMSRLogFile_(TC-1087 - Hess Stampede Commissioning PMSR FEB-18.xlsm)-16-26-01.txt</t>
  </si>
  <si>
    <t>C:\Temp\manyFiles-01\3\PMSRLogFile_(TC-1087 - Hess Stampede Commissioning PMSR FEB-18.xlsm)-16-34-37.txt</t>
  </si>
  <si>
    <t>C:\Temp\manyFiles-01\3\PMSRLogFile_(TC-1087 - Hess Stampede Commissioning PMSR FEB-18.xlsm)-16-46-25.txt</t>
  </si>
  <si>
    <t>C:\Temp\manyFiles-01\3\PMSRLogFile_(TC-1087 - Hess Stampede Commissioning PMSR FEB-18.xlsm)-16-51-17.txt</t>
  </si>
  <si>
    <t>C:\Temp\manyFiles-01\3\PMSRLogFile_(TC-1088 - Talos Tornado 2 PMSR Feb-18 V2.xlsm)-16-09-45.txt</t>
  </si>
  <si>
    <t>C:\Temp\manyFiles-01\3\PMSRLogFile_(TC-1090 - Marlin King PMSR Feb-18 V2.xlsm)-16-12-03.txt</t>
  </si>
  <si>
    <t>C:\Temp\manyFiles-01\3\PMSRLogFile_(TC-1091 - Llog BWOLFRZ PMSR Feb-18 V2.xlsm)-16-14-08.txt</t>
  </si>
  <si>
    <t>C:\Temp\manyFiles-01\3\PMSRLogFile_(TC-1092 - Hess Stampede WI Flexibles PMSR Feb-18.xlsm)-16-14-48.txt</t>
  </si>
  <si>
    <t>C:\Temp\manyFiles-01\3\PMSRLogFile_(TP-0002 - TVEX PMSR February 2018 Rev0.xlsm)-16-15-26.txt</t>
  </si>
  <si>
    <t>C:\Temp\manyFiles-01\3\PMSRLogFile_(UOTE PMSR Feb2018.xlsm)-12-30-25.txt</t>
  </si>
  <si>
    <t>C:\Temp\manyFiles-01\3\PMSRLogFile_(UOTE PMSR Feb2018.xlsm)-12-40-51.txt</t>
  </si>
  <si>
    <t>C:\Temp\manyFiles-01\3\PMSRLogFile_(WA-0046 Atoll -2018 03- PMSR V2 sans partie financière.xlsm)-10-15-57.txt</t>
  </si>
  <si>
    <t>C:\Temp\manyFiles-01\3\PMSRLogFile_(WA-0049 - KNOC PMSR- Feb18.xlsm)-16-15-58.txt</t>
  </si>
  <si>
    <t>7348 milliSeconds</t>
  </si>
  <si>
    <t>961 milliSeconds</t>
  </si>
  <si>
    <t>P:\\UKGREEFS02\S7-Public</t>
  </si>
  <si>
    <t>zfsr-ACC P Drive</t>
  </si>
  <si>
    <t>O:\\COE-ABZ-A39\ACC-Archive</t>
  </si>
  <si>
    <t>zfsr-ACC O Drive</t>
  </si>
  <si>
    <t>N:\\ukabzfs02\DATA_ACC</t>
  </si>
  <si>
    <t>zfsr-ACC N Drive</t>
  </si>
  <si>
    <t>L:\\COE-ABZ-A39\%username%</t>
  </si>
  <si>
    <t>zfsr-ACC L Drive</t>
  </si>
  <si>
    <t>Vessel Database Administrators</t>
  </si>
  <si>
    <t>UserGroup {c6b62992-7b24-4992-ae53-c18f50b3e9aa}</t>
  </si>
  <si>
    <t>UserGroup {b046912b-5bc8-4fa7-914a-7e9b5edeadf8}</t>
  </si>
  <si>
    <t>UserGroup {5b197588-7eb8-4005-b978-8d896df84759}</t>
  </si>
  <si>
    <t>UserGroup {4f49c06f-5740-4831-aeea-a466d4cd884b}</t>
  </si>
  <si>
    <t>UKUnrestrictedInternetUsers</t>
  </si>
  <si>
    <t>UK_TracksAccess</t>
  </si>
  <si>
    <t>Run reports through the web reporting console</t>
  </si>
  <si>
    <t>uk_SCCM_Web_Reporting_Consumers</t>
  </si>
  <si>
    <t>(INACTIVE) Run reports through the web reporting console</t>
  </si>
  <si>
    <t>uk_SCCM_Web_Reporting</t>
  </si>
  <si>
    <t>Access over Business Systems Software Share: \\ukabzfs01\Software$</t>
  </si>
  <si>
    <t>UK_BusinessSystemsSoftware</t>
  </si>
  <si>
    <t>Temporary Desktop Local Machine Administrators</t>
  </si>
  <si>
    <t>Temp S7 Local Administrator</t>
  </si>
  <si>
    <t>Globes Citrix Users</t>
  </si>
  <si>
    <t>SCS-TS-ABZ-GLOBES-USERS</t>
  </si>
  <si>
    <t>Aberdeen Terminal Server Administrators</t>
  </si>
  <si>
    <t>SCS-TS-ABZ-Admin</t>
  </si>
  <si>
    <t>Sunbury Users</t>
  </si>
  <si>
    <t>SCS-SUN-USERS</t>
  </si>
  <si>
    <t>Sunbury Terminal Server users</t>
  </si>
  <si>
    <t>SCS-SUN-TSUSERS</t>
  </si>
  <si>
    <t>*** Aberdeen City Centre based Domain users ***</t>
  </si>
  <si>
    <t>SCS-PR-ACC-ALL</t>
  </si>
  <si>
    <t>Internet Acess Aberdeen City WWW Users</t>
  </si>
  <si>
    <t>SCS-IA-ACC-WWWUsers</t>
  </si>
  <si>
    <t>Users who have rights to administer workstations</t>
  </si>
  <si>
    <t>SCS-GR-ALL-WrkOperators</t>
  </si>
  <si>
    <t>Users who can administer servers</t>
  </si>
  <si>
    <t>SCS-GR-ALL-ServerOperators</t>
  </si>
  <si>
    <t>*** Aberdeen UK Region Users ***</t>
  </si>
  <si>
    <t>SCS-GR-ABZ-UKREG</t>
  </si>
  <si>
    <t>N:\UK REGION\PSCM project access</t>
  </si>
  <si>
    <t>SCS-GR-ABZ-UK-PSCM</t>
  </si>
  <si>
    <t>N:\uk region\ASCM Project</t>
  </si>
  <si>
    <t>SCS-GR-ABZ-UK-ASCM</t>
  </si>
  <si>
    <t>SCS-GR-ABZ-QAONLINE</t>
  </si>
  <si>
    <t>Aberdeen IM Dept Admin</t>
  </si>
  <si>
    <t>SCS-GR-ABZ-CORP-IMADMIN</t>
  </si>
  <si>
    <t>SCS-ACC-USERS</t>
  </si>
  <si>
    <t>*** Aberdeen based Domain users ***</t>
  </si>
  <si>
    <t>SCS-ABZ-USERS</t>
  </si>
  <si>
    <t>ReportingGroup {c6b62992-7b24-4992-ae53-c18f50b3e9aa}</t>
  </si>
  <si>
    <t>ReportingGroup {b046912b-5bc8-4fa7-914a-7e9b5edeadf8}</t>
  </si>
  <si>
    <t>ReportingGroup {5b197588-7eb8-4005-b978-8d896df84759}</t>
  </si>
  <si>
    <t>ReportingGroup {4f49c06f-5740-4831-aeea-a466d4cd884b}</t>
  </si>
  <si>
    <t>ACC Users migrated from Group.coe</t>
  </si>
  <si>
    <t>QMM_LA_ACC_MIGRATED_USERS</t>
  </si>
  <si>
    <t>Used to allow members administrative rights at a local level on target machines. SMS Connector account.</t>
  </si>
  <si>
    <t>Local Machine Administrators</t>
  </si>
  <si>
    <t>Legacy Acergy Server Access</t>
  </si>
  <si>
    <t>JVAUTO Group for Bucksburn Aberdeen</t>
  </si>
  <si>
    <t>GR-ABZ-JVAUTO</t>
  </si>
  <si>
    <t>N:\APPS\UKBACS</t>
  </si>
  <si>
    <t>GR-ABZ-APPS-UKBAC</t>
  </si>
  <si>
    <t>RFC1037407 - Using to grant Remote Desktop Users rights through Group Policy</t>
  </si>
  <si>
    <t>Global_COE3_RDP_Users</t>
  </si>
  <si>
    <t>NOT IN USE YET - Gives access to Treasury Apps / Desktop via Citrix</t>
  </si>
  <si>
    <t>GL_XenApp_Treasury</t>
  </si>
  <si>
    <t>NOT IN USE YET - Gives access to TRACKS via Citrix</t>
  </si>
  <si>
    <t>GL_XenApp_TRACKS</t>
  </si>
  <si>
    <t>Gives access to TM Master via Citrix</t>
  </si>
  <si>
    <t>GL_XenApp_TMMaster</t>
  </si>
  <si>
    <t>Gives access to MAPS (MDA) via Citrix</t>
  </si>
  <si>
    <t>GL_XenApp_MAPS-MDA</t>
  </si>
  <si>
    <t>Gives access to MAPS via Citrix</t>
  </si>
  <si>
    <t>GL_XenApp_MAPS</t>
  </si>
  <si>
    <t>Gives access to BFC via Citrix</t>
  </si>
  <si>
    <t>GL_XenApp_BFC</t>
  </si>
  <si>
    <t>GL_SUN_TREASURY</t>
  </si>
  <si>
    <t>Full Access to N:\Corporat\Finance</t>
  </si>
  <si>
    <t>GL_SUN_CORPORAT_FINANCE_RW</t>
  </si>
  <si>
    <t>Members of this goup has access to the application and service account password vault. Any changes to this group must be approved by Theuns van Loggerenberg.</t>
  </si>
  <si>
    <t>GL_KeePass_Level2</t>
  </si>
  <si>
    <t>Members of this group has access to the sevice line password vault. Any changes to this group must be approved by Theuns van Loggerenberg.</t>
  </si>
  <si>
    <t>GL_KeePass_Level1</t>
  </si>
  <si>
    <t>GL_INTEGRITY_SFTP_ACCESS</t>
  </si>
  <si>
    <t>Global IT</t>
  </si>
  <si>
    <t>GL_Applocker_IT</t>
  </si>
  <si>
    <t>GL_Applocker_GetronicsTest</t>
  </si>
  <si>
    <t>TRACKS Query Repository Users</t>
  </si>
  <si>
    <t>GL_ALL_TRACKSQuery</t>
  </si>
  <si>
    <t>TRACKS Discarded Users</t>
  </si>
  <si>
    <t>GL_ALL_TRACKSDiscarded</t>
  </si>
  <si>
    <t xml:space="preserve">Access to Sunbury XRT Citrix </t>
  </si>
  <si>
    <t>GL_ALL_SUN_TSUSERS</t>
  </si>
  <si>
    <t>GL_ALL_MAXIMO_SONMAX</t>
  </si>
  <si>
    <t>Citrix Maximo (GRPMAX) users</t>
  </si>
  <si>
    <t>GL_ALL_MAXIMO_GRPMAX</t>
  </si>
  <si>
    <t>GL_ALL_BO_Finance</t>
  </si>
  <si>
    <t>Administrative group for BO Finance's CTAdmin service</t>
  </si>
  <si>
    <t>GL_ALL_BO_CTAdmin</t>
  </si>
  <si>
    <t xml:space="preserve">Gl group for read only access </t>
  </si>
  <si>
    <t>GL_ABZ_QlikView_Live_PMSR_ReadOnly</t>
  </si>
  <si>
    <t>GL_ABZ_QlikView_Live_Administrator</t>
  </si>
  <si>
    <t>N:\UK Region\Finance\Project Cost Control</t>
  </si>
  <si>
    <t>GL_ABZ_ProjectControls</t>
  </si>
  <si>
    <t>GL_ABZ_MigratedKDrives</t>
  </si>
  <si>
    <t>Members of this group have local admin rights to the SQL servers</t>
  </si>
  <si>
    <t>Getronics SQL Server Administrators</t>
  </si>
  <si>
    <t>Getronics DBA Team Members</t>
  </si>
  <si>
    <t>Getronics DBA</t>
  </si>
  <si>
    <t>Junior Wintel Support Users</t>
  </si>
  <si>
    <t>Getronics Active Directory Editing Level 3</t>
  </si>
  <si>
    <t>Senior Service Desk Users</t>
  </si>
  <si>
    <t>Getronics Active Directory Editing Level 2</t>
  </si>
  <si>
    <t xml:space="preserve">CHG3010123- Creation of OU for CAD team  with GPO for Profile </t>
  </si>
  <si>
    <t>GB_CAD_Team Disable Folder redirection</t>
  </si>
  <si>
    <t>All domain users</t>
  </si>
  <si>
    <t>Domain Users</t>
  </si>
  <si>
    <t>TASK000630731-Created on 12 Feb 2018</t>
  </si>
  <si>
    <t>DL_UK_East_Campus_RW</t>
  </si>
  <si>
    <t>DL_UK_Corporate_Consultation</t>
  </si>
  <si>
    <t>Access to N:\ProjectServices</t>
  </si>
  <si>
    <t>DL_SUN_ProjectServices</t>
  </si>
  <si>
    <t>DL_SUN_Helios-ReadOnly</t>
  </si>
  <si>
    <t>Access to LTCF Spreadsheets \ Treasury Desktop - Legacy SS7 Users</t>
  </si>
  <si>
    <t>DL_SUN_CORP_LTCF_LS7</t>
  </si>
  <si>
    <t>Access to LTCF Spreadsheets \ Treasury Desktop</t>
  </si>
  <si>
    <t>DL_SUN_CORP_LTCF</t>
  </si>
  <si>
    <t>Access to the Citrix Signature Software for Signing of payment files</t>
  </si>
  <si>
    <t>DL_SUN_CORP_CITRIX_SIGNATURE</t>
  </si>
  <si>
    <t>Access to Citrix Globe$ on the Treasury Management Desktop</t>
  </si>
  <si>
    <t>DL_SUN_CORP_CITRIX_GLOBES_LS7</t>
  </si>
  <si>
    <t>DL_SUN_CORP_CITRIX_GLOBES</t>
  </si>
  <si>
    <t>Citrix Loading Exchange Rates from Reuters into Globes</t>
  </si>
  <si>
    <t>DL_SUN_CORP_CITRIX_EXCHANGERATES</t>
  </si>
  <si>
    <t>SAP - UK</t>
  </si>
  <si>
    <t>DL_SAP_PAYROLL_UK</t>
  </si>
  <si>
    <t>SAP - Norway</t>
  </si>
  <si>
    <t>DL_SAP_PAYROLL_NO</t>
  </si>
  <si>
    <t>SAP - International (OR)</t>
  </si>
  <si>
    <t>DL_SAP_PAYROLL_INTP</t>
  </si>
  <si>
    <t>DL_SAP_PAYMENTS_PROCESSOR</t>
  </si>
  <si>
    <t>DL_IT Business Solutions</t>
  </si>
  <si>
    <t>Qlikview Admin ( RDP accounts for server )</t>
  </si>
  <si>
    <t>DL_ALL_QVADMIN</t>
  </si>
  <si>
    <t>DL_ALL_BO_Finance_LS7</t>
  </si>
  <si>
    <t>Access to ACC Remote Access</t>
  </si>
  <si>
    <t>DL_ACC_RASUSERS</t>
  </si>
  <si>
    <t>Access to ACC site Citrix Remote Desktop</t>
  </si>
  <si>
    <t>DL_ACC_CitrixUsers</t>
  </si>
  <si>
    <t>DL_ABZ_QlikView_Live_PMSR_ReadOnly</t>
  </si>
  <si>
    <t>Access to Hidden Sheets in PMSR Template Backend VBA</t>
  </si>
  <si>
    <t>DL_ABZ_QlikView_Live_Administrator_TemplateVBA</t>
  </si>
  <si>
    <t>Access to Hidden Sheets in PMSR Template</t>
  </si>
  <si>
    <t>DL_ABZ_QlikView_Live_Administrator</t>
  </si>
  <si>
    <t>Access to ABZ site Citrix Remote Desktop</t>
  </si>
  <si>
    <t>DL_ABZ_CitrixUsers</t>
  </si>
  <si>
    <t>N:\CORPORAT\XRT\PAYMENTS\FILES</t>
  </si>
  <si>
    <t>COE-GR-SUN-CORP-PAYMENTS</t>
  </si>
  <si>
    <t>Sunbury Finance Group</t>
  </si>
  <si>
    <t>COE-GR-SUN-CORP-FINANCE</t>
  </si>
  <si>
    <t>Access to Welcom Cobra</t>
  </si>
  <si>
    <t>COE-GR-NAN-COBRA</t>
  </si>
  <si>
    <t>C3_Office-2013_Pilot</t>
  </si>
  <si>
    <t>C3_Enable_Desktop_Theme</t>
  </si>
  <si>
    <t>Cisco VPN Client access group</t>
  </si>
  <si>
    <t>app_vpn_client</t>
  </si>
  <si>
    <t>Write acess to \\Ukredddfs01\tmmaster File Share</t>
  </si>
  <si>
    <t>app_tm_master_v2-L</t>
  </si>
  <si>
    <t>app_Citrix_TMMaster_Internal</t>
  </si>
  <si>
    <t>app_Citrix_RemoteDesktop_Internal</t>
  </si>
  <si>
    <t>app_Citrix_RemoteDesktop_External</t>
  </si>
  <si>
    <t>Top Level Groups for Citrix Security &amp; Group polices</t>
  </si>
  <si>
    <t>app_Citrix_Internal</t>
  </si>
  <si>
    <t>app_Citrix_DesktopSession_Internal</t>
  </si>
  <si>
    <t>app_Citrix_DesktopSession_External</t>
  </si>
  <si>
    <t>Members can administer domain user and group accounts</t>
  </si>
  <si>
    <t>Account Operators</t>
  </si>
  <si>
    <t>7CRM_Administration_Group</t>
  </si>
  <si>
    <t>Group Description</t>
  </si>
  <si>
    <t>Group Name</t>
  </si>
  <si>
    <t>DL_ITCorp</t>
  </si>
  <si>
    <t>DL_BusinessApplications</t>
  </si>
  <si>
    <t>DL_IT CORP ABZ</t>
  </si>
  <si>
    <t>app_citrix_7CRM_Internal</t>
  </si>
  <si>
    <t>DL_UK_West Campus</t>
  </si>
  <si>
    <t>DL_UK_East_Campus</t>
  </si>
  <si>
    <t>UK Aberdeen Westhill East Campus</t>
  </si>
  <si>
    <t>UK Unrestricted Internet Users</t>
  </si>
  <si>
    <t>JMI05</t>
  </si>
  <si>
    <t>John M Milne</t>
  </si>
  <si>
    <t>Standard</t>
  </si>
  <si>
    <t>GBI01</t>
  </si>
  <si>
    <t>Grant Bishop</t>
  </si>
  <si>
    <t>STANDARD</t>
  </si>
  <si>
    <t>BBLLS17</t>
  </si>
  <si>
    <t>David Bloom</t>
  </si>
  <si>
    <t>ABZ</t>
  </si>
  <si>
    <t>BBRL623</t>
  </si>
  <si>
    <t>Graeme Smith</t>
  </si>
  <si>
    <t>BBRL802</t>
  </si>
  <si>
    <t>Steve Wisely</t>
  </si>
  <si>
    <t>SS7</t>
  </si>
  <si>
    <t>BBQLB78</t>
  </si>
  <si>
    <t>Janet Reid</t>
  </si>
  <si>
    <t>Re-enabled 03/06/08 10518155 mg</t>
  </si>
  <si>
    <t>HBB9506</t>
  </si>
  <si>
    <t>Steven Lau</t>
  </si>
  <si>
    <t>BBQQW16</t>
  </si>
  <si>
    <t>Stuart N Smith  ( VP AD )</t>
  </si>
  <si>
    <t>BBQQN86</t>
  </si>
  <si>
    <t>John Mair</t>
  </si>
  <si>
    <t>BBLNM86</t>
  </si>
  <si>
    <t>Lynn Ross</t>
  </si>
  <si>
    <t>BBQQP71</t>
  </si>
  <si>
    <t>Anders From</t>
  </si>
  <si>
    <t>West Campus</t>
  </si>
  <si>
    <t>SS770773</t>
  </si>
  <si>
    <t>Nicola O'Neill</t>
  </si>
  <si>
    <t/>
  </si>
  <si>
    <t>BBLN094</t>
  </si>
  <si>
    <t>Graham Sharland - Subsea7</t>
  </si>
  <si>
    <t>-</t>
  </si>
  <si>
    <t>BBQQN78</t>
  </si>
  <si>
    <t>Louise Daun</t>
  </si>
  <si>
    <t>Do not disable,  the 'Maternity' starting on 31st May 2018 for a period of 12 months.  | ABZ</t>
  </si>
  <si>
    <t>BBQL960</t>
  </si>
  <si>
    <t>Gillian Proctor</t>
  </si>
  <si>
    <t>SS7U430</t>
  </si>
  <si>
    <t>Sharon McHardy</t>
  </si>
  <si>
    <t>Offshore Resources Business Analyst</t>
  </si>
  <si>
    <t>SS71331</t>
  </si>
  <si>
    <t>Steph McNeill</t>
  </si>
  <si>
    <t>Deputy VP VMG</t>
  </si>
  <si>
    <t>BBQLQ83</t>
  </si>
  <si>
    <t>Heather Johnston</t>
  </si>
  <si>
    <t>BBQQN67</t>
  </si>
  <si>
    <t>Coleen Bird</t>
  </si>
  <si>
    <t>SS7U006</t>
  </si>
  <si>
    <t>Alister Bruce</t>
  </si>
  <si>
    <t>SS770695</t>
  </si>
  <si>
    <t>Karen Torpey</t>
  </si>
  <si>
    <t>BBLNA55</t>
  </si>
  <si>
    <t>Martin Ridley</t>
  </si>
  <si>
    <t>UK User transferred from AUS on 14/10/08</t>
  </si>
  <si>
    <t>BBRLV37</t>
  </si>
  <si>
    <t>Simon Shearer</t>
  </si>
  <si>
    <t>SS7U1351</t>
  </si>
  <si>
    <t>Gavin Milne</t>
  </si>
  <si>
    <t>New User Created 26/11/07 CA1130656</t>
  </si>
  <si>
    <t>SS7U1204</t>
  </si>
  <si>
    <t>Neil Webster</t>
  </si>
  <si>
    <t>+441224526837</t>
  </si>
  <si>
    <t>SS7U1504</t>
  </si>
  <si>
    <t>Mark Wallace</t>
  </si>
  <si>
    <t>Account created 17/04/08 10192740 mg</t>
  </si>
  <si>
    <t>SS7U816</t>
  </si>
  <si>
    <t>Liz James</t>
  </si>
  <si>
    <t>N</t>
  </si>
  <si>
    <t>SS7U1886</t>
  </si>
  <si>
    <t>Jane Ferries</t>
  </si>
  <si>
    <t>s3# 11742679 new user created 09/11/08</t>
  </si>
  <si>
    <t>SS7U1953</t>
  </si>
  <si>
    <t>Emma Watson</t>
  </si>
  <si>
    <t>Account re-enabled 25/5/15 - GC - TASK3258288 - New user created 26/11/08 11873581 WJN</t>
  </si>
  <si>
    <t>SS7U1612</t>
  </si>
  <si>
    <t>Debbie Campbell</t>
  </si>
  <si>
    <t>S3 17121367 Reinstated 13.10.11 SC</t>
  </si>
  <si>
    <t>SS7U2030</t>
  </si>
  <si>
    <t>Sarah Duncan</t>
  </si>
  <si>
    <t>New User Created 19/01/09 S3 12228158 DS</t>
  </si>
  <si>
    <t>SS7U2467</t>
  </si>
  <si>
    <t>Jackie Meres</t>
  </si>
  <si>
    <t>New User Created 25/05/10 15038671 jm</t>
  </si>
  <si>
    <t>SS7U2554</t>
  </si>
  <si>
    <t>Norman Smith</t>
  </si>
  <si>
    <t>New User Created 06/07/2010 mk s3 15252214</t>
  </si>
  <si>
    <t>SS7U1810</t>
  </si>
  <si>
    <t>Alexis Lynch</t>
  </si>
  <si>
    <t>New user created 03/10/08 WJN 11456471</t>
  </si>
  <si>
    <t>SS7U2639</t>
  </si>
  <si>
    <t>Trish Lacey</t>
  </si>
  <si>
    <t>New User Created 12/08/2010 MS 15435091</t>
  </si>
  <si>
    <t>SS7U2893</t>
  </si>
  <si>
    <t>Hassen Fergague</t>
  </si>
  <si>
    <t>New user S3 #16065134 28/12/2010 SJ</t>
  </si>
  <si>
    <t>SS7U2885</t>
  </si>
  <si>
    <t>Martin Milne</t>
  </si>
  <si>
    <t>S3 16045299 user created 21/12/10 DS</t>
  </si>
  <si>
    <t>SS7U2525</t>
  </si>
  <si>
    <t>Martin Goodlad</t>
  </si>
  <si>
    <t>New user S3 #15179618 22/06/2010 SJ</t>
  </si>
  <si>
    <t>SS7U717</t>
  </si>
  <si>
    <t>Lynette Burns</t>
  </si>
  <si>
    <t>SS7U1117</t>
  </si>
  <si>
    <t>Julie Taylor</t>
  </si>
  <si>
    <t>Strategy, Mergers &amp; Acquisitions</t>
  </si>
  <si>
    <t>BBRL864</t>
  </si>
  <si>
    <t>Colin Strachan</t>
  </si>
  <si>
    <t>S3 16181371 moved account from KL to UK - DS</t>
  </si>
  <si>
    <t>SS7U296</t>
  </si>
  <si>
    <t>Susan Martin</t>
  </si>
  <si>
    <t>Hr Administrator</t>
  </si>
  <si>
    <t>SS7U005</t>
  </si>
  <si>
    <t>John Mullin</t>
  </si>
  <si>
    <t>SS790000</t>
  </si>
  <si>
    <t>Gordon Drummond</t>
  </si>
  <si>
    <t>SS7U689</t>
  </si>
  <si>
    <t>Calum Davidson</t>
  </si>
  <si>
    <t>SS7U688</t>
  </si>
  <si>
    <t>Elaine Rust</t>
  </si>
  <si>
    <t>Senior HSE Adviser</t>
  </si>
  <si>
    <t>SS7U753</t>
  </si>
  <si>
    <t>Debbie Hay</t>
  </si>
  <si>
    <t>SS7U679</t>
  </si>
  <si>
    <t>Douglas Young (FINANCE)</t>
  </si>
  <si>
    <t>SS7U1390</t>
  </si>
  <si>
    <t>Kelly Syme</t>
  </si>
  <si>
    <t>Account created 15/01/08 9673967 mg</t>
  </si>
  <si>
    <t>SS7U327</t>
  </si>
  <si>
    <t>David Muir</t>
  </si>
  <si>
    <t>Account Reenabled 24/08 - TASK252705 review 24/09/12</t>
  </si>
  <si>
    <t>SS7U1646</t>
  </si>
  <si>
    <t>Gillian Flett</t>
  </si>
  <si>
    <t>Account created 16/07/08 10805703 MG</t>
  </si>
  <si>
    <t>SS7U1464</t>
  </si>
  <si>
    <t>Claire Leal</t>
  </si>
  <si>
    <t>New user created 18/03/08 10044950 MG</t>
  </si>
  <si>
    <t>SS7U2061</t>
  </si>
  <si>
    <t>Lorraine Grant</t>
  </si>
  <si>
    <t>New user account created 15/03/09 S3 12575145 AMc</t>
  </si>
  <si>
    <t>SS7U2334</t>
  </si>
  <si>
    <t>Debbie Stephen</t>
  </si>
  <si>
    <t>SS7U4647</t>
  </si>
  <si>
    <t>Nicola Appleby (Admin)</t>
  </si>
  <si>
    <t>SS7 - Domain Admin</t>
  </si>
  <si>
    <t>BBLQO37</t>
  </si>
  <si>
    <t>Anne Kveim</t>
  </si>
  <si>
    <t>Tananger</t>
  </si>
  <si>
    <t>SS7U4523</t>
  </si>
  <si>
    <t>Nicola Appleby</t>
  </si>
  <si>
    <t>New user created 18/07/2012 TASK290675 GT</t>
  </si>
  <si>
    <t>Name</t>
  </si>
  <si>
    <t>Full Name</t>
  </si>
  <si>
    <t>AccountDisabled</t>
  </si>
  <si>
    <t>ss7b1259</t>
  </si>
  <si>
    <t>Leonardo Lisboa</t>
  </si>
  <si>
    <t>gbi01-adm</t>
  </si>
  <si>
    <t>Grant Bishop (GROUP\gbi01-adm)</t>
  </si>
  <si>
    <t>ACC Adm - IMS</t>
  </si>
  <si>
    <t>AKI50</t>
  </si>
  <si>
    <t>Adam Kingsbury</t>
  </si>
  <si>
    <t>27/01 Disabled as per bulk disable process approved by Dimitris. Re-enable if users calls, and email Dimitris and Rachael Coull to advise if you do.</t>
  </si>
  <si>
    <t>SVC-Qlikview</t>
  </si>
  <si>
    <t>SVC - account for the QlikView system - TASK2002212</t>
  </si>
  <si>
    <t>GBishop-adm</t>
  </si>
  <si>
    <t>Grant Bishop (S7\GBishop-adm)</t>
  </si>
  <si>
    <t>Global</t>
  </si>
  <si>
    <t>Local</t>
  </si>
  <si>
    <t>Universal</t>
  </si>
  <si>
    <t>IsSecurityGroup</t>
  </si>
  <si>
    <t>Scope</t>
  </si>
  <si>
    <t>UKN6441</t>
  </si>
  <si>
    <t>COE-ABZ-QLK1</t>
  </si>
  <si>
    <t>COE-ABZ-QLK2</t>
  </si>
  <si>
    <t>UKD6537</t>
  </si>
  <si>
    <t>UKD5710</t>
  </si>
  <si>
    <t>COE-SKA-SQL3</t>
  </si>
  <si>
    <t>V14ATL01</t>
  </si>
  <si>
    <t>V16ATL01</t>
  </si>
  <si>
    <t>V19ATL01</t>
  </si>
  <si>
    <t>V22ATL01</t>
  </si>
  <si>
    <t>V26ATL01</t>
  </si>
  <si>
    <t>V27APP01</t>
  </si>
  <si>
    <t>V29APP01</t>
  </si>
  <si>
    <t>V301APP01</t>
  </si>
  <si>
    <t>V302APP01</t>
  </si>
  <si>
    <t>V30APP01</t>
  </si>
  <si>
    <t>V31APP01</t>
  </si>
  <si>
    <t>V33APP01</t>
  </si>
  <si>
    <t>V34APP01</t>
  </si>
  <si>
    <t>V36APP01</t>
  </si>
  <si>
    <t>V37APP01</t>
  </si>
  <si>
    <t>V38APP01</t>
  </si>
  <si>
    <t>V39APP01</t>
  </si>
  <si>
    <t>V40APP01</t>
  </si>
  <si>
    <t>V42APP01</t>
  </si>
  <si>
    <t>V43APP01</t>
  </si>
  <si>
    <t>V44APP01</t>
  </si>
  <si>
    <t>V45APP01</t>
  </si>
  <si>
    <t>V46APP01</t>
  </si>
  <si>
    <t>V47APP01</t>
  </si>
  <si>
    <t>V99ATL01</t>
  </si>
  <si>
    <t>Server</t>
  </si>
  <si>
    <t>pinged?</t>
  </si>
  <si>
    <t>PingHost2(strServer)</t>
  </si>
  <si>
    <t>Ping to UKN6441[::1] Successful Response delay = 0 ms</t>
  </si>
  <si>
    <t>Ping to COE-ABZ-QLK2[10.23.3.72] Successful Response delay = 68 ms</t>
  </si>
  <si>
    <t>Ping to COE-ABZ-QLK1[10.30.3.250] Successful Response delay = 48 ms</t>
  </si>
  <si>
    <t>PingHost(strServer)</t>
  </si>
  <si>
    <t>0 ms</t>
  </si>
  <si>
    <t>618 ms</t>
  </si>
  <si>
    <t>614 ms</t>
  </si>
  <si>
    <t>662 ms</t>
  </si>
  <si>
    <t>1620 ms</t>
  </si>
  <si>
    <t>690 ms</t>
  </si>
  <si>
    <t>665 ms</t>
  </si>
  <si>
    <t>772 ms</t>
  </si>
  <si>
    <t>689 ms</t>
  </si>
  <si>
    <t>27 ms</t>
  </si>
  <si>
    <t>1063 ms</t>
  </si>
  <si>
    <t>709 ms</t>
  </si>
  <si>
    <t>929 ms</t>
  </si>
  <si>
    <t>740 ms</t>
  </si>
  <si>
    <t>610 ms</t>
  </si>
  <si>
    <t>628 ms</t>
  </si>
  <si>
    <t>686 ms</t>
  </si>
  <si>
    <t>857 ms</t>
  </si>
  <si>
    <t>653 ms</t>
  </si>
  <si>
    <t>638 ms</t>
  </si>
  <si>
    <t>829 ms</t>
  </si>
  <si>
    <t>769 ms</t>
  </si>
  <si>
    <t>625 ms</t>
  </si>
  <si>
    <t>828 ms</t>
  </si>
  <si>
    <t>765 ms</t>
  </si>
  <si>
    <t>814 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</si>
</sst>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d"/>
    <numFmt numFmtId="165" formatCode="[hh]:mm"/>
  </numFmts>
  <fonts count="44" x14ac:knownFonts="1">
    <font>
      <sz val="8"/>
      <color theme="1"/>
      <name val="Consolas"/>
      <family val="3"/>
    </font>
    <font>
      <sz val="11"/>
      <color theme="1"/>
      <name val="Calibri"/>
      <family val="2"/>
      <scheme val="minor"/>
    </font>
    <font>
      <sz val="11"/>
      <name val="Calibri"/>
      <family val="2"/>
      <scheme val="minor"/>
    </font>
    <font>
      <b/>
      <sz val="11"/>
      <name val="Calibri"/>
      <family val="2"/>
      <scheme val="minor"/>
    </font>
    <font>
      <sz val="11"/>
      <color rgb="FFFFFF00"/>
      <name val="Calibri"/>
      <family val="2"/>
      <scheme val="minor"/>
    </font>
    <font>
      <sz val="11"/>
      <color rgb="FF000000"/>
      <name val="Calibri"/>
      <family val="2"/>
      <scheme val="minor"/>
    </font>
    <font>
      <sz val="11"/>
      <color rgb="FF0000FF"/>
      <name val="Calibri"/>
      <family val="2"/>
      <scheme val="minor"/>
    </font>
    <font>
      <sz val="10"/>
      <name val="Arial"/>
      <family val="2"/>
    </font>
    <font>
      <b/>
      <sz val="8"/>
      <color rgb="FFFFFFFF"/>
      <name val="Consolas"/>
      <family val="3"/>
    </font>
    <font>
      <b/>
      <sz val="8"/>
      <color indexed="48"/>
      <name val="Consolas"/>
      <family val="3"/>
    </font>
    <font>
      <b/>
      <sz val="8"/>
      <name val="Consolas"/>
      <family val="3"/>
    </font>
    <font>
      <sz val="8"/>
      <name val="Consolas"/>
      <family val="3"/>
    </font>
    <font>
      <u/>
      <sz val="8"/>
      <color rgb="FF0000FF"/>
      <name val="Consolas"/>
      <family val="3"/>
    </font>
    <font>
      <b/>
      <i/>
      <sz val="8"/>
      <name val="Consolas"/>
      <family val="3"/>
    </font>
    <font>
      <b/>
      <sz val="8"/>
      <color indexed="9"/>
      <name val="Consolas"/>
      <family val="3"/>
    </font>
    <font>
      <b/>
      <i/>
      <sz val="8"/>
      <color rgb="FFFFFF00"/>
      <name val="Consolas"/>
      <family val="3"/>
    </font>
    <font>
      <b/>
      <i/>
      <sz val="8"/>
      <color indexed="23"/>
      <name val="Consolas"/>
      <family val="3"/>
    </font>
    <font>
      <b/>
      <i/>
      <sz val="8"/>
      <color indexed="9"/>
      <name val="Consolas"/>
      <family val="3"/>
    </font>
    <font>
      <b/>
      <i/>
      <sz val="8"/>
      <color rgb="FFFFC000"/>
      <name val="Consolas"/>
      <family val="3"/>
    </font>
    <font>
      <b/>
      <i/>
      <sz val="8"/>
      <color theme="0" tint="-0.499984740745262"/>
      <name val="Consolas"/>
      <family val="3"/>
    </font>
    <font>
      <b/>
      <i/>
      <sz val="8"/>
      <color rgb="FFFF0000"/>
      <name val="Consolas"/>
      <family val="3"/>
    </font>
    <font>
      <sz val="8"/>
      <color theme="1"/>
      <name val="Consolas"/>
      <family val="3"/>
    </font>
    <font>
      <sz val="8"/>
      <color theme="0" tint="-0.499984740745262"/>
      <name val="Consolas"/>
      <family val="3"/>
    </font>
    <font>
      <b/>
      <sz val="8"/>
      <color indexed="23"/>
      <name val="Consolas"/>
      <family val="3"/>
    </font>
    <font>
      <b/>
      <sz val="8"/>
      <color theme="0"/>
      <name val="Consolas"/>
      <family val="3"/>
    </font>
    <font>
      <b/>
      <sz val="8"/>
      <color rgb="FFFF0000"/>
      <name val="Consolas"/>
      <family val="3"/>
    </font>
    <font>
      <b/>
      <sz val="8"/>
      <color rgb="FFFFFF00"/>
      <name val="Consolas"/>
      <family val="3"/>
    </font>
    <font>
      <b/>
      <sz val="8"/>
      <color indexed="8"/>
      <name val="Consolas"/>
      <family val="3"/>
    </font>
    <font>
      <sz val="8"/>
      <color rgb="FF0000FF"/>
      <name val="Consolas"/>
      <family val="3"/>
    </font>
    <font>
      <sz val="10"/>
      <name val="Consolas"/>
      <family val="3"/>
    </font>
    <font>
      <u/>
      <sz val="10"/>
      <color theme="10"/>
      <name val="Arial"/>
      <family val="2"/>
    </font>
    <font>
      <u/>
      <sz val="8"/>
      <color theme="10"/>
      <name val="Consolas"/>
      <family val="3"/>
    </font>
    <font>
      <sz val="8"/>
      <color rgb="FF0070C0"/>
      <name val="Consolas"/>
      <family val="3"/>
    </font>
    <font>
      <sz val="9"/>
      <color indexed="81"/>
      <name val="Tahoma"/>
      <family val="2"/>
    </font>
    <font>
      <b/>
      <u/>
      <sz val="8"/>
      <name val="Consolas"/>
      <family val="3"/>
    </font>
    <font>
      <sz val="8"/>
      <color rgb="FF000000"/>
      <name val="Consolas"/>
      <family val="3"/>
    </font>
    <font>
      <b/>
      <sz val="11"/>
      <color rgb="FF000000"/>
      <name val="Calibri"/>
      <family val="2"/>
      <scheme val="minor"/>
    </font>
    <font>
      <sz val="11"/>
      <color rgb="FFFF0080"/>
      <name val="Calibri"/>
      <family val="2"/>
      <scheme val="minor"/>
    </font>
    <font>
      <sz val="8"/>
      <color rgb="FFFF0080"/>
      <name val="Consolas"/>
      <family val="3"/>
    </font>
    <font>
      <sz val="8"/>
      <color rgb="FFC6FFC7"/>
      <name val="Consolas"/>
      <family val="3"/>
    </font>
    <font>
      <b/>
      <sz val="8"/>
      <color theme="1"/>
      <name val="Consolas"/>
      <family val="3"/>
    </font>
    <font>
      <sz val="11"/>
      <color rgb="FFFF0000"/>
      <name val="Calibri"/>
      <family val="2"/>
      <scheme val="minor"/>
    </font>
    <font>
      <sz val="11"/>
      <color rgb="FF00FF00"/>
      <name val="Calibri"/>
      <family val="2"/>
      <scheme val="minor"/>
    </font>
    <font>
      <sz val="11"/>
      <color rgb="FF9C6500"/>
      <name val="Calibri"/>
      <family val="2"/>
      <scheme val="minor"/>
    </font>
  </fonts>
  <fills count="26">
    <fill>
      <patternFill patternType="none"/>
    </fill>
    <fill>
      <patternFill patternType="gray125"/>
    </fill>
    <fill>
      <patternFill patternType="solid">
        <fgColor rgb="FFFFFFFF"/>
        <bgColor indexed="64"/>
      </patternFill>
    </fill>
    <fill>
      <patternFill patternType="solid">
        <fgColor rgb="FF538ED5"/>
        <bgColor indexed="64"/>
      </patternFill>
    </fill>
    <fill>
      <patternFill patternType="solid">
        <fgColor indexed="40"/>
        <bgColor indexed="64"/>
      </patternFill>
    </fill>
    <fill>
      <patternFill patternType="solid">
        <fgColor rgb="FFF67EE5"/>
        <bgColor indexed="64"/>
      </patternFill>
    </fill>
    <fill>
      <gradientFill degree="90">
        <stop position="0">
          <color theme="0"/>
        </stop>
        <stop position="1">
          <color rgb="FFFFFF00"/>
        </stop>
      </gradientFill>
    </fill>
    <fill>
      <patternFill patternType="solid">
        <fgColor indexed="52"/>
        <bgColor indexed="64"/>
      </patternFill>
    </fill>
    <fill>
      <gradientFill degree="90">
        <stop position="0">
          <color theme="0"/>
        </stop>
        <stop position="1">
          <color rgb="FFFFC000"/>
        </stop>
      </gradientFill>
    </fill>
    <fill>
      <gradientFill degree="90">
        <stop position="0">
          <color theme="0"/>
        </stop>
        <stop position="0.5">
          <color rgb="FFFFC000"/>
        </stop>
        <stop position="1">
          <color theme="0"/>
        </stop>
      </gradientFill>
    </fill>
    <fill>
      <gradientFill degree="90">
        <stop position="0">
          <color theme="0"/>
        </stop>
        <stop position="1">
          <color theme="7" tint="0.40000610370189521"/>
        </stop>
      </gradientFill>
    </fill>
    <fill>
      <patternFill patternType="solid">
        <fgColor indexed="15"/>
        <bgColor indexed="64"/>
      </patternFill>
    </fill>
    <fill>
      <patternFill patternType="solid">
        <fgColor theme="9" tint="-0.249977111117893"/>
        <bgColor indexed="64"/>
      </patternFill>
    </fill>
    <fill>
      <gradientFill degree="90">
        <stop position="0">
          <color theme="0"/>
        </stop>
        <stop position="1">
          <color theme="9" tint="-0.25098422193060094"/>
        </stop>
      </gradientFill>
    </fill>
    <fill>
      <gradientFill degree="90">
        <stop position="0">
          <color theme="0"/>
        </stop>
        <stop position="1">
          <color theme="9"/>
        </stop>
      </gradientFill>
    </fill>
    <fill>
      <patternFill patternType="solid">
        <fgColor theme="3" tint="0.39997558519241921"/>
        <bgColor auto="1"/>
      </patternFill>
    </fill>
    <fill>
      <patternFill patternType="solid">
        <fgColor theme="3" tint="0.39997558519241921"/>
        <bgColor indexed="64"/>
      </patternFill>
    </fill>
    <fill>
      <patternFill patternType="solid">
        <fgColor rgb="FF95B3D7"/>
        <bgColor indexed="64"/>
      </patternFill>
    </fill>
    <fill>
      <patternFill patternType="solid">
        <fgColor theme="1"/>
        <bgColor indexed="64"/>
      </patternFill>
    </fill>
    <fill>
      <patternFill patternType="solid">
        <fgColor rgb="FFB3F1FF"/>
        <bgColor indexed="64"/>
      </patternFill>
    </fill>
    <fill>
      <patternFill patternType="solid">
        <fgColor rgb="FF008080"/>
        <bgColor indexed="64"/>
      </patternFill>
    </fill>
    <fill>
      <patternFill patternType="solid">
        <fgColor rgb="FF000000"/>
        <bgColor indexed="64"/>
      </patternFill>
    </fill>
    <fill>
      <patternFill patternType="solid">
        <fgColor rgb="FFFFFFBF"/>
        <bgColor indexed="64"/>
      </patternFill>
    </fill>
    <fill>
      <patternFill patternType="solid">
        <fgColor rgb="FFCFA9FA"/>
        <bgColor indexed="64"/>
      </patternFill>
    </fill>
    <fill>
      <patternFill patternType="solid">
        <fgColor rgb="FFFFFF00"/>
        <bgColor indexed="64"/>
      </patternFill>
    </fill>
    <fill>
      <patternFill patternType="solid">
        <fgColor rgb="FFFFEB9C"/>
      </patternFill>
    </fill>
  </fills>
  <borders count="23">
    <border>
      <left/>
      <right/>
      <top/>
      <bottom/>
      <diagonal/>
    </border>
    <border>
      <left style="thin">
        <color rgb="FFD3D3D3"/>
      </left>
      <right style="thin">
        <color rgb="FFD3D3D3"/>
      </right>
      <top style="thin">
        <color rgb="FFD3D3D3"/>
      </top>
      <bottom style="thin">
        <color rgb="FFD3D3D3"/>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7">
    <xf numFmtId="0" fontId="0" fillId="0" borderId="0"/>
    <xf numFmtId="0" fontId="7" fillId="0" borderId="0"/>
    <xf numFmtId="0" fontId="12" fillId="0" borderId="0"/>
    <xf numFmtId="0" fontId="30" fillId="0" borderId="0" applyNumberFormat="0" applyFill="0" applyBorder="0" applyAlignment="0" applyProtection="0"/>
    <xf numFmtId="0" fontId="11" fillId="0" borderId="0">
      <alignment horizontal="left" vertical="center"/>
    </xf>
    <xf numFmtId="0" fontId="1" fillId="0" borderId="0"/>
    <xf numFmtId="0" fontId="43" fillId="25" borderId="0" applyNumberFormat="0" applyBorder="0" applyAlignment="0" applyProtection="0"/>
  </cellStyleXfs>
  <cellXfs count="143">
    <xf numFmtId="0" fontId="0" fillId="0" borderId="0" xfId="0"/>
    <xf numFmtId="22" fontId="0" fillId="0" borderId="0" xfId="0" applyNumberFormat="1"/>
    <xf numFmtId="0" fontId="2" fillId="0" borderId="0" xfId="0" applyFont="1"/>
    <xf numFmtId="0" fontId="5" fillId="2" borderId="1" xfId="0" applyFont="1" applyFill="1" applyBorder="1"/>
    <xf numFmtId="22" fontId="5" fillId="2" borderId="1" xfId="0" applyNumberFormat="1" applyFont="1" applyFill="1" applyBorder="1"/>
    <xf numFmtId="0" fontId="3" fillId="0" borderId="1" xfId="0" applyFont="1" applyFill="1" applyBorder="1"/>
    <xf numFmtId="0" fontId="3" fillId="0" borderId="0" xfId="0" applyFont="1" applyFill="1"/>
    <xf numFmtId="0" fontId="2" fillId="0" borderId="0" xfId="0" applyFont="1" applyFill="1"/>
    <xf numFmtId="0" fontId="2" fillId="2" borderId="1" xfId="0" applyFont="1" applyFill="1" applyBorder="1"/>
    <xf numFmtId="22" fontId="2" fillId="2" borderId="1" xfId="0" applyNumberFormat="1" applyFont="1" applyFill="1" applyBorder="1"/>
    <xf numFmtId="0" fontId="6" fillId="2" borderId="1" xfId="0" applyFont="1" applyFill="1" applyBorder="1"/>
    <xf numFmtId="22" fontId="6" fillId="2" borderId="1" xfId="0" applyNumberFormat="1" applyFont="1" applyFill="1" applyBorder="1"/>
    <xf numFmtId="0" fontId="8" fillId="3" borderId="0" xfId="1" applyFont="1" applyFill="1" applyAlignment="1">
      <alignment horizontal="center" vertical="center"/>
    </xf>
    <xf numFmtId="0" fontId="9" fillId="4" borderId="0" xfId="1" applyFont="1" applyFill="1" applyAlignment="1">
      <alignment horizontal="right" vertical="center"/>
    </xf>
    <xf numFmtId="0" fontId="9" fillId="4" borderId="0" xfId="1" applyFont="1" applyFill="1" applyAlignment="1">
      <alignment horizontal="center" vertical="center"/>
    </xf>
    <xf numFmtId="14" fontId="9" fillId="4" borderId="0" xfId="1" applyNumberFormat="1" applyFont="1" applyFill="1" applyBorder="1" applyAlignment="1">
      <alignment horizontal="center" vertical="center"/>
    </xf>
    <xf numFmtId="2" fontId="9" fillId="4" borderId="0" xfId="1" applyNumberFormat="1" applyFont="1" applyFill="1" applyAlignment="1">
      <alignment horizontal="center" vertical="center"/>
    </xf>
    <xf numFmtId="0" fontId="10" fillId="4" borderId="0" xfId="1" applyFont="1" applyFill="1" applyAlignment="1">
      <alignment vertical="center"/>
    </xf>
    <xf numFmtId="0" fontId="10" fillId="4" borderId="0" xfId="1" applyFont="1" applyFill="1" applyAlignment="1">
      <alignment horizontal="center" vertical="center"/>
    </xf>
    <xf numFmtId="0" fontId="10" fillId="4" borderId="0" xfId="1" applyFont="1" applyFill="1" applyAlignment="1">
      <alignment horizontal="right" vertical="center"/>
    </xf>
    <xf numFmtId="2" fontId="11" fillId="0" borderId="0" xfId="1" applyNumberFormat="1" applyFont="1" applyFill="1" applyBorder="1" applyAlignment="1">
      <alignment vertical="center"/>
    </xf>
    <xf numFmtId="0" fontId="11" fillId="0" borderId="0" xfId="1" applyFont="1" applyAlignment="1">
      <alignment horizontal="center" vertical="center"/>
    </xf>
    <xf numFmtId="0" fontId="11" fillId="0" borderId="0" xfId="1" applyFont="1" applyAlignment="1">
      <alignment vertical="center"/>
    </xf>
    <xf numFmtId="0" fontId="11" fillId="0" borderId="0" xfId="1" applyFont="1" applyBorder="1" applyAlignment="1">
      <alignment vertical="center"/>
    </xf>
    <xf numFmtId="0" fontId="11" fillId="0" borderId="0" xfId="1" applyFont="1" applyAlignment="1">
      <alignment horizontal="right" vertical="center"/>
    </xf>
    <xf numFmtId="0" fontId="11" fillId="0" borderId="0" xfId="1" applyFont="1" applyAlignment="1">
      <alignment horizontal="left" vertical="center"/>
    </xf>
    <xf numFmtId="20" fontId="11" fillId="0" borderId="0" xfId="1" applyNumberFormat="1" applyFont="1" applyFill="1" applyBorder="1" applyAlignment="1">
      <alignment horizontal="center" vertical="center"/>
    </xf>
    <xf numFmtId="2" fontId="10" fillId="5" borderId="2" xfId="1" applyNumberFormat="1" applyFont="1" applyFill="1" applyBorder="1" applyAlignment="1">
      <alignment horizontal="center" vertical="center"/>
    </xf>
    <xf numFmtId="2" fontId="10" fillId="5" borderId="2" xfId="1" applyNumberFormat="1" applyFont="1" applyFill="1" applyBorder="1" applyAlignment="1">
      <alignment horizontal="left" vertical="center"/>
    </xf>
    <xf numFmtId="2" fontId="10" fillId="5" borderId="3" xfId="1" applyNumberFormat="1" applyFont="1" applyFill="1" applyBorder="1" applyAlignment="1">
      <alignment horizontal="center" vertical="center"/>
    </xf>
    <xf numFmtId="164" fontId="10" fillId="5" borderId="4" xfId="1" applyNumberFormat="1" applyFont="1" applyFill="1" applyBorder="1" applyAlignment="1">
      <alignment horizontal="center" vertical="center"/>
    </xf>
    <xf numFmtId="20" fontId="11" fillId="5" borderId="0" xfId="1" applyNumberFormat="1" applyFont="1" applyFill="1" applyBorder="1" applyAlignment="1">
      <alignment horizontal="center" vertical="center"/>
    </xf>
    <xf numFmtId="20" fontId="11" fillId="5" borderId="0" xfId="1" applyNumberFormat="1" applyFont="1" applyFill="1" applyBorder="1" applyAlignment="1">
      <alignment horizontal="right" vertical="center"/>
    </xf>
    <xf numFmtId="0" fontId="11" fillId="5" borderId="0" xfId="1" applyFont="1" applyFill="1" applyAlignment="1">
      <alignment horizontal="left" vertical="center"/>
    </xf>
    <xf numFmtId="20" fontId="11" fillId="0" borderId="0" xfId="1" applyNumberFormat="1" applyFont="1" applyAlignment="1">
      <alignment horizontal="center" vertical="center"/>
    </xf>
    <xf numFmtId="14" fontId="11" fillId="0" borderId="0" xfId="1" applyNumberFormat="1" applyFont="1" applyBorder="1" applyAlignment="1">
      <alignment vertical="center"/>
    </xf>
    <xf numFmtId="20" fontId="11" fillId="0" borderId="0" xfId="1" applyNumberFormat="1" applyFont="1" applyBorder="1" applyAlignment="1">
      <alignment horizontal="center" vertical="center"/>
    </xf>
    <xf numFmtId="20" fontId="11" fillId="0" borderId="0" xfId="1" applyNumberFormat="1" applyFont="1" applyBorder="1" applyAlignment="1" applyProtection="1">
      <alignment horizontal="right" vertical="center"/>
      <protection locked="0"/>
    </xf>
    <xf numFmtId="0" fontId="11" fillId="0" borderId="0" xfId="1" applyFont="1" applyFill="1" applyBorder="1" applyAlignment="1">
      <alignment horizontal="center" vertical="center"/>
    </xf>
    <xf numFmtId="0" fontId="12" fillId="0" borderId="0" xfId="2"/>
    <xf numFmtId="20" fontId="13" fillId="6" borderId="5" xfId="1" applyNumberFormat="1" applyFont="1" applyFill="1" applyBorder="1" applyAlignment="1" applyProtection="1">
      <alignment horizontal="center" vertical="center"/>
    </xf>
    <xf numFmtId="20" fontId="14" fillId="7" borderId="6" xfId="1" applyNumberFormat="1" applyFont="1" applyFill="1" applyBorder="1" applyAlignment="1">
      <alignment horizontal="center" vertical="center"/>
    </xf>
    <xf numFmtId="20" fontId="13" fillId="6" borderId="7" xfId="1" applyNumberFormat="1" applyFont="1" applyFill="1" applyBorder="1" applyAlignment="1" applyProtection="1">
      <alignment horizontal="center" vertical="center"/>
    </xf>
    <xf numFmtId="20" fontId="15" fillId="6" borderId="7" xfId="1" applyNumberFormat="1" applyFont="1" applyFill="1" applyBorder="1" applyAlignment="1" applyProtection="1">
      <alignment horizontal="right" vertical="center"/>
    </xf>
    <xf numFmtId="2" fontId="16" fillId="8" borderId="8" xfId="1" applyNumberFormat="1" applyFont="1" applyFill="1" applyBorder="1" applyAlignment="1">
      <alignment horizontal="center" vertical="center"/>
    </xf>
    <xf numFmtId="2" fontId="16" fillId="8" borderId="9" xfId="1" applyNumberFormat="1" applyFont="1" applyFill="1" applyBorder="1" applyAlignment="1">
      <alignment horizontal="center" vertical="center"/>
    </xf>
    <xf numFmtId="2" fontId="17" fillId="7" borderId="10" xfId="1" applyNumberFormat="1" applyFont="1" applyFill="1" applyBorder="1" applyAlignment="1">
      <alignment horizontal="center" vertical="center"/>
    </xf>
    <xf numFmtId="2" fontId="16" fillId="9" borderId="0" xfId="1" applyNumberFormat="1" applyFont="1" applyFill="1" applyBorder="1" applyAlignment="1">
      <alignment horizontal="center" vertical="center"/>
    </xf>
    <xf numFmtId="2" fontId="18" fillId="9" borderId="0" xfId="1" applyNumberFormat="1" applyFont="1" applyFill="1" applyBorder="1" applyAlignment="1">
      <alignment horizontal="right" vertical="center"/>
    </xf>
    <xf numFmtId="20" fontId="19" fillId="6" borderId="11" xfId="1" applyNumberFormat="1" applyFont="1" applyFill="1" applyBorder="1" applyAlignment="1" applyProtection="1">
      <alignment horizontal="center" vertical="center"/>
    </xf>
    <xf numFmtId="2" fontId="20" fillId="10" borderId="12" xfId="1" applyNumberFormat="1" applyFont="1" applyFill="1" applyBorder="1" applyAlignment="1">
      <alignment horizontal="center" vertical="center"/>
    </xf>
    <xf numFmtId="2" fontId="20" fillId="10" borderId="13" xfId="1" applyNumberFormat="1" applyFont="1" applyFill="1" applyBorder="1" applyAlignment="1">
      <alignment horizontal="center" vertical="center"/>
    </xf>
    <xf numFmtId="2" fontId="20" fillId="6" borderId="8" xfId="1" applyNumberFormat="1" applyFont="1" applyFill="1" applyBorder="1" applyAlignment="1">
      <alignment horizontal="center" vertical="center"/>
    </xf>
    <xf numFmtId="2" fontId="20" fillId="6" borderId="9" xfId="1" applyNumberFormat="1" applyFont="1" applyFill="1" applyBorder="1" applyAlignment="1">
      <alignment horizontal="center" vertical="center"/>
    </xf>
    <xf numFmtId="20" fontId="17" fillId="7" borderId="10" xfId="1" applyNumberFormat="1" applyFont="1" applyFill="1" applyBorder="1" applyAlignment="1">
      <alignment horizontal="center" vertical="center"/>
    </xf>
    <xf numFmtId="2" fontId="20" fillId="6" borderId="14" xfId="1" applyNumberFormat="1" applyFont="1" applyFill="1" applyBorder="1" applyAlignment="1">
      <alignment horizontal="center" vertical="center"/>
    </xf>
    <xf numFmtId="2" fontId="15" fillId="6" borderId="14" xfId="1" applyNumberFormat="1" applyFont="1" applyFill="1" applyBorder="1" applyAlignment="1">
      <alignment horizontal="right" vertical="center"/>
    </xf>
    <xf numFmtId="20" fontId="20" fillId="6" borderId="15" xfId="1" applyNumberFormat="1" applyFont="1" applyFill="1" applyBorder="1" applyAlignment="1">
      <alignment horizontal="center" vertical="center"/>
    </xf>
    <xf numFmtId="2" fontId="10" fillId="0" borderId="2" xfId="1" applyNumberFormat="1" applyFont="1" applyFill="1" applyBorder="1" applyAlignment="1">
      <alignment horizontal="center" vertical="center"/>
    </xf>
    <xf numFmtId="2" fontId="10" fillId="0" borderId="2" xfId="1" applyNumberFormat="1" applyFont="1" applyFill="1" applyBorder="1" applyAlignment="1">
      <alignment horizontal="left" vertical="center"/>
    </xf>
    <xf numFmtId="2" fontId="10" fillId="0" borderId="3" xfId="1" applyNumberFormat="1" applyFont="1" applyFill="1" applyBorder="1" applyAlignment="1">
      <alignment horizontal="center" vertical="center"/>
    </xf>
    <xf numFmtId="164" fontId="10" fillId="11" borderId="4" xfId="1" applyNumberFormat="1" applyFont="1" applyFill="1" applyBorder="1" applyAlignment="1">
      <alignment horizontal="center" vertical="center"/>
    </xf>
    <xf numFmtId="20" fontId="11" fillId="0" borderId="0" xfId="1" applyNumberFormat="1" applyFont="1" applyBorder="1" applyAlignment="1">
      <alignment horizontal="right" vertical="center"/>
    </xf>
    <xf numFmtId="20" fontId="21" fillId="0" borderId="0" xfId="1" applyNumberFormat="1" applyFont="1" applyFill="1" applyBorder="1" applyAlignment="1">
      <alignment horizontal="center" vertical="center"/>
    </xf>
    <xf numFmtId="0" fontId="11" fillId="0" borderId="0" xfId="1" applyFont="1" applyFill="1" applyBorder="1" applyAlignment="1">
      <alignment vertical="center"/>
    </xf>
    <xf numFmtId="14" fontId="22" fillId="0" borderId="0" xfId="1" applyNumberFormat="1" applyFont="1" applyBorder="1" applyAlignment="1">
      <alignment vertical="center"/>
    </xf>
    <xf numFmtId="20" fontId="22" fillId="0" borderId="0" xfId="1" applyNumberFormat="1" applyFont="1" applyFill="1" applyBorder="1" applyAlignment="1">
      <alignment horizontal="center" vertical="center"/>
    </xf>
    <xf numFmtId="20" fontId="22" fillId="0" borderId="0" xfId="1" applyNumberFormat="1" applyFont="1" applyBorder="1" applyAlignment="1">
      <alignment horizontal="center" vertical="center"/>
    </xf>
    <xf numFmtId="2" fontId="22" fillId="0" borderId="0" xfId="1" applyNumberFormat="1" applyFont="1" applyFill="1" applyBorder="1" applyAlignment="1">
      <alignment vertical="center"/>
    </xf>
    <xf numFmtId="0" fontId="22" fillId="0" borderId="0" xfId="1" applyFont="1" applyFill="1" applyBorder="1" applyAlignment="1">
      <alignment vertical="center"/>
    </xf>
    <xf numFmtId="2" fontId="23" fillId="8" borderId="8" xfId="1" applyNumberFormat="1" applyFont="1" applyFill="1" applyBorder="1" applyAlignment="1">
      <alignment horizontal="center" vertical="center"/>
    </xf>
    <xf numFmtId="2" fontId="23" fillId="9" borderId="0" xfId="1" applyNumberFormat="1" applyFont="1" applyFill="1" applyBorder="1" applyAlignment="1">
      <alignment horizontal="center" vertical="center"/>
    </xf>
    <xf numFmtId="2" fontId="24" fillId="10" borderId="12" xfId="1" applyNumberFormat="1" applyFont="1" applyFill="1" applyBorder="1" applyAlignment="1">
      <alignment horizontal="center" vertical="center"/>
    </xf>
    <xf numFmtId="2" fontId="25" fillId="10" borderId="13" xfId="1" applyNumberFormat="1" applyFont="1" applyFill="1" applyBorder="1" applyAlignment="1">
      <alignment horizontal="center" vertical="center"/>
    </xf>
    <xf numFmtId="2" fontId="25" fillId="6" borderId="14" xfId="1" applyNumberFormat="1" applyFont="1" applyFill="1" applyBorder="1" applyAlignment="1">
      <alignment horizontal="center" vertical="center"/>
    </xf>
    <xf numFmtId="0" fontId="11" fillId="0" borderId="16" xfId="1" applyFont="1" applyBorder="1" applyAlignment="1">
      <alignment vertical="center" wrapText="1"/>
    </xf>
    <xf numFmtId="20" fontId="14" fillId="7" borderId="17" xfId="1" applyNumberFormat="1" applyFont="1" applyFill="1" applyBorder="1" applyAlignment="1">
      <alignment horizontal="center" vertical="center"/>
    </xf>
    <xf numFmtId="20" fontId="10" fillId="6" borderId="7" xfId="1" applyNumberFormat="1" applyFont="1" applyFill="1" applyBorder="1" applyAlignment="1" applyProtection="1">
      <alignment horizontal="center" vertical="center"/>
    </xf>
    <xf numFmtId="2" fontId="17" fillId="7" borderId="18" xfId="1" applyNumberFormat="1" applyFont="1" applyFill="1" applyBorder="1" applyAlignment="1">
      <alignment horizontal="center" vertical="center"/>
    </xf>
    <xf numFmtId="2" fontId="20" fillId="6" borderId="18" xfId="1" applyNumberFormat="1" applyFont="1" applyFill="1" applyBorder="1" applyAlignment="1">
      <alignment horizontal="center" vertical="center"/>
    </xf>
    <xf numFmtId="2" fontId="23" fillId="8" borderId="9" xfId="1" applyNumberFormat="1" applyFont="1" applyFill="1" applyBorder="1" applyAlignment="1">
      <alignment horizontal="center" vertical="center"/>
    </xf>
    <xf numFmtId="165" fontId="13" fillId="12" borderId="18" xfId="1" applyNumberFormat="1" applyFont="1" applyFill="1" applyBorder="1" applyAlignment="1">
      <alignment horizontal="center" vertical="center"/>
    </xf>
    <xf numFmtId="2" fontId="23" fillId="8" borderId="19" xfId="1" applyNumberFormat="1" applyFont="1" applyFill="1" applyBorder="1" applyAlignment="1">
      <alignment horizontal="center" vertical="center"/>
    </xf>
    <xf numFmtId="165" fontId="10" fillId="12" borderId="8" xfId="1" applyNumberFormat="1" applyFont="1" applyFill="1" applyBorder="1" applyAlignment="1">
      <alignment horizontal="left" vertical="center"/>
    </xf>
    <xf numFmtId="165" fontId="10" fillId="12" borderId="19" xfId="1" applyNumberFormat="1" applyFont="1" applyFill="1" applyBorder="1" applyAlignment="1">
      <alignment horizontal="left" vertical="center"/>
    </xf>
    <xf numFmtId="0" fontId="10" fillId="13" borderId="19" xfId="1" applyFont="1" applyFill="1" applyBorder="1" applyAlignment="1">
      <alignment vertical="center"/>
    </xf>
    <xf numFmtId="2" fontId="14" fillId="12" borderId="8" xfId="1" applyNumberFormat="1" applyFont="1" applyFill="1" applyBorder="1" applyAlignment="1">
      <alignment horizontal="right" vertical="center"/>
    </xf>
    <xf numFmtId="2" fontId="25" fillId="10" borderId="12" xfId="1" applyNumberFormat="1" applyFont="1" applyFill="1" applyBorder="1" applyAlignment="1">
      <alignment horizontal="center" vertical="center"/>
    </xf>
    <xf numFmtId="2" fontId="25" fillId="14" borderId="20" xfId="1" applyNumberFormat="1" applyFont="1" applyFill="1" applyBorder="1" applyAlignment="1">
      <alignment horizontal="center" vertical="center"/>
    </xf>
    <xf numFmtId="2" fontId="25" fillId="14" borderId="21" xfId="1" applyNumberFormat="1" applyFont="1" applyFill="1" applyBorder="1" applyAlignment="1">
      <alignment horizontal="center" vertical="center"/>
    </xf>
    <xf numFmtId="2" fontId="26" fillId="12" borderId="22" xfId="1" applyNumberFormat="1" applyFont="1" applyFill="1" applyBorder="1" applyAlignment="1">
      <alignment horizontal="center" vertical="center"/>
    </xf>
    <xf numFmtId="2" fontId="10" fillId="15" borderId="13" xfId="1" applyNumberFormat="1" applyFont="1" applyFill="1" applyBorder="1" applyAlignment="1">
      <alignment horizontal="center" vertical="center"/>
    </xf>
    <xf numFmtId="2" fontId="10" fillId="16" borderId="14" xfId="1" applyNumberFormat="1" applyFont="1" applyFill="1" applyBorder="1" applyAlignment="1">
      <alignment horizontal="center" vertical="center"/>
    </xf>
    <xf numFmtId="165" fontId="13" fillId="17" borderId="18" xfId="1" applyNumberFormat="1" applyFont="1" applyFill="1" applyBorder="1" applyAlignment="1">
      <alignment horizontal="left" vertical="center"/>
    </xf>
    <xf numFmtId="0" fontId="27" fillId="16" borderId="14" xfId="1" applyFont="1" applyFill="1" applyBorder="1" applyAlignment="1">
      <alignment vertical="center"/>
    </xf>
    <xf numFmtId="0" fontId="11" fillId="0" borderId="0" xfId="1" applyFont="1" applyAlignment="1">
      <alignment horizontal="right"/>
    </xf>
    <xf numFmtId="0" fontId="11" fillId="0" borderId="0" xfId="1" applyFont="1"/>
    <xf numFmtId="20" fontId="11" fillId="0" borderId="0" xfId="1" applyNumberFormat="1" applyFont="1" applyBorder="1" applyAlignment="1">
      <alignment horizontal="left" vertical="center"/>
    </xf>
    <xf numFmtId="0" fontId="11" fillId="0" borderId="0" xfId="1" applyFont="1" applyAlignment="1" applyProtection="1">
      <alignment horizontal="right"/>
      <protection locked="0"/>
    </xf>
    <xf numFmtId="0" fontId="10" fillId="18" borderId="0" xfId="1" applyFont="1" applyFill="1" applyAlignment="1">
      <alignment horizontal="center" vertical="center"/>
    </xf>
    <xf numFmtId="20" fontId="10" fillId="18" borderId="0" xfId="1" applyNumberFormat="1" applyFont="1" applyFill="1" applyAlignment="1">
      <alignment horizontal="center" vertical="center"/>
    </xf>
    <xf numFmtId="14" fontId="24" fillId="18" borderId="0" xfId="1" applyNumberFormat="1" applyFont="1" applyFill="1" applyBorder="1" applyAlignment="1">
      <alignment vertical="center"/>
    </xf>
    <xf numFmtId="20" fontId="24" fillId="18" borderId="0" xfId="1" applyNumberFormat="1" applyFont="1" applyFill="1" applyBorder="1" applyAlignment="1">
      <alignment horizontal="center" vertical="center"/>
    </xf>
    <xf numFmtId="20" fontId="24" fillId="18" borderId="0" xfId="1" applyNumberFormat="1" applyFont="1" applyFill="1" applyBorder="1" applyAlignment="1" applyProtection="1">
      <alignment horizontal="right" vertical="center"/>
      <protection locked="0"/>
    </xf>
    <xf numFmtId="0" fontId="24" fillId="18" borderId="0" xfId="1" applyFont="1" applyFill="1" applyAlignment="1">
      <alignment horizontal="left" vertical="center"/>
    </xf>
    <xf numFmtId="2" fontId="11" fillId="19" borderId="0" xfId="1" applyNumberFormat="1" applyFont="1" applyFill="1" applyAlignment="1">
      <alignment horizontal="center" vertical="center"/>
    </xf>
    <xf numFmtId="0" fontId="29" fillId="0" borderId="0" xfId="1" applyFont="1" applyAlignment="1">
      <alignment horizontal="left"/>
    </xf>
    <xf numFmtId="0" fontId="29" fillId="0" borderId="0" xfId="1" applyFont="1"/>
    <xf numFmtId="0" fontId="31" fillId="0" borderId="0" xfId="3" applyFont="1"/>
    <xf numFmtId="0" fontId="11" fillId="0" borderId="0" xfId="4">
      <alignment horizontal="left" vertical="center"/>
    </xf>
    <xf numFmtId="0" fontId="34" fillId="0" borderId="0" xfId="1" applyFont="1" applyAlignment="1">
      <alignment vertical="center"/>
    </xf>
    <xf numFmtId="0" fontId="7" fillId="0" borderId="0" xfId="1"/>
    <xf numFmtId="0" fontId="34" fillId="0" borderId="0" xfId="1" applyFont="1" applyAlignment="1">
      <alignment horizontal="right" vertical="center"/>
    </xf>
    <xf numFmtId="0" fontId="35" fillId="2" borderId="1" xfId="0" applyFont="1" applyFill="1" applyBorder="1"/>
    <xf numFmtId="22" fontId="35" fillId="2" borderId="1" xfId="0" applyNumberFormat="1" applyFont="1" applyFill="1" applyBorder="1"/>
    <xf numFmtId="0" fontId="36" fillId="2" borderId="1" xfId="0" applyFont="1" applyFill="1" applyBorder="1"/>
    <xf numFmtId="0" fontId="4" fillId="20" borderId="1" xfId="0" applyFont="1" applyFill="1" applyBorder="1"/>
    <xf numFmtId="22" fontId="4" fillId="20" borderId="1" xfId="0" applyNumberFormat="1" applyFont="1" applyFill="1" applyBorder="1"/>
    <xf numFmtId="0" fontId="37" fillId="21" borderId="1" xfId="0" applyFont="1" applyFill="1" applyBorder="1"/>
    <xf numFmtId="22" fontId="37" fillId="21" borderId="1" xfId="0" applyNumberFormat="1" applyFont="1" applyFill="1" applyBorder="1"/>
    <xf numFmtId="0" fontId="38" fillId="22" borderId="1" xfId="0" applyFont="1" applyFill="1" applyBorder="1"/>
    <xf numFmtId="22" fontId="38" fillId="22" borderId="1" xfId="0" applyNumberFormat="1" applyFont="1" applyFill="1" applyBorder="1"/>
    <xf numFmtId="0" fontId="39" fillId="23" borderId="1" xfId="0" applyFont="1" applyFill="1" applyBorder="1"/>
    <xf numFmtId="22" fontId="39" fillId="23" borderId="1" xfId="0" applyNumberFormat="1" applyFont="1" applyFill="1" applyBorder="1"/>
    <xf numFmtId="0" fontId="3" fillId="2" borderId="1" xfId="0" applyFont="1" applyFill="1" applyBorder="1"/>
    <xf numFmtId="0" fontId="11" fillId="0" borderId="0" xfId="0" applyFont="1"/>
    <xf numFmtId="0" fontId="40" fillId="0" borderId="0" xfId="0" applyFont="1"/>
    <xf numFmtId="0" fontId="1" fillId="0" borderId="0" xfId="5"/>
    <xf numFmtId="0" fontId="0" fillId="0" borderId="0" xfId="0" quotePrefix="1"/>
    <xf numFmtId="0" fontId="5" fillId="2" borderId="1" xfId="5" applyFont="1" applyFill="1" applyBorder="1"/>
    <xf numFmtId="0" fontId="41" fillId="2" borderId="1" xfId="5" applyFont="1" applyFill="1" applyBorder="1"/>
    <xf numFmtId="0" fontId="36" fillId="2" borderId="1" xfId="5" applyFont="1" applyFill="1" applyBorder="1"/>
    <xf numFmtId="0" fontId="0" fillId="0" borderId="0" xfId="0" applyFont="1"/>
    <xf numFmtId="0" fontId="41" fillId="24" borderId="1" xfId="0" applyFont="1" applyFill="1" applyBorder="1"/>
    <xf numFmtId="22" fontId="41" fillId="24" borderId="1" xfId="0" applyNumberFormat="1" applyFont="1" applyFill="1" applyBorder="1"/>
    <xf numFmtId="0" fontId="42" fillId="21" borderId="1" xfId="0" applyFont="1" applyFill="1" applyBorder="1"/>
    <xf numFmtId="22" fontId="42" fillId="21" borderId="1" xfId="0" applyNumberFormat="1" applyFont="1" applyFill="1" applyBorder="1"/>
    <xf numFmtId="0" fontId="43" fillId="25" borderId="0" xfId="6"/>
    <xf numFmtId="0" fontId="0" fillId="0" borderId="0" xfId="0" applyAlignment="1">
      <alignment vertical="center" wrapText="1"/>
    </xf>
    <xf numFmtId="0" fontId="0" fillId="0" borderId="0" xfId="0" applyAlignment="1">
      <alignment horizontal="left"/>
    </xf>
    <xf numFmtId="0" fontId="41" fillId="2" borderId="1" xfId="0" applyFont="1" applyFill="1" applyBorder="1"/>
    <xf numFmtId="22" fontId="41" fillId="2" borderId="1" xfId="0" applyNumberFormat="1" applyFont="1" applyFill="1" applyBorder="1"/>
    <xf numFmtId="14" fontId="9" fillId="4" borderId="0" xfId="1" applyNumberFormat="1" applyFont="1" applyFill="1" applyBorder="1" applyAlignment="1">
      <alignment horizontal="left" vertical="center"/>
    </xf>
  </cellXfs>
  <cellStyles count="7">
    <cellStyle name="Hyperlink" xfId="3" builtinId="8"/>
    <cellStyle name="Neutral" xfId="6" builtinId="28"/>
    <cellStyle name="Normal" xfId="0" builtinId="0" customBuiltin="1"/>
    <cellStyle name="Normal - Consolas" xfId="4"/>
    <cellStyle name="Normal - Consolas - Blue - Undeline" xfId="2"/>
    <cellStyle name="Normal 2" xfId="1"/>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16"/>
  <sheetViews>
    <sheetView workbookViewId="0">
      <selection activeCell="I16" sqref="I16"/>
    </sheetView>
  </sheetViews>
  <sheetFormatPr defaultRowHeight="12.75" x14ac:dyDescent="0.2"/>
  <cols>
    <col min="1" max="1" width="14.1640625" style="111" bestFit="1" customWidth="1"/>
    <col min="2" max="7" width="9.33203125" style="111"/>
    <col min="8" max="8" width="10.1640625" style="111" bestFit="1" customWidth="1"/>
    <col min="9" max="16384" width="9.33203125" style="111"/>
  </cols>
  <sheetData>
    <row r="1" spans="1:8" x14ac:dyDescent="0.2">
      <c r="A1" s="110" t="s">
        <v>1719</v>
      </c>
      <c r="H1" s="112" t="s">
        <v>1720</v>
      </c>
    </row>
    <row r="2" spans="1:8" x14ac:dyDescent="0.2">
      <c r="A2" s="24" t="s">
        <v>1011</v>
      </c>
      <c r="H2" s="24" t="s">
        <v>1721</v>
      </c>
    </row>
    <row r="3" spans="1:8" x14ac:dyDescent="0.2">
      <c r="A3" s="24" t="s">
        <v>946</v>
      </c>
      <c r="H3" s="24" t="s">
        <v>1722</v>
      </c>
    </row>
    <row r="4" spans="1:8" x14ac:dyDescent="0.2">
      <c r="A4" s="24" t="s">
        <v>941</v>
      </c>
      <c r="H4" s="24" t="s">
        <v>984</v>
      </c>
    </row>
    <row r="5" spans="1:8" x14ac:dyDescent="0.2">
      <c r="A5" s="24" t="s">
        <v>1723</v>
      </c>
      <c r="H5" s="24" t="s">
        <v>1528</v>
      </c>
    </row>
    <row r="6" spans="1:8" x14ac:dyDescent="0.2">
      <c r="A6" s="24" t="s">
        <v>940</v>
      </c>
      <c r="H6" s="24" t="s">
        <v>1724</v>
      </c>
    </row>
    <row r="7" spans="1:8" x14ac:dyDescent="0.2">
      <c r="A7" s="24" t="s">
        <v>937</v>
      </c>
    </row>
    <row r="8" spans="1:8" x14ac:dyDescent="0.2">
      <c r="A8" s="24" t="s">
        <v>1201</v>
      </c>
    </row>
    <row r="9" spans="1:8" x14ac:dyDescent="0.2">
      <c r="A9" s="24" t="s">
        <v>936</v>
      </c>
    </row>
    <row r="10" spans="1:8" x14ac:dyDescent="0.2">
      <c r="A10" s="24" t="s">
        <v>939</v>
      </c>
    </row>
    <row r="11" spans="1:8" x14ac:dyDescent="0.2">
      <c r="A11" s="24" t="s">
        <v>1473</v>
      </c>
    </row>
    <row r="12" spans="1:8" x14ac:dyDescent="0.2">
      <c r="A12" s="24" t="s">
        <v>1021</v>
      </c>
    </row>
    <row r="13" spans="1:8" x14ac:dyDescent="0.2">
      <c r="A13" s="24" t="s">
        <v>935</v>
      </c>
    </row>
    <row r="14" spans="1:8" x14ac:dyDescent="0.2">
      <c r="A14" s="24" t="s">
        <v>959</v>
      </c>
    </row>
    <row r="15" spans="1:8" x14ac:dyDescent="0.2">
      <c r="A15" s="24" t="s">
        <v>938</v>
      </c>
    </row>
    <row r="16" spans="1:8" x14ac:dyDescent="0.2">
      <c r="A16" s="24" t="s">
        <v>1528</v>
      </c>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600"/>
  <sheetViews>
    <sheetView zoomScaleNormal="100" workbookViewId="0">
      <selection activeCell="A29" sqref="A29"/>
    </sheetView>
  </sheetViews>
  <sheetFormatPr defaultRowHeight="11.25" x14ac:dyDescent="0.2"/>
  <cols>
    <col min="1" max="1" width="134.1640625" style="125" customWidth="1"/>
    <col min="2" max="2" width="18" style="125" customWidth="1"/>
    <col min="3" max="3" width="8.1640625" style="125" customWidth="1"/>
    <col min="4" max="4" width="8" style="125" customWidth="1"/>
    <col min="5" max="5" width="110.33203125" style="125" customWidth="1"/>
    <col min="6" max="16384" width="9.33203125" style="125"/>
  </cols>
  <sheetData>
    <row r="1" spans="1:5" ht="15" x14ac:dyDescent="0.25">
      <c r="A1" s="124" t="s">
        <v>288</v>
      </c>
      <c r="B1" s="124" t="s">
        <v>289</v>
      </c>
      <c r="C1" s="124" t="s">
        <v>290</v>
      </c>
      <c r="D1" s="124" t="s">
        <v>291</v>
      </c>
      <c r="E1" s="124" t="s">
        <v>292</v>
      </c>
    </row>
    <row r="2" spans="1:5" x14ac:dyDescent="0.2">
      <c r="A2" s="120" t="s">
        <v>293</v>
      </c>
      <c r="B2" s="121">
        <v>43250.550057870372</v>
      </c>
      <c r="C2" s="120">
        <v>4349</v>
      </c>
      <c r="D2" s="120"/>
      <c r="E2" s="120" t="s">
        <v>0</v>
      </c>
    </row>
    <row r="3" spans="1:5" x14ac:dyDescent="0.2">
      <c r="A3" s="120" t="s">
        <v>294</v>
      </c>
      <c r="B3" s="121">
        <v>43250.550057870372</v>
      </c>
      <c r="C3" s="120">
        <v>2224788</v>
      </c>
      <c r="D3" s="120"/>
      <c r="E3" s="120" t="s">
        <v>1</v>
      </c>
    </row>
    <row r="4" spans="1:5" x14ac:dyDescent="0.2">
      <c r="A4" s="120" t="s">
        <v>295</v>
      </c>
      <c r="B4" s="121">
        <v>43250.550057870372</v>
      </c>
      <c r="C4" s="120">
        <v>6388</v>
      </c>
      <c r="D4" s="120"/>
      <c r="E4" s="120" t="s">
        <v>2</v>
      </c>
    </row>
    <row r="5" spans="1:5" x14ac:dyDescent="0.2">
      <c r="A5" s="120" t="s">
        <v>296</v>
      </c>
      <c r="B5" s="121">
        <v>43250.550057870372</v>
      </c>
      <c r="C5" s="120">
        <v>4424</v>
      </c>
      <c r="D5" s="120"/>
      <c r="E5" s="120" t="s">
        <v>3</v>
      </c>
    </row>
    <row r="6" spans="1:5" x14ac:dyDescent="0.2">
      <c r="A6" s="120" t="s">
        <v>297</v>
      </c>
      <c r="B6" s="121">
        <v>43250.550057870372</v>
      </c>
      <c r="C6" s="120">
        <v>4305</v>
      </c>
      <c r="D6" s="120"/>
      <c r="E6" s="120" t="s">
        <v>4</v>
      </c>
    </row>
    <row r="7" spans="1:5" x14ac:dyDescent="0.2">
      <c r="A7" s="120" t="s">
        <v>298</v>
      </c>
      <c r="B7" s="121">
        <v>43250.550046296295</v>
      </c>
      <c r="C7" s="120">
        <v>4422</v>
      </c>
      <c r="D7" s="120"/>
      <c r="E7" s="120" t="s">
        <v>5</v>
      </c>
    </row>
    <row r="8" spans="1:5" x14ac:dyDescent="0.2">
      <c r="A8" s="120" t="s">
        <v>299</v>
      </c>
      <c r="B8" s="121">
        <v>43250.550046296295</v>
      </c>
      <c r="C8" s="120">
        <v>4424</v>
      </c>
      <c r="D8" s="120"/>
      <c r="E8" s="120" t="s">
        <v>6</v>
      </c>
    </row>
    <row r="9" spans="1:5" x14ac:dyDescent="0.2">
      <c r="A9" s="120" t="s">
        <v>300</v>
      </c>
      <c r="B9" s="121">
        <v>43250.550046296295</v>
      </c>
      <c r="C9" s="120">
        <v>4321</v>
      </c>
      <c r="D9" s="120"/>
      <c r="E9" s="120" t="s">
        <v>7</v>
      </c>
    </row>
    <row r="10" spans="1:5" x14ac:dyDescent="0.2">
      <c r="A10" s="120" t="s">
        <v>301</v>
      </c>
      <c r="B10" s="121">
        <v>43250.550046296295</v>
      </c>
      <c r="C10" s="120">
        <v>4524</v>
      </c>
      <c r="D10" s="120"/>
      <c r="E10" s="120" t="s">
        <v>8</v>
      </c>
    </row>
    <row r="11" spans="1:5" x14ac:dyDescent="0.2">
      <c r="A11" s="120" t="s">
        <v>302</v>
      </c>
      <c r="B11" s="121">
        <v>43250.550046296295</v>
      </c>
      <c r="C11" s="120">
        <v>4318</v>
      </c>
      <c r="D11" s="120"/>
      <c r="E11" s="120" t="s">
        <v>9</v>
      </c>
    </row>
    <row r="12" spans="1:5" x14ac:dyDescent="0.2">
      <c r="A12" s="120" t="s">
        <v>303</v>
      </c>
      <c r="B12" s="121">
        <v>43250.550057870372</v>
      </c>
      <c r="C12" s="120">
        <v>4310</v>
      </c>
      <c r="D12" s="120"/>
      <c r="E12" s="120" t="s">
        <v>10</v>
      </c>
    </row>
    <row r="13" spans="1:5" x14ac:dyDescent="0.2">
      <c r="A13" s="120" t="s">
        <v>304</v>
      </c>
      <c r="B13" s="121">
        <v>43250.550046296295</v>
      </c>
      <c r="C13" s="120">
        <v>4318</v>
      </c>
      <c r="D13" s="120"/>
      <c r="E13" s="120" t="s">
        <v>11</v>
      </c>
    </row>
    <row r="14" spans="1:5" x14ac:dyDescent="0.2">
      <c r="A14" s="120" t="s">
        <v>305</v>
      </c>
      <c r="B14" s="121">
        <v>43250.550057870372</v>
      </c>
      <c r="C14" s="120">
        <v>4310</v>
      </c>
      <c r="D14" s="120"/>
      <c r="E14" s="120" t="s">
        <v>12</v>
      </c>
    </row>
    <row r="15" spans="1:5" x14ac:dyDescent="0.2">
      <c r="A15" s="120" t="s">
        <v>306</v>
      </c>
      <c r="B15" s="121">
        <v>43250.550034722219</v>
      </c>
      <c r="C15" s="120">
        <v>12728</v>
      </c>
      <c r="D15" s="120"/>
      <c r="E15" s="120" t="s">
        <v>13</v>
      </c>
    </row>
    <row r="16" spans="1:5" x14ac:dyDescent="0.2">
      <c r="A16" s="120" t="s">
        <v>307</v>
      </c>
      <c r="B16" s="121">
        <v>43250.550034722219</v>
      </c>
      <c r="C16" s="120">
        <v>12728</v>
      </c>
      <c r="D16" s="120"/>
      <c r="E16" s="120" t="s">
        <v>14</v>
      </c>
    </row>
    <row r="17" spans="1:5" x14ac:dyDescent="0.2">
      <c r="A17" s="120" t="s">
        <v>308</v>
      </c>
      <c r="B17" s="121">
        <v>43250.550034722219</v>
      </c>
      <c r="C17" s="120">
        <v>74054</v>
      </c>
      <c r="D17" s="120"/>
      <c r="E17" s="120" t="s">
        <v>15</v>
      </c>
    </row>
    <row r="18" spans="1:5" x14ac:dyDescent="0.2">
      <c r="A18" s="120" t="s">
        <v>309</v>
      </c>
      <c r="B18" s="121">
        <v>43250.550034722219</v>
      </c>
      <c r="C18" s="120">
        <v>74054</v>
      </c>
      <c r="D18" s="120"/>
      <c r="E18" s="120" t="s">
        <v>16</v>
      </c>
    </row>
    <row r="19" spans="1:5" x14ac:dyDescent="0.2">
      <c r="A19" s="120" t="s">
        <v>310</v>
      </c>
      <c r="B19" s="121">
        <v>43250.550023148149</v>
      </c>
      <c r="C19" s="120">
        <v>4327</v>
      </c>
      <c r="D19" s="120"/>
      <c r="E19" s="120" t="s">
        <v>17</v>
      </c>
    </row>
    <row r="20" spans="1:5" x14ac:dyDescent="0.2">
      <c r="A20" s="120" t="s">
        <v>311</v>
      </c>
      <c r="B20" s="121">
        <v>43250.550023148149</v>
      </c>
      <c r="C20" s="120">
        <v>4327</v>
      </c>
      <c r="D20" s="120"/>
      <c r="E20" s="120" t="s">
        <v>18</v>
      </c>
    </row>
    <row r="21" spans="1:5" x14ac:dyDescent="0.2">
      <c r="A21" s="120" t="s">
        <v>312</v>
      </c>
      <c r="B21" s="121">
        <v>43250.550023148149</v>
      </c>
      <c r="C21" s="120">
        <v>4326</v>
      </c>
      <c r="D21" s="120"/>
      <c r="E21" s="120" t="s">
        <v>19</v>
      </c>
    </row>
    <row r="22" spans="1:5" x14ac:dyDescent="0.2">
      <c r="A22" s="120" t="s">
        <v>313</v>
      </c>
      <c r="B22" s="121">
        <v>43250.550023148149</v>
      </c>
      <c r="C22" s="120">
        <v>3986</v>
      </c>
      <c r="D22" s="120"/>
      <c r="E22" s="120" t="s">
        <v>20</v>
      </c>
    </row>
    <row r="23" spans="1:5" x14ac:dyDescent="0.2">
      <c r="A23" s="120" t="s">
        <v>314</v>
      </c>
      <c r="B23" s="121">
        <v>43250.550023148149</v>
      </c>
      <c r="C23" s="120">
        <v>3036</v>
      </c>
      <c r="D23" s="120"/>
      <c r="E23" s="120" t="s">
        <v>21</v>
      </c>
    </row>
    <row r="24" spans="1:5" x14ac:dyDescent="0.2">
      <c r="A24" s="120" t="s">
        <v>315</v>
      </c>
      <c r="B24" s="121">
        <v>43250.550023148149</v>
      </c>
      <c r="C24" s="120">
        <v>3791</v>
      </c>
      <c r="D24" s="120"/>
      <c r="E24" s="120" t="s">
        <v>22</v>
      </c>
    </row>
    <row r="25" spans="1:5" x14ac:dyDescent="0.2">
      <c r="A25" s="120" t="s">
        <v>316</v>
      </c>
      <c r="B25" s="121">
        <v>43250.550023148149</v>
      </c>
      <c r="C25" s="120">
        <v>4328</v>
      </c>
      <c r="D25" s="120"/>
      <c r="E25" s="120" t="s">
        <v>23</v>
      </c>
    </row>
    <row r="26" spans="1:5" x14ac:dyDescent="0.2">
      <c r="A26" s="120" t="s">
        <v>317</v>
      </c>
      <c r="B26" s="121">
        <v>43250.550034722219</v>
      </c>
      <c r="C26" s="120">
        <v>4318</v>
      </c>
      <c r="D26" s="120"/>
      <c r="E26" s="120" t="s">
        <v>24</v>
      </c>
    </row>
    <row r="27" spans="1:5" x14ac:dyDescent="0.2">
      <c r="A27" s="120" t="s">
        <v>318</v>
      </c>
      <c r="B27" s="121">
        <v>43250.550034722219</v>
      </c>
      <c r="C27" s="120">
        <v>138555</v>
      </c>
      <c r="D27" s="120"/>
      <c r="E27" s="120" t="s">
        <v>25</v>
      </c>
    </row>
    <row r="28" spans="1:5" x14ac:dyDescent="0.2">
      <c r="A28" s="120" t="s">
        <v>319</v>
      </c>
      <c r="B28" s="121">
        <v>43250.550034722219</v>
      </c>
      <c r="C28" s="120">
        <v>138470</v>
      </c>
      <c r="D28" s="120"/>
      <c r="E28" s="120" t="s">
        <v>26</v>
      </c>
    </row>
    <row r="29" spans="1:5" x14ac:dyDescent="0.2">
      <c r="A29" s="120" t="s">
        <v>923</v>
      </c>
      <c r="B29" s="121">
        <v>43250.550023148149</v>
      </c>
      <c r="C29" s="120">
        <v>138564</v>
      </c>
      <c r="D29" s="120"/>
      <c r="E29" s="120" t="s">
        <v>27</v>
      </c>
    </row>
    <row r="30" spans="1:5" x14ac:dyDescent="0.2">
      <c r="A30" s="120" t="s">
        <v>321</v>
      </c>
      <c r="B30" s="121">
        <v>43250.550034722219</v>
      </c>
      <c r="C30" s="120">
        <v>138470</v>
      </c>
      <c r="D30" s="120"/>
      <c r="E30" s="120" t="s">
        <v>28</v>
      </c>
    </row>
    <row r="31" spans="1:5" x14ac:dyDescent="0.2">
      <c r="A31" s="120" t="s">
        <v>322</v>
      </c>
      <c r="B31" s="121">
        <v>43250.550023148149</v>
      </c>
      <c r="C31" s="120">
        <v>138564</v>
      </c>
      <c r="D31" s="120"/>
      <c r="E31" s="120" t="s">
        <v>29</v>
      </c>
    </row>
    <row r="32" spans="1:5" x14ac:dyDescent="0.2">
      <c r="A32" s="120" t="s">
        <v>323</v>
      </c>
      <c r="B32" s="121">
        <v>43250.550023148149</v>
      </c>
      <c r="C32" s="120">
        <v>138468</v>
      </c>
      <c r="D32" s="120"/>
      <c r="E32" s="120" t="s">
        <v>30</v>
      </c>
    </row>
    <row r="33" spans="1:5" x14ac:dyDescent="0.2">
      <c r="A33" s="120" t="s">
        <v>324</v>
      </c>
      <c r="B33" s="121">
        <v>43250.550023148149</v>
      </c>
      <c r="C33" s="120">
        <v>2920</v>
      </c>
      <c r="D33" s="120"/>
      <c r="E33" s="120" t="s">
        <v>31</v>
      </c>
    </row>
    <row r="34" spans="1:5" x14ac:dyDescent="0.2">
      <c r="A34" s="120" t="s">
        <v>325</v>
      </c>
      <c r="B34" s="121">
        <v>43250.550023148149</v>
      </c>
      <c r="C34" s="120">
        <v>138470</v>
      </c>
      <c r="D34" s="120"/>
      <c r="E34" s="120" t="s">
        <v>32</v>
      </c>
    </row>
    <row r="35" spans="1:5" x14ac:dyDescent="0.2">
      <c r="A35" s="120" t="s">
        <v>326</v>
      </c>
      <c r="B35" s="121">
        <v>43250.550023148149</v>
      </c>
      <c r="C35" s="120">
        <v>138470</v>
      </c>
      <c r="D35" s="120"/>
      <c r="E35" s="120" t="s">
        <v>33</v>
      </c>
    </row>
    <row r="36" spans="1:5" x14ac:dyDescent="0.2">
      <c r="A36" s="122" t="s">
        <v>327</v>
      </c>
      <c r="B36" s="123">
        <v>43250.550034722219</v>
      </c>
      <c r="C36" s="122">
        <v>4332</v>
      </c>
      <c r="D36" s="122"/>
      <c r="E36" s="122" t="s">
        <v>34</v>
      </c>
    </row>
    <row r="37" spans="1:5" x14ac:dyDescent="0.2">
      <c r="A37" s="120" t="s">
        <v>328</v>
      </c>
      <c r="B37" s="121">
        <v>43250.550034722219</v>
      </c>
      <c r="C37" s="120">
        <v>89</v>
      </c>
      <c r="D37" s="120"/>
      <c r="E37" s="120" t="s">
        <v>35</v>
      </c>
    </row>
    <row r="38" spans="1:5" x14ac:dyDescent="0.2">
      <c r="A38" s="120" t="s">
        <v>329</v>
      </c>
      <c r="B38" s="121">
        <v>43250.550034722219</v>
      </c>
      <c r="C38" s="120">
        <v>89</v>
      </c>
      <c r="D38" s="120"/>
      <c r="E38" s="120" t="s">
        <v>36</v>
      </c>
    </row>
    <row r="39" spans="1:5" x14ac:dyDescent="0.2">
      <c r="A39" s="120" t="s">
        <v>330</v>
      </c>
      <c r="B39" s="121">
        <v>43250.550034722219</v>
      </c>
      <c r="C39" s="120">
        <v>89</v>
      </c>
      <c r="D39" s="120"/>
      <c r="E39" s="120" t="s">
        <v>37</v>
      </c>
    </row>
    <row r="40" spans="1:5" x14ac:dyDescent="0.2">
      <c r="A40" s="120" t="s">
        <v>331</v>
      </c>
      <c r="B40" s="121">
        <v>43250.550034722219</v>
      </c>
      <c r="C40" s="120">
        <v>89</v>
      </c>
      <c r="D40" s="120"/>
      <c r="E40" s="120" t="s">
        <v>38</v>
      </c>
    </row>
    <row r="41" spans="1:5" x14ac:dyDescent="0.2">
      <c r="A41" s="120" t="s">
        <v>332</v>
      </c>
      <c r="B41" s="121">
        <v>43250.550034722219</v>
      </c>
      <c r="C41" s="120">
        <v>89</v>
      </c>
      <c r="D41" s="120"/>
      <c r="E41" s="120" t="s">
        <v>39</v>
      </c>
    </row>
    <row r="42" spans="1:5" x14ac:dyDescent="0.2">
      <c r="A42" s="120" t="s">
        <v>333</v>
      </c>
      <c r="B42" s="121">
        <v>43250.550034722219</v>
      </c>
      <c r="C42" s="120">
        <v>4332</v>
      </c>
      <c r="D42" s="120"/>
      <c r="E42" s="120" t="s">
        <v>40</v>
      </c>
    </row>
    <row r="43" spans="1:5" x14ac:dyDescent="0.2">
      <c r="A43" s="120" t="s">
        <v>334</v>
      </c>
      <c r="B43" s="121">
        <v>43250.550034722219</v>
      </c>
      <c r="C43" s="120">
        <v>4332</v>
      </c>
      <c r="D43" s="120"/>
      <c r="E43" s="120" t="s">
        <v>41</v>
      </c>
    </row>
    <row r="44" spans="1:5" x14ac:dyDescent="0.2">
      <c r="A44" s="120" t="s">
        <v>335</v>
      </c>
      <c r="B44" s="121">
        <v>43250.550034722219</v>
      </c>
      <c r="C44" s="120">
        <v>4332</v>
      </c>
      <c r="D44" s="120"/>
      <c r="E44" s="120" t="s">
        <v>42</v>
      </c>
    </row>
    <row r="45" spans="1:5" x14ac:dyDescent="0.2">
      <c r="A45" s="120" t="s">
        <v>336</v>
      </c>
      <c r="B45" s="121">
        <v>43250.550034722219</v>
      </c>
      <c r="C45" s="120">
        <v>89</v>
      </c>
      <c r="D45" s="120"/>
      <c r="E45" s="120" t="s">
        <v>43</v>
      </c>
    </row>
    <row r="46" spans="1:5" x14ac:dyDescent="0.2">
      <c r="A46" s="120" t="s">
        <v>337</v>
      </c>
      <c r="B46" s="121">
        <v>43250.550034722219</v>
      </c>
      <c r="C46" s="120">
        <v>4332</v>
      </c>
      <c r="D46" s="120"/>
      <c r="E46" s="120" t="s">
        <v>44</v>
      </c>
    </row>
    <row r="47" spans="1:5" x14ac:dyDescent="0.2">
      <c r="A47" s="120" t="s">
        <v>338</v>
      </c>
      <c r="B47" s="121">
        <v>43250.550023148149</v>
      </c>
      <c r="C47" s="120">
        <v>4426</v>
      </c>
      <c r="D47" s="120"/>
      <c r="E47" s="120" t="s">
        <v>45</v>
      </c>
    </row>
    <row r="48" spans="1:5" x14ac:dyDescent="0.2">
      <c r="A48" s="120" t="s">
        <v>339</v>
      </c>
      <c r="B48" s="121">
        <v>43250.550023148149</v>
      </c>
      <c r="C48" s="120">
        <v>573</v>
      </c>
      <c r="D48" s="120"/>
      <c r="E48" s="120" t="s">
        <v>46</v>
      </c>
    </row>
    <row r="49" spans="1:5" x14ac:dyDescent="0.2">
      <c r="A49" s="120" t="s">
        <v>340</v>
      </c>
      <c r="B49" s="121">
        <v>43250.550023148149</v>
      </c>
      <c r="C49" s="120">
        <v>4332</v>
      </c>
      <c r="D49" s="120"/>
      <c r="E49" s="120" t="s">
        <v>47</v>
      </c>
    </row>
    <row r="50" spans="1:5" x14ac:dyDescent="0.2">
      <c r="A50" s="120" t="s">
        <v>341</v>
      </c>
      <c r="B50" s="121">
        <v>43250.550034722219</v>
      </c>
      <c r="C50" s="120">
        <v>4649</v>
      </c>
      <c r="D50" s="120"/>
      <c r="E50" s="120" t="s">
        <v>48</v>
      </c>
    </row>
    <row r="51" spans="1:5" x14ac:dyDescent="0.2">
      <c r="A51" s="120" t="s">
        <v>342</v>
      </c>
      <c r="B51" s="121">
        <v>43250.550034722219</v>
      </c>
      <c r="C51" s="120">
        <v>4649</v>
      </c>
      <c r="D51" s="120"/>
      <c r="E51" s="120" t="s">
        <v>49</v>
      </c>
    </row>
    <row r="52" spans="1:5" x14ac:dyDescent="0.2">
      <c r="A52" s="120" t="s">
        <v>343</v>
      </c>
      <c r="B52" s="121">
        <v>43250.550023148149</v>
      </c>
      <c r="C52" s="120">
        <v>4743</v>
      </c>
      <c r="D52" s="120"/>
      <c r="E52" s="120" t="s">
        <v>50</v>
      </c>
    </row>
    <row r="53" spans="1:5" x14ac:dyDescent="0.2">
      <c r="A53" s="120" t="s">
        <v>344</v>
      </c>
      <c r="B53" s="121">
        <v>43250.550023148149</v>
      </c>
      <c r="C53" s="120">
        <v>4649</v>
      </c>
      <c r="D53" s="120"/>
      <c r="E53" s="120" t="s">
        <v>51</v>
      </c>
    </row>
    <row r="54" spans="1:5" x14ac:dyDescent="0.2">
      <c r="A54" s="120" t="s">
        <v>345</v>
      </c>
      <c r="B54" s="121">
        <v>43250.550034722219</v>
      </c>
      <c r="C54" s="120">
        <v>4317</v>
      </c>
      <c r="D54" s="120"/>
      <c r="E54" s="120" t="s">
        <v>52</v>
      </c>
    </row>
    <row r="55" spans="1:5" x14ac:dyDescent="0.2">
      <c r="A55" s="120" t="s">
        <v>346</v>
      </c>
      <c r="B55" s="121">
        <v>43250.550034722219</v>
      </c>
      <c r="C55" s="120">
        <v>4411</v>
      </c>
      <c r="D55" s="120"/>
      <c r="E55" s="120" t="s">
        <v>53</v>
      </c>
    </row>
    <row r="56" spans="1:5" x14ac:dyDescent="0.2">
      <c r="A56" s="120" t="s">
        <v>347</v>
      </c>
      <c r="B56" s="121">
        <v>43250.550034722219</v>
      </c>
      <c r="C56" s="120">
        <v>4317</v>
      </c>
      <c r="D56" s="120"/>
      <c r="E56" s="120" t="s">
        <v>54</v>
      </c>
    </row>
    <row r="57" spans="1:5" x14ac:dyDescent="0.2">
      <c r="A57" s="120" t="s">
        <v>348</v>
      </c>
      <c r="B57" s="121">
        <v>43250.550034722219</v>
      </c>
      <c r="C57" s="120">
        <v>4326</v>
      </c>
      <c r="D57" s="120"/>
      <c r="E57" s="120" t="s">
        <v>55</v>
      </c>
    </row>
    <row r="58" spans="1:5" x14ac:dyDescent="0.2">
      <c r="A58" s="120" t="s">
        <v>349</v>
      </c>
      <c r="B58" s="121">
        <v>43250.550034722219</v>
      </c>
      <c r="C58" s="120">
        <v>4326</v>
      </c>
      <c r="D58" s="120"/>
      <c r="E58" s="120" t="s">
        <v>56</v>
      </c>
    </row>
    <row r="59" spans="1:5" x14ac:dyDescent="0.2">
      <c r="A59" s="120" t="s">
        <v>350</v>
      </c>
      <c r="B59" s="121">
        <v>43250.550034722219</v>
      </c>
      <c r="C59" s="120">
        <v>4326</v>
      </c>
      <c r="D59" s="120"/>
      <c r="E59" s="120" t="s">
        <v>57</v>
      </c>
    </row>
    <row r="60" spans="1:5" x14ac:dyDescent="0.2">
      <c r="A60" s="120" t="s">
        <v>351</v>
      </c>
      <c r="B60" s="121">
        <v>43250.550034722219</v>
      </c>
      <c r="C60" s="120">
        <v>4326</v>
      </c>
      <c r="D60" s="120"/>
      <c r="E60" s="120" t="s">
        <v>58</v>
      </c>
    </row>
    <row r="61" spans="1:5" x14ac:dyDescent="0.2">
      <c r="A61" s="120" t="s">
        <v>352</v>
      </c>
      <c r="B61" s="121">
        <v>43250.550034722219</v>
      </c>
      <c r="C61" s="120">
        <v>4326</v>
      </c>
      <c r="D61" s="120"/>
      <c r="E61" s="120" t="s">
        <v>59</v>
      </c>
    </row>
    <row r="62" spans="1:5" x14ac:dyDescent="0.2">
      <c r="A62" s="120" t="s">
        <v>353</v>
      </c>
      <c r="B62" s="121">
        <v>43250.550034722219</v>
      </c>
      <c r="C62" s="120">
        <v>89</v>
      </c>
      <c r="D62" s="120"/>
      <c r="E62" s="120" t="s">
        <v>60</v>
      </c>
    </row>
    <row r="63" spans="1:5" x14ac:dyDescent="0.2">
      <c r="A63" s="120" t="s">
        <v>354</v>
      </c>
      <c r="B63" s="121">
        <v>43250.550034722219</v>
      </c>
      <c r="C63" s="120">
        <v>4326</v>
      </c>
      <c r="D63" s="120"/>
      <c r="E63" s="120" t="s">
        <v>61</v>
      </c>
    </row>
    <row r="64" spans="1:5" x14ac:dyDescent="0.2">
      <c r="A64" s="120" t="s">
        <v>355</v>
      </c>
      <c r="B64" s="121">
        <v>43250.550023148149</v>
      </c>
      <c r="C64" s="120">
        <v>4420</v>
      </c>
      <c r="D64" s="120"/>
      <c r="E64" s="120" t="s">
        <v>62</v>
      </c>
    </row>
    <row r="65" spans="1:5" x14ac:dyDescent="0.2">
      <c r="A65" s="120" t="s">
        <v>356</v>
      </c>
      <c r="B65" s="121">
        <v>43250.550023148149</v>
      </c>
      <c r="C65" s="120">
        <v>4326</v>
      </c>
      <c r="D65" s="120"/>
      <c r="E65" s="120" t="s">
        <v>63</v>
      </c>
    </row>
    <row r="66" spans="1:5" x14ac:dyDescent="0.2">
      <c r="A66" s="120" t="s">
        <v>357</v>
      </c>
      <c r="B66" s="121">
        <v>43250.550034722219</v>
      </c>
      <c r="C66" s="120">
        <v>4402</v>
      </c>
      <c r="D66" s="120"/>
      <c r="E66" s="120" t="s">
        <v>64</v>
      </c>
    </row>
    <row r="67" spans="1:5" x14ac:dyDescent="0.2">
      <c r="A67" s="120" t="s">
        <v>358</v>
      </c>
      <c r="B67" s="121">
        <v>43250.550034722219</v>
      </c>
      <c r="C67" s="120">
        <v>4317</v>
      </c>
      <c r="D67" s="120"/>
      <c r="E67" s="120" t="s">
        <v>65</v>
      </c>
    </row>
    <row r="68" spans="1:5" x14ac:dyDescent="0.2">
      <c r="A68" s="120" t="s">
        <v>359</v>
      </c>
      <c r="B68" s="121">
        <v>43250.550034722219</v>
      </c>
      <c r="C68" s="120">
        <v>89</v>
      </c>
      <c r="D68" s="120"/>
      <c r="E68" s="120" t="s">
        <v>66</v>
      </c>
    </row>
    <row r="69" spans="1:5" x14ac:dyDescent="0.2">
      <c r="A69" s="120" t="s">
        <v>360</v>
      </c>
      <c r="B69" s="121">
        <v>43250.550034722219</v>
      </c>
      <c r="C69" s="120">
        <v>4317</v>
      </c>
      <c r="D69" s="120"/>
      <c r="E69" s="120" t="s">
        <v>67</v>
      </c>
    </row>
    <row r="70" spans="1:5" x14ac:dyDescent="0.2">
      <c r="A70" s="120" t="s">
        <v>361</v>
      </c>
      <c r="B70" s="121">
        <v>43250.550034722219</v>
      </c>
      <c r="C70" s="120">
        <v>7341</v>
      </c>
      <c r="D70" s="120"/>
      <c r="E70" s="120" t="s">
        <v>68</v>
      </c>
    </row>
    <row r="71" spans="1:5" x14ac:dyDescent="0.2">
      <c r="A71" s="120" t="s">
        <v>362</v>
      </c>
      <c r="B71" s="121">
        <v>43250.550034722219</v>
      </c>
      <c r="C71" s="120">
        <v>7421</v>
      </c>
      <c r="D71" s="120"/>
      <c r="E71" s="120" t="s">
        <v>69</v>
      </c>
    </row>
    <row r="72" spans="1:5" x14ac:dyDescent="0.2">
      <c r="A72" s="120" t="s">
        <v>363</v>
      </c>
      <c r="B72" s="121">
        <v>43250.550034722219</v>
      </c>
      <c r="C72" s="120">
        <v>7336</v>
      </c>
      <c r="D72" s="120"/>
      <c r="E72" s="120" t="s">
        <v>70</v>
      </c>
    </row>
    <row r="73" spans="1:5" x14ac:dyDescent="0.2">
      <c r="A73" s="120" t="s">
        <v>364</v>
      </c>
      <c r="B73" s="121">
        <v>43250.550034722219</v>
      </c>
      <c r="C73" s="120">
        <v>7336</v>
      </c>
      <c r="D73" s="120"/>
      <c r="E73" s="120" t="s">
        <v>71</v>
      </c>
    </row>
    <row r="74" spans="1:5" x14ac:dyDescent="0.2">
      <c r="A74" s="120" t="s">
        <v>365</v>
      </c>
      <c r="B74" s="121">
        <v>43250.550034722219</v>
      </c>
      <c r="C74" s="120">
        <v>4426</v>
      </c>
      <c r="D74" s="120"/>
      <c r="E74" s="120" t="s">
        <v>72</v>
      </c>
    </row>
    <row r="75" spans="1:5" x14ac:dyDescent="0.2">
      <c r="A75" s="120" t="s">
        <v>366</v>
      </c>
      <c r="B75" s="121">
        <v>43250.550034722219</v>
      </c>
      <c r="C75" s="120">
        <v>4426</v>
      </c>
      <c r="D75" s="120"/>
      <c r="E75" s="120" t="s">
        <v>73</v>
      </c>
    </row>
    <row r="76" spans="1:5" x14ac:dyDescent="0.2">
      <c r="A76" s="120" t="s">
        <v>367</v>
      </c>
      <c r="B76" s="121">
        <v>43250.550034722219</v>
      </c>
      <c r="C76" s="120">
        <v>4510</v>
      </c>
      <c r="D76" s="120"/>
      <c r="E76" s="120" t="s">
        <v>74</v>
      </c>
    </row>
    <row r="77" spans="1:5" x14ac:dyDescent="0.2">
      <c r="A77" s="120" t="s">
        <v>368</v>
      </c>
      <c r="B77" s="121">
        <v>43250.550034722219</v>
      </c>
      <c r="C77" s="120">
        <v>4880</v>
      </c>
      <c r="D77" s="120"/>
      <c r="E77" s="120" t="s">
        <v>75</v>
      </c>
    </row>
    <row r="78" spans="1:5" x14ac:dyDescent="0.2">
      <c r="A78" s="120" t="s">
        <v>369</v>
      </c>
      <c r="B78" s="121">
        <v>43250.550034722219</v>
      </c>
      <c r="C78" s="120">
        <v>4795</v>
      </c>
      <c r="D78" s="120"/>
      <c r="E78" s="120" t="s">
        <v>76</v>
      </c>
    </row>
    <row r="79" spans="1:5" x14ac:dyDescent="0.2">
      <c r="A79" s="120" t="s">
        <v>370</v>
      </c>
      <c r="B79" s="121">
        <v>43250.550034722219</v>
      </c>
      <c r="C79" s="120">
        <v>4795</v>
      </c>
      <c r="D79" s="120"/>
      <c r="E79" s="120" t="s">
        <v>77</v>
      </c>
    </row>
    <row r="80" spans="1:5" x14ac:dyDescent="0.2">
      <c r="A80" s="120" t="s">
        <v>371</v>
      </c>
      <c r="B80" s="121">
        <v>43250.550034722219</v>
      </c>
      <c r="C80" s="120">
        <v>4322</v>
      </c>
      <c r="D80" s="120"/>
      <c r="E80" s="120" t="s">
        <v>78</v>
      </c>
    </row>
    <row r="81" spans="1:5" x14ac:dyDescent="0.2">
      <c r="A81" s="120" t="s">
        <v>372</v>
      </c>
      <c r="B81" s="121">
        <v>43250.550034722219</v>
      </c>
      <c r="C81" s="120">
        <v>4322</v>
      </c>
      <c r="D81" s="120"/>
      <c r="E81" s="120" t="s">
        <v>79</v>
      </c>
    </row>
    <row r="82" spans="1:5" x14ac:dyDescent="0.2">
      <c r="A82" s="120" t="s">
        <v>373</v>
      </c>
      <c r="B82" s="121">
        <v>43250.550023148149</v>
      </c>
      <c r="C82" s="120">
        <v>4415</v>
      </c>
      <c r="D82" s="120"/>
      <c r="E82" s="120" t="s">
        <v>80</v>
      </c>
    </row>
    <row r="83" spans="1:5" x14ac:dyDescent="0.2">
      <c r="A83" s="120" t="s">
        <v>374</v>
      </c>
      <c r="B83" s="121">
        <v>43250.550023148149</v>
      </c>
      <c r="C83" s="120">
        <v>4321</v>
      </c>
      <c r="D83" s="120"/>
      <c r="E83" s="120" t="s">
        <v>81</v>
      </c>
    </row>
    <row r="84" spans="1:5" x14ac:dyDescent="0.2">
      <c r="A84" s="120" t="s">
        <v>375</v>
      </c>
      <c r="B84" s="121">
        <v>43250.550034722219</v>
      </c>
      <c r="C84" s="120">
        <v>4412</v>
      </c>
      <c r="D84" s="120"/>
      <c r="E84" s="120" t="s">
        <v>82</v>
      </c>
    </row>
    <row r="85" spans="1:5" x14ac:dyDescent="0.2">
      <c r="A85" s="120" t="s">
        <v>376</v>
      </c>
      <c r="B85" s="121">
        <v>43250.550034722219</v>
      </c>
      <c r="C85" s="120">
        <v>4327</v>
      </c>
      <c r="D85" s="120"/>
      <c r="E85" s="120" t="s">
        <v>83</v>
      </c>
    </row>
    <row r="86" spans="1:5" x14ac:dyDescent="0.2">
      <c r="A86" s="120" t="s">
        <v>377</v>
      </c>
      <c r="B86" s="121">
        <v>43250.550034722219</v>
      </c>
      <c r="C86" s="120">
        <v>4327</v>
      </c>
      <c r="D86" s="120"/>
      <c r="E86" s="120" t="s">
        <v>84</v>
      </c>
    </row>
    <row r="87" spans="1:5" x14ac:dyDescent="0.2">
      <c r="A87" s="120" t="s">
        <v>378</v>
      </c>
      <c r="B87" s="121">
        <v>43250.550034722219</v>
      </c>
      <c r="C87" s="120">
        <v>4950</v>
      </c>
      <c r="D87" s="120"/>
      <c r="E87" s="120" t="s">
        <v>85</v>
      </c>
    </row>
    <row r="88" spans="1:5" x14ac:dyDescent="0.2">
      <c r="A88" s="120" t="s">
        <v>379</v>
      </c>
      <c r="B88" s="121">
        <v>43250.550034722219</v>
      </c>
      <c r="C88" s="120">
        <v>4950</v>
      </c>
      <c r="D88" s="120"/>
      <c r="E88" s="120" t="s">
        <v>86</v>
      </c>
    </row>
    <row r="89" spans="1:5" x14ac:dyDescent="0.2">
      <c r="A89" s="120" t="s">
        <v>380</v>
      </c>
      <c r="B89" s="121">
        <v>43250.550023148149</v>
      </c>
      <c r="C89" s="120">
        <v>5044</v>
      </c>
      <c r="D89" s="120"/>
      <c r="E89" s="120" t="s">
        <v>87</v>
      </c>
    </row>
    <row r="90" spans="1:5" x14ac:dyDescent="0.2">
      <c r="A90" s="120" t="s">
        <v>381</v>
      </c>
      <c r="B90" s="121">
        <v>43250.550023148149</v>
      </c>
      <c r="C90" s="120">
        <v>4950</v>
      </c>
      <c r="D90" s="120"/>
      <c r="E90" s="120" t="s">
        <v>88</v>
      </c>
    </row>
    <row r="91" spans="1:5" x14ac:dyDescent="0.2">
      <c r="A91" s="120" t="s">
        <v>382</v>
      </c>
      <c r="B91" s="121">
        <v>43250.550034722219</v>
      </c>
      <c r="C91" s="120">
        <v>4339</v>
      </c>
      <c r="D91" s="120"/>
      <c r="E91" s="120" t="s">
        <v>89</v>
      </c>
    </row>
    <row r="92" spans="1:5" x14ac:dyDescent="0.2">
      <c r="A92" s="120" t="s">
        <v>383</v>
      </c>
      <c r="B92" s="121">
        <v>43250.550034722219</v>
      </c>
      <c r="C92" s="120">
        <v>4339</v>
      </c>
      <c r="D92" s="120"/>
      <c r="E92" s="120" t="s">
        <v>90</v>
      </c>
    </row>
    <row r="93" spans="1:5" x14ac:dyDescent="0.2">
      <c r="A93" s="120" t="s">
        <v>384</v>
      </c>
      <c r="B93" s="121">
        <v>43250.550023148149</v>
      </c>
      <c r="C93" s="120">
        <v>4433</v>
      </c>
      <c r="D93" s="120"/>
      <c r="E93" s="120" t="s">
        <v>91</v>
      </c>
    </row>
    <row r="94" spans="1:5" x14ac:dyDescent="0.2">
      <c r="A94" s="120" t="s">
        <v>385</v>
      </c>
      <c r="B94" s="121">
        <v>43250.550023148149</v>
      </c>
      <c r="C94" s="120">
        <v>4339</v>
      </c>
      <c r="D94" s="120"/>
      <c r="E94" s="120" t="s">
        <v>92</v>
      </c>
    </row>
    <row r="95" spans="1:5" x14ac:dyDescent="0.2">
      <c r="A95" s="120" t="s">
        <v>386</v>
      </c>
      <c r="B95" s="121">
        <v>43250.550034722219</v>
      </c>
      <c r="C95" s="120">
        <v>4418</v>
      </c>
      <c r="D95" s="120"/>
      <c r="E95" s="120" t="s">
        <v>93</v>
      </c>
    </row>
    <row r="96" spans="1:5" x14ac:dyDescent="0.2">
      <c r="A96" s="120" t="s">
        <v>387</v>
      </c>
      <c r="B96" s="121">
        <v>43250.550034722219</v>
      </c>
      <c r="C96" s="120">
        <v>4333</v>
      </c>
      <c r="D96" s="120"/>
      <c r="E96" s="120" t="s">
        <v>94</v>
      </c>
    </row>
    <row r="97" spans="1:5" x14ac:dyDescent="0.2">
      <c r="A97" s="120" t="s">
        <v>388</v>
      </c>
      <c r="B97" s="121">
        <v>43250.550034722219</v>
      </c>
      <c r="C97" s="120">
        <v>4333</v>
      </c>
      <c r="D97" s="120"/>
      <c r="E97" s="120" t="s">
        <v>95</v>
      </c>
    </row>
    <row r="98" spans="1:5" x14ac:dyDescent="0.2">
      <c r="A98" s="120" t="s">
        <v>389</v>
      </c>
      <c r="B98" s="121">
        <v>43250.550034722219</v>
      </c>
      <c r="C98" s="120">
        <v>4432</v>
      </c>
      <c r="D98" s="120"/>
      <c r="E98" s="120" t="s">
        <v>96</v>
      </c>
    </row>
    <row r="99" spans="1:5" x14ac:dyDescent="0.2">
      <c r="A99" s="120" t="s">
        <v>390</v>
      </c>
      <c r="B99" s="121">
        <v>43250.550023148149</v>
      </c>
      <c r="C99" s="120">
        <v>4526</v>
      </c>
      <c r="D99" s="120"/>
      <c r="E99" s="120" t="s">
        <v>97</v>
      </c>
    </row>
    <row r="100" spans="1:5" x14ac:dyDescent="0.2">
      <c r="A100" s="120" t="s">
        <v>391</v>
      </c>
      <c r="B100" s="121">
        <v>43250.550034722219</v>
      </c>
      <c r="C100" s="120">
        <v>4432</v>
      </c>
      <c r="D100" s="120"/>
      <c r="E100" s="120" t="s">
        <v>98</v>
      </c>
    </row>
    <row r="101" spans="1:5" x14ac:dyDescent="0.2">
      <c r="A101" s="120" t="s">
        <v>392</v>
      </c>
      <c r="B101" s="121">
        <v>43250.550023148149</v>
      </c>
      <c r="C101" s="120">
        <v>4432</v>
      </c>
      <c r="D101" s="120"/>
      <c r="E101" s="120" t="s">
        <v>99</v>
      </c>
    </row>
    <row r="102" spans="1:5" x14ac:dyDescent="0.2">
      <c r="A102" s="120" t="s">
        <v>393</v>
      </c>
      <c r="B102" s="121">
        <v>43250.550023148149</v>
      </c>
      <c r="C102" s="120">
        <v>4432</v>
      </c>
      <c r="D102" s="120"/>
      <c r="E102" s="120" t="s">
        <v>100</v>
      </c>
    </row>
    <row r="103" spans="1:5" x14ac:dyDescent="0.2">
      <c r="A103" s="120" t="s">
        <v>394</v>
      </c>
      <c r="B103" s="121">
        <v>43250.550034722219</v>
      </c>
      <c r="C103" s="120">
        <v>6697</v>
      </c>
      <c r="D103" s="120"/>
      <c r="E103" s="120" t="s">
        <v>101</v>
      </c>
    </row>
    <row r="104" spans="1:5" x14ac:dyDescent="0.2">
      <c r="A104" s="120" t="s">
        <v>395</v>
      </c>
      <c r="B104" s="121">
        <v>43250.550034722219</v>
      </c>
      <c r="C104" s="120">
        <v>6697</v>
      </c>
      <c r="D104" s="120"/>
      <c r="E104" s="120" t="s">
        <v>102</v>
      </c>
    </row>
    <row r="105" spans="1:5" x14ac:dyDescent="0.2">
      <c r="A105" s="120" t="s">
        <v>396</v>
      </c>
      <c r="B105" s="121">
        <v>43250.550034722219</v>
      </c>
      <c r="C105" s="120">
        <v>4878</v>
      </c>
      <c r="D105" s="120"/>
      <c r="E105" s="120" t="s">
        <v>103</v>
      </c>
    </row>
    <row r="106" spans="1:5" x14ac:dyDescent="0.2">
      <c r="A106" s="120" t="s">
        <v>397</v>
      </c>
      <c r="B106" s="121">
        <v>43250.550034722219</v>
      </c>
      <c r="C106" s="120">
        <v>4793</v>
      </c>
      <c r="D106" s="120"/>
      <c r="E106" s="120" t="s">
        <v>104</v>
      </c>
    </row>
    <row r="107" spans="1:5" x14ac:dyDescent="0.2">
      <c r="A107" s="120" t="s">
        <v>398</v>
      </c>
      <c r="B107" s="121">
        <v>43250.550034722219</v>
      </c>
      <c r="C107" s="120">
        <v>4793</v>
      </c>
      <c r="D107" s="120"/>
      <c r="E107" s="120" t="s">
        <v>105</v>
      </c>
    </row>
    <row r="108" spans="1:5" x14ac:dyDescent="0.2">
      <c r="A108" s="120" t="s">
        <v>399</v>
      </c>
      <c r="B108" s="121">
        <v>43250.550034722219</v>
      </c>
      <c r="C108" s="120">
        <v>4643</v>
      </c>
      <c r="D108" s="120"/>
      <c r="E108" s="120" t="s">
        <v>106</v>
      </c>
    </row>
    <row r="109" spans="1:5" x14ac:dyDescent="0.2">
      <c r="A109" s="120" t="s">
        <v>400</v>
      </c>
      <c r="B109" s="121">
        <v>43250.550034722219</v>
      </c>
      <c r="C109" s="120">
        <v>4643</v>
      </c>
      <c r="D109" s="120"/>
      <c r="E109" s="120" t="s">
        <v>107</v>
      </c>
    </row>
    <row r="110" spans="1:5" x14ac:dyDescent="0.2">
      <c r="A110" s="120" t="s">
        <v>401</v>
      </c>
      <c r="B110" s="121">
        <v>43250.550034722219</v>
      </c>
      <c r="C110" s="120">
        <v>10391</v>
      </c>
      <c r="D110" s="120"/>
      <c r="E110" s="120" t="s">
        <v>108</v>
      </c>
    </row>
    <row r="111" spans="1:5" x14ac:dyDescent="0.2">
      <c r="A111" s="120" t="s">
        <v>402</v>
      </c>
      <c r="B111" s="121">
        <v>43250.550034722219</v>
      </c>
      <c r="C111" s="120">
        <v>10391</v>
      </c>
      <c r="D111" s="120"/>
      <c r="E111" s="120" t="s">
        <v>109</v>
      </c>
    </row>
    <row r="112" spans="1:5" x14ac:dyDescent="0.2">
      <c r="A112" s="120" t="s">
        <v>403</v>
      </c>
      <c r="B112" s="121">
        <v>43250.550034722219</v>
      </c>
      <c r="C112" s="120">
        <v>4426</v>
      </c>
      <c r="D112" s="120"/>
      <c r="E112" s="120" t="s">
        <v>110</v>
      </c>
    </row>
    <row r="113" spans="1:5" x14ac:dyDescent="0.2">
      <c r="A113" s="120" t="s">
        <v>404</v>
      </c>
      <c r="B113" s="121">
        <v>43250.550034722219</v>
      </c>
      <c r="C113" s="120">
        <v>4426</v>
      </c>
      <c r="D113" s="120"/>
      <c r="E113" s="120" t="s">
        <v>111</v>
      </c>
    </row>
    <row r="114" spans="1:5" x14ac:dyDescent="0.2">
      <c r="A114" s="120" t="s">
        <v>405</v>
      </c>
      <c r="B114" s="121">
        <v>43250.550034722219</v>
      </c>
      <c r="C114" s="120">
        <v>4433</v>
      </c>
      <c r="D114" s="120"/>
      <c r="E114" s="120" t="s">
        <v>112</v>
      </c>
    </row>
    <row r="115" spans="1:5" x14ac:dyDescent="0.2">
      <c r="A115" s="120" t="s">
        <v>406</v>
      </c>
      <c r="B115" s="121">
        <v>43250.550046296295</v>
      </c>
      <c r="C115" s="120">
        <v>4433</v>
      </c>
      <c r="D115" s="120"/>
      <c r="E115" s="120" t="s">
        <v>113</v>
      </c>
    </row>
    <row r="116" spans="1:5" x14ac:dyDescent="0.2">
      <c r="A116" s="120" t="s">
        <v>407</v>
      </c>
      <c r="B116" s="121">
        <v>43250.550046296295</v>
      </c>
      <c r="C116" s="120">
        <v>337482</v>
      </c>
      <c r="D116" s="120"/>
      <c r="E116" s="120" t="s">
        <v>114</v>
      </c>
    </row>
    <row r="117" spans="1:5" x14ac:dyDescent="0.2">
      <c r="A117" s="120" t="s">
        <v>408</v>
      </c>
      <c r="B117" s="121">
        <v>43250.550046296295</v>
      </c>
      <c r="C117" s="120">
        <v>337482</v>
      </c>
      <c r="D117" s="120"/>
      <c r="E117" s="120" t="s">
        <v>115</v>
      </c>
    </row>
    <row r="118" spans="1:5" x14ac:dyDescent="0.2">
      <c r="A118" s="120" t="s">
        <v>409</v>
      </c>
      <c r="B118" s="121">
        <v>43250.550034722219</v>
      </c>
      <c r="C118" s="120">
        <v>4402</v>
      </c>
      <c r="D118" s="120"/>
      <c r="E118" s="120" t="s">
        <v>116</v>
      </c>
    </row>
    <row r="119" spans="1:5" x14ac:dyDescent="0.2">
      <c r="A119" s="120" t="s">
        <v>410</v>
      </c>
      <c r="B119" s="121">
        <v>43250.550034722219</v>
      </c>
      <c r="C119" s="120">
        <v>4317</v>
      </c>
      <c r="D119" s="120"/>
      <c r="E119" s="120" t="s">
        <v>117</v>
      </c>
    </row>
    <row r="120" spans="1:5" x14ac:dyDescent="0.2">
      <c r="A120" s="120" t="s">
        <v>411</v>
      </c>
      <c r="B120" s="121">
        <v>43250.550034722219</v>
      </c>
      <c r="C120" s="120">
        <v>4317</v>
      </c>
      <c r="D120" s="120"/>
      <c r="E120" s="120" t="s">
        <v>118</v>
      </c>
    </row>
    <row r="121" spans="1:5" x14ac:dyDescent="0.2">
      <c r="A121" s="120" t="s">
        <v>412</v>
      </c>
      <c r="B121" s="121">
        <v>43250.550046296295</v>
      </c>
      <c r="C121" s="120">
        <v>62285</v>
      </c>
      <c r="D121" s="120"/>
      <c r="E121" s="120" t="s">
        <v>119</v>
      </c>
    </row>
    <row r="122" spans="1:5" x14ac:dyDescent="0.2">
      <c r="A122" s="120" t="s">
        <v>413</v>
      </c>
      <c r="B122" s="121">
        <v>43250.550046296295</v>
      </c>
      <c r="C122" s="120">
        <v>62285</v>
      </c>
      <c r="D122" s="120"/>
      <c r="E122" s="120" t="s">
        <v>120</v>
      </c>
    </row>
    <row r="123" spans="1:5" x14ac:dyDescent="0.2">
      <c r="A123" s="120" t="s">
        <v>414</v>
      </c>
      <c r="B123" s="121">
        <v>43250.550046296295</v>
      </c>
      <c r="C123" s="120">
        <v>455608</v>
      </c>
      <c r="D123" s="120"/>
      <c r="E123" s="120" t="s">
        <v>121</v>
      </c>
    </row>
    <row r="124" spans="1:5" x14ac:dyDescent="0.2">
      <c r="A124" s="120" t="s">
        <v>415</v>
      </c>
      <c r="B124" s="121">
        <v>43250.550046296295</v>
      </c>
      <c r="C124" s="120">
        <v>455608</v>
      </c>
      <c r="D124" s="120"/>
      <c r="E124" s="120" t="s">
        <v>122</v>
      </c>
    </row>
    <row r="125" spans="1:5" x14ac:dyDescent="0.2">
      <c r="A125" s="120" t="s">
        <v>416</v>
      </c>
      <c r="B125" s="121">
        <v>43250.550023148149</v>
      </c>
      <c r="C125" s="120">
        <v>4400</v>
      </c>
      <c r="D125" s="120"/>
      <c r="E125" s="120" t="s">
        <v>123</v>
      </c>
    </row>
    <row r="126" spans="1:5" x14ac:dyDescent="0.2">
      <c r="A126" s="120" t="s">
        <v>417</v>
      </c>
      <c r="B126" s="121">
        <v>43250.550046296295</v>
      </c>
      <c r="C126" s="120">
        <v>4320</v>
      </c>
      <c r="D126" s="120"/>
      <c r="E126" s="120" t="s">
        <v>124</v>
      </c>
    </row>
    <row r="127" spans="1:5" x14ac:dyDescent="0.2">
      <c r="A127" s="120" t="s">
        <v>418</v>
      </c>
      <c r="B127" s="121">
        <v>43250.550046296295</v>
      </c>
      <c r="C127" s="120">
        <v>4320</v>
      </c>
      <c r="D127" s="120"/>
      <c r="E127" s="120" t="s">
        <v>125</v>
      </c>
    </row>
    <row r="128" spans="1:5" x14ac:dyDescent="0.2">
      <c r="A128" s="120" t="s">
        <v>419</v>
      </c>
      <c r="B128" s="121">
        <v>43250.550046296295</v>
      </c>
      <c r="C128" s="120">
        <v>4323</v>
      </c>
      <c r="D128" s="120"/>
      <c r="E128" s="120" t="s">
        <v>126</v>
      </c>
    </row>
    <row r="129" spans="1:5" x14ac:dyDescent="0.2">
      <c r="A129" s="120" t="s">
        <v>420</v>
      </c>
      <c r="B129" s="121">
        <v>43250.550046296295</v>
      </c>
      <c r="C129" s="120">
        <v>4323</v>
      </c>
      <c r="D129" s="120"/>
      <c r="E129" s="120" t="s">
        <v>127</v>
      </c>
    </row>
    <row r="130" spans="1:5" x14ac:dyDescent="0.2">
      <c r="A130" s="120" t="s">
        <v>421</v>
      </c>
      <c r="B130" s="121">
        <v>43250.550046296295</v>
      </c>
      <c r="C130" s="120">
        <v>4638</v>
      </c>
      <c r="D130" s="120"/>
      <c r="E130" s="120" t="s">
        <v>128</v>
      </c>
    </row>
    <row r="131" spans="1:5" x14ac:dyDescent="0.2">
      <c r="A131" s="120" t="s">
        <v>422</v>
      </c>
      <c r="B131" s="121">
        <v>43250.550046296295</v>
      </c>
      <c r="C131" s="120">
        <v>4638</v>
      </c>
      <c r="D131" s="120"/>
      <c r="E131" s="120" t="s">
        <v>129</v>
      </c>
    </row>
    <row r="132" spans="1:5" x14ac:dyDescent="0.2">
      <c r="A132" s="120" t="s">
        <v>423</v>
      </c>
      <c r="B132" s="121">
        <v>43250.550046296295</v>
      </c>
      <c r="C132" s="120">
        <v>4322</v>
      </c>
      <c r="D132" s="120"/>
      <c r="E132" s="120" t="s">
        <v>130</v>
      </c>
    </row>
    <row r="133" spans="1:5" x14ac:dyDescent="0.2">
      <c r="A133" s="120" t="s">
        <v>424</v>
      </c>
      <c r="B133" s="121">
        <v>43250.550046296295</v>
      </c>
      <c r="C133" s="120">
        <v>4322</v>
      </c>
      <c r="D133" s="120"/>
      <c r="E133" s="120" t="s">
        <v>131</v>
      </c>
    </row>
    <row r="134" spans="1:5" x14ac:dyDescent="0.2">
      <c r="A134" s="120" t="s">
        <v>425</v>
      </c>
      <c r="B134" s="121">
        <v>43250.550046296295</v>
      </c>
      <c r="C134" s="120">
        <v>4317</v>
      </c>
      <c r="D134" s="120"/>
      <c r="E134" s="120" t="s">
        <v>132</v>
      </c>
    </row>
    <row r="135" spans="1:5" x14ac:dyDescent="0.2">
      <c r="A135" s="120" t="s">
        <v>426</v>
      </c>
      <c r="B135" s="121">
        <v>43250.550046296295</v>
      </c>
      <c r="C135" s="120">
        <v>4317</v>
      </c>
      <c r="D135" s="120"/>
      <c r="E135" s="120" t="s">
        <v>133</v>
      </c>
    </row>
    <row r="136" spans="1:5" x14ac:dyDescent="0.2">
      <c r="A136" s="120" t="s">
        <v>427</v>
      </c>
      <c r="B136" s="121">
        <v>43250.550046296295</v>
      </c>
      <c r="C136" s="120">
        <v>92657</v>
      </c>
      <c r="D136" s="120"/>
      <c r="E136" s="120" t="s">
        <v>134</v>
      </c>
    </row>
    <row r="137" spans="1:5" x14ac:dyDescent="0.2">
      <c r="A137" s="120" t="s">
        <v>428</v>
      </c>
      <c r="B137" s="121">
        <v>43250.550046296295</v>
      </c>
      <c r="C137" s="120">
        <v>92657</v>
      </c>
      <c r="D137" s="120"/>
      <c r="E137" s="120" t="s">
        <v>135</v>
      </c>
    </row>
    <row r="138" spans="1:5" x14ac:dyDescent="0.2">
      <c r="A138" s="120" t="s">
        <v>429</v>
      </c>
      <c r="B138" s="121">
        <v>43250.550046296295</v>
      </c>
      <c r="C138" s="120">
        <v>4326</v>
      </c>
      <c r="D138" s="120"/>
      <c r="E138" s="120" t="s">
        <v>136</v>
      </c>
    </row>
    <row r="139" spans="1:5" x14ac:dyDescent="0.2">
      <c r="A139" s="120" t="s">
        <v>430</v>
      </c>
      <c r="B139" s="121">
        <v>43250.550046296295</v>
      </c>
      <c r="C139" s="120">
        <v>4326</v>
      </c>
      <c r="D139" s="120"/>
      <c r="E139" s="120" t="s">
        <v>137</v>
      </c>
    </row>
    <row r="140" spans="1:5" x14ac:dyDescent="0.2">
      <c r="A140" s="120" t="s">
        <v>431</v>
      </c>
      <c r="B140" s="121">
        <v>43250.550046296295</v>
      </c>
      <c r="C140" s="120">
        <v>4317</v>
      </c>
      <c r="D140" s="120"/>
      <c r="E140" s="120" t="s">
        <v>138</v>
      </c>
    </row>
    <row r="141" spans="1:5" x14ac:dyDescent="0.2">
      <c r="A141" s="120" t="s">
        <v>432</v>
      </c>
      <c r="B141" s="121">
        <v>43250.550046296295</v>
      </c>
      <c r="C141" s="120">
        <v>4317</v>
      </c>
      <c r="D141" s="120"/>
      <c r="E141" s="120" t="s">
        <v>139</v>
      </c>
    </row>
    <row r="142" spans="1:5" x14ac:dyDescent="0.2">
      <c r="A142" s="120" t="s">
        <v>433</v>
      </c>
      <c r="B142" s="121">
        <v>43250.550046296295</v>
      </c>
      <c r="C142" s="120">
        <v>4640</v>
      </c>
      <c r="D142" s="120"/>
      <c r="E142" s="120" t="s">
        <v>140</v>
      </c>
    </row>
    <row r="143" spans="1:5" x14ac:dyDescent="0.2">
      <c r="A143" s="120" t="s">
        <v>434</v>
      </c>
      <c r="B143" s="121">
        <v>43250.550046296295</v>
      </c>
      <c r="C143" s="120">
        <v>4640</v>
      </c>
      <c r="D143" s="120"/>
      <c r="E143" s="120" t="s">
        <v>141</v>
      </c>
    </row>
    <row r="144" spans="1:5" x14ac:dyDescent="0.2">
      <c r="A144" s="120" t="s">
        <v>435</v>
      </c>
      <c r="B144" s="121">
        <v>43250.550046296295</v>
      </c>
      <c r="C144" s="120">
        <v>4646</v>
      </c>
      <c r="D144" s="120"/>
      <c r="E144" s="120" t="s">
        <v>142</v>
      </c>
    </row>
    <row r="145" spans="1:5" x14ac:dyDescent="0.2">
      <c r="A145" s="120" t="s">
        <v>436</v>
      </c>
      <c r="B145" s="121">
        <v>43250.550046296295</v>
      </c>
      <c r="C145" s="120">
        <v>4646</v>
      </c>
      <c r="D145" s="120"/>
      <c r="E145" s="120" t="s">
        <v>143</v>
      </c>
    </row>
    <row r="146" spans="1:5" x14ac:dyDescent="0.2">
      <c r="A146" s="120" t="s">
        <v>437</v>
      </c>
      <c r="B146" s="121">
        <v>43250.550046296295</v>
      </c>
      <c r="C146" s="120">
        <v>4537</v>
      </c>
      <c r="D146" s="120"/>
      <c r="E146" s="120" t="s">
        <v>144</v>
      </c>
    </row>
    <row r="147" spans="1:5" x14ac:dyDescent="0.2">
      <c r="A147" s="120" t="s">
        <v>438</v>
      </c>
      <c r="B147" s="121">
        <v>43250.550046296295</v>
      </c>
      <c r="C147" s="120">
        <v>4537</v>
      </c>
      <c r="D147" s="120"/>
      <c r="E147" s="120" t="s">
        <v>145</v>
      </c>
    </row>
    <row r="148" spans="1:5" x14ac:dyDescent="0.2">
      <c r="A148" s="120" t="s">
        <v>439</v>
      </c>
      <c r="B148" s="121">
        <v>43250.550046296295</v>
      </c>
      <c r="C148" s="120">
        <v>4537</v>
      </c>
      <c r="D148" s="120"/>
      <c r="E148" s="120" t="s">
        <v>146</v>
      </c>
    </row>
    <row r="149" spans="1:5" x14ac:dyDescent="0.2">
      <c r="A149" s="120" t="s">
        <v>440</v>
      </c>
      <c r="B149" s="121">
        <v>43250.550023148149</v>
      </c>
      <c r="C149" s="120">
        <v>4400</v>
      </c>
      <c r="D149" s="120"/>
      <c r="E149" s="120" t="s">
        <v>147</v>
      </c>
    </row>
    <row r="150" spans="1:5" x14ac:dyDescent="0.2">
      <c r="A150" s="120" t="s">
        <v>441</v>
      </c>
      <c r="B150" s="121">
        <v>43250.550046296295</v>
      </c>
      <c r="C150" s="120">
        <v>44342</v>
      </c>
      <c r="D150" s="120"/>
      <c r="E150" s="120" t="s">
        <v>148</v>
      </c>
    </row>
    <row r="151" spans="1:5" x14ac:dyDescent="0.2">
      <c r="A151" s="120" t="s">
        <v>442</v>
      </c>
      <c r="B151" s="121">
        <v>43250.550046296295</v>
      </c>
      <c r="C151" s="120">
        <v>44342</v>
      </c>
      <c r="D151" s="120"/>
      <c r="E151" s="120" t="s">
        <v>149</v>
      </c>
    </row>
    <row r="152" spans="1:5" x14ac:dyDescent="0.2">
      <c r="A152" s="120" t="s">
        <v>443</v>
      </c>
      <c r="B152" s="121">
        <v>43250.550046296295</v>
      </c>
      <c r="C152" s="120">
        <v>4322</v>
      </c>
      <c r="D152" s="120"/>
      <c r="E152" s="120" t="s">
        <v>150</v>
      </c>
    </row>
    <row r="153" spans="1:5" x14ac:dyDescent="0.2">
      <c r="A153" s="120" t="s">
        <v>444</v>
      </c>
      <c r="B153" s="121">
        <v>43250.550046296295</v>
      </c>
      <c r="C153" s="120">
        <v>4322</v>
      </c>
      <c r="D153" s="120"/>
      <c r="E153" s="120" t="s">
        <v>151</v>
      </c>
    </row>
    <row r="154" spans="1:5" x14ac:dyDescent="0.2">
      <c r="A154" s="120" t="s">
        <v>445</v>
      </c>
      <c r="B154" s="121">
        <v>43250.550046296295</v>
      </c>
      <c r="C154" s="120">
        <v>87422</v>
      </c>
      <c r="D154" s="120"/>
      <c r="E154" s="120" t="s">
        <v>152</v>
      </c>
    </row>
    <row r="155" spans="1:5" x14ac:dyDescent="0.2">
      <c r="A155" s="120" t="s">
        <v>446</v>
      </c>
      <c r="B155" s="121">
        <v>43250.550046296295</v>
      </c>
      <c r="C155" s="120">
        <v>87422</v>
      </c>
      <c r="D155" s="120"/>
      <c r="E155" s="120" t="s">
        <v>153</v>
      </c>
    </row>
    <row r="156" spans="1:5" x14ac:dyDescent="0.2">
      <c r="A156" s="120" t="s">
        <v>447</v>
      </c>
      <c r="B156" s="121">
        <v>43250.550046296295</v>
      </c>
      <c r="C156" s="120">
        <v>452419</v>
      </c>
      <c r="D156" s="120"/>
      <c r="E156" s="120" t="s">
        <v>154</v>
      </c>
    </row>
    <row r="157" spans="1:5" x14ac:dyDescent="0.2">
      <c r="A157" s="120" t="s">
        <v>448</v>
      </c>
      <c r="B157" s="121">
        <v>43250.550046296295</v>
      </c>
      <c r="C157" s="120">
        <v>452419</v>
      </c>
      <c r="D157" s="120"/>
      <c r="E157" s="120" t="s">
        <v>155</v>
      </c>
    </row>
    <row r="158" spans="1:5" x14ac:dyDescent="0.2">
      <c r="A158" s="120" t="s">
        <v>449</v>
      </c>
      <c r="B158" s="121">
        <v>43250.550046296295</v>
      </c>
      <c r="C158" s="120">
        <v>4319</v>
      </c>
      <c r="D158" s="120"/>
      <c r="E158" s="120" t="s">
        <v>156</v>
      </c>
    </row>
    <row r="159" spans="1:5" x14ac:dyDescent="0.2">
      <c r="A159" s="120" t="s">
        <v>450</v>
      </c>
      <c r="B159" s="121">
        <v>43250.550046296295</v>
      </c>
      <c r="C159" s="120">
        <v>4319</v>
      </c>
      <c r="D159" s="120"/>
      <c r="E159" s="120" t="s">
        <v>157</v>
      </c>
    </row>
    <row r="160" spans="1:5" x14ac:dyDescent="0.2">
      <c r="A160" s="120" t="s">
        <v>451</v>
      </c>
      <c r="B160" s="121">
        <v>43250.550046296295</v>
      </c>
      <c r="C160" s="120">
        <v>4325</v>
      </c>
      <c r="D160" s="120"/>
      <c r="E160" s="120" t="s">
        <v>158</v>
      </c>
    </row>
    <row r="161" spans="1:5" x14ac:dyDescent="0.2">
      <c r="A161" s="120" t="s">
        <v>452</v>
      </c>
      <c r="B161" s="121">
        <v>43250.550046296295</v>
      </c>
      <c r="C161" s="120">
        <v>4325</v>
      </c>
      <c r="D161" s="120"/>
      <c r="E161" s="120" t="s">
        <v>159</v>
      </c>
    </row>
    <row r="162" spans="1:5" x14ac:dyDescent="0.2">
      <c r="A162" s="120" t="s">
        <v>453</v>
      </c>
      <c r="B162" s="121">
        <v>43250.550057870372</v>
      </c>
      <c r="C162" s="120">
        <v>4827</v>
      </c>
      <c r="D162" s="120"/>
      <c r="E162" s="120" t="s">
        <v>160</v>
      </c>
    </row>
    <row r="163" spans="1:5" x14ac:dyDescent="0.2">
      <c r="A163" s="120" t="s">
        <v>454</v>
      </c>
      <c r="B163" s="121">
        <v>43250.550057870372</v>
      </c>
      <c r="C163" s="120">
        <v>4827</v>
      </c>
      <c r="D163" s="120"/>
      <c r="E163" s="120" t="s">
        <v>161</v>
      </c>
    </row>
    <row r="164" spans="1:5" x14ac:dyDescent="0.2">
      <c r="A164" s="120" t="s">
        <v>455</v>
      </c>
      <c r="B164" s="121">
        <v>43250.550046296295</v>
      </c>
      <c r="C164" s="120">
        <v>4843</v>
      </c>
      <c r="D164" s="120"/>
      <c r="E164" s="120" t="s">
        <v>162</v>
      </c>
    </row>
    <row r="165" spans="1:5" x14ac:dyDescent="0.2">
      <c r="A165" s="120" t="s">
        <v>456</v>
      </c>
      <c r="B165" s="121">
        <v>43250.550046296295</v>
      </c>
      <c r="C165" s="120">
        <v>4843</v>
      </c>
      <c r="D165" s="120"/>
      <c r="E165" s="120" t="s">
        <v>163</v>
      </c>
    </row>
    <row r="166" spans="1:5" x14ac:dyDescent="0.2">
      <c r="A166" s="120" t="s">
        <v>457</v>
      </c>
      <c r="B166" s="121">
        <v>43250.550046296295</v>
      </c>
      <c r="C166" s="120">
        <v>4315</v>
      </c>
      <c r="D166" s="120"/>
      <c r="E166" s="120" t="s">
        <v>164</v>
      </c>
    </row>
    <row r="167" spans="1:5" x14ac:dyDescent="0.2">
      <c r="A167" s="120" t="s">
        <v>458</v>
      </c>
      <c r="B167" s="121">
        <v>43250.550057870372</v>
      </c>
      <c r="C167" s="120">
        <v>4421</v>
      </c>
      <c r="D167" s="120"/>
      <c r="E167" s="120" t="s">
        <v>165</v>
      </c>
    </row>
    <row r="168" spans="1:5" x14ac:dyDescent="0.2">
      <c r="A168" s="120" t="s">
        <v>459</v>
      </c>
      <c r="B168" s="121">
        <v>43250.550057870372</v>
      </c>
      <c r="C168" s="120">
        <v>6195</v>
      </c>
      <c r="D168" s="120"/>
      <c r="E168" s="120" t="s">
        <v>166</v>
      </c>
    </row>
    <row r="169" spans="1:5" x14ac:dyDescent="0.2">
      <c r="A169" s="120" t="s">
        <v>460</v>
      </c>
      <c r="B169" s="121">
        <v>43250.550057870372</v>
      </c>
      <c r="C169" s="120">
        <v>4323</v>
      </c>
      <c r="D169" s="120"/>
      <c r="E169" s="120" t="s">
        <v>167</v>
      </c>
    </row>
    <row r="170" spans="1:5" x14ac:dyDescent="0.2">
      <c r="A170" s="120" t="s">
        <v>461</v>
      </c>
      <c r="B170" s="121">
        <v>43250.550057870372</v>
      </c>
      <c r="C170" s="120">
        <v>4323</v>
      </c>
      <c r="D170" s="120"/>
      <c r="E170" s="120" t="s">
        <v>168</v>
      </c>
    </row>
    <row r="171" spans="1:5" x14ac:dyDescent="0.2">
      <c r="A171" s="120" t="s">
        <v>462</v>
      </c>
      <c r="B171" s="121">
        <v>43250.550057870372</v>
      </c>
      <c r="C171" s="120">
        <v>4322</v>
      </c>
      <c r="D171" s="120"/>
      <c r="E171" s="120" t="s">
        <v>169</v>
      </c>
    </row>
    <row r="172" spans="1:5" x14ac:dyDescent="0.2">
      <c r="A172" s="120" t="s">
        <v>463</v>
      </c>
      <c r="B172" s="121">
        <v>43250.550057870372</v>
      </c>
      <c r="C172" s="120">
        <v>4322</v>
      </c>
      <c r="D172" s="120"/>
      <c r="E172" s="120" t="s">
        <v>170</v>
      </c>
    </row>
    <row r="173" spans="1:5" x14ac:dyDescent="0.2">
      <c r="A173" s="120" t="s">
        <v>464</v>
      </c>
      <c r="B173" s="121">
        <v>43250.550057870372</v>
      </c>
      <c r="C173" s="120">
        <v>4324</v>
      </c>
      <c r="D173" s="120"/>
      <c r="E173" s="120" t="s">
        <v>171</v>
      </c>
    </row>
    <row r="174" spans="1:5" x14ac:dyDescent="0.2">
      <c r="A174" s="120" t="s">
        <v>465</v>
      </c>
      <c r="B174" s="121">
        <v>43250.550057870372</v>
      </c>
      <c r="C174" s="120">
        <v>4324</v>
      </c>
      <c r="D174" s="120"/>
      <c r="E174" s="120" t="s">
        <v>172</v>
      </c>
    </row>
    <row r="175" spans="1:5" x14ac:dyDescent="0.2">
      <c r="A175" s="120" t="s">
        <v>466</v>
      </c>
      <c r="B175" s="121">
        <v>43250.550057870372</v>
      </c>
      <c r="C175" s="120">
        <v>4331</v>
      </c>
      <c r="D175" s="120"/>
      <c r="E175" s="120" t="s">
        <v>173</v>
      </c>
    </row>
    <row r="176" spans="1:5" x14ac:dyDescent="0.2">
      <c r="A176" s="120" t="s">
        <v>467</v>
      </c>
      <c r="B176" s="121">
        <v>43250.550057870372</v>
      </c>
      <c r="C176" s="120">
        <v>4331</v>
      </c>
      <c r="D176" s="120"/>
      <c r="E176" s="120" t="s">
        <v>174</v>
      </c>
    </row>
    <row r="177" spans="1:5" x14ac:dyDescent="0.2">
      <c r="A177" s="120" t="s">
        <v>468</v>
      </c>
      <c r="B177" s="121">
        <v>43250.550057870372</v>
      </c>
      <c r="C177" s="120">
        <v>4326</v>
      </c>
      <c r="D177" s="120"/>
      <c r="E177" s="120" t="s">
        <v>175</v>
      </c>
    </row>
    <row r="178" spans="1:5" x14ac:dyDescent="0.2">
      <c r="A178" s="120" t="s">
        <v>469</v>
      </c>
      <c r="B178" s="121">
        <v>43250.550057870372</v>
      </c>
      <c r="C178" s="120">
        <v>4326</v>
      </c>
      <c r="D178" s="120"/>
      <c r="E178" s="120" t="s">
        <v>176</v>
      </c>
    </row>
    <row r="179" spans="1:5" x14ac:dyDescent="0.2">
      <c r="A179" s="120" t="s">
        <v>470</v>
      </c>
      <c r="B179" s="121">
        <v>43250.550057870372</v>
      </c>
      <c r="C179" s="120">
        <v>4326</v>
      </c>
      <c r="D179" s="120"/>
      <c r="E179" s="120" t="s">
        <v>177</v>
      </c>
    </row>
    <row r="180" spans="1:5" x14ac:dyDescent="0.2">
      <c r="A180" s="120" t="s">
        <v>471</v>
      </c>
      <c r="B180" s="121">
        <v>43250.550057870372</v>
      </c>
      <c r="C180" s="120">
        <v>4326</v>
      </c>
      <c r="D180" s="120"/>
      <c r="E180" s="120" t="s">
        <v>178</v>
      </c>
    </row>
    <row r="181" spans="1:5" x14ac:dyDescent="0.2">
      <c r="A181" s="120" t="s">
        <v>472</v>
      </c>
      <c r="B181" s="121">
        <v>43250.550057870372</v>
      </c>
      <c r="C181" s="120">
        <v>4328</v>
      </c>
      <c r="D181" s="120"/>
      <c r="E181" s="120" t="s">
        <v>179</v>
      </c>
    </row>
    <row r="182" spans="1:5" x14ac:dyDescent="0.2">
      <c r="A182" s="120" t="s">
        <v>473</v>
      </c>
      <c r="B182" s="121">
        <v>43250.550057870372</v>
      </c>
      <c r="C182" s="120">
        <v>4328</v>
      </c>
      <c r="D182" s="120"/>
      <c r="E182" s="120" t="s">
        <v>180</v>
      </c>
    </row>
    <row r="183" spans="1:5" x14ac:dyDescent="0.2">
      <c r="A183" s="120" t="s">
        <v>474</v>
      </c>
      <c r="B183" s="121">
        <v>43250.550057870372</v>
      </c>
      <c r="C183" s="120">
        <v>4318</v>
      </c>
      <c r="D183" s="120"/>
      <c r="E183" s="120" t="s">
        <v>181</v>
      </c>
    </row>
    <row r="184" spans="1:5" x14ac:dyDescent="0.2">
      <c r="A184" s="120" t="s">
        <v>475</v>
      </c>
      <c r="B184" s="121">
        <v>43250.550057870372</v>
      </c>
      <c r="C184" s="120">
        <v>4318</v>
      </c>
      <c r="D184" s="120"/>
      <c r="E184" s="120" t="s">
        <v>182</v>
      </c>
    </row>
    <row r="185" spans="1:5" x14ac:dyDescent="0.2">
      <c r="A185" s="120" t="s">
        <v>476</v>
      </c>
      <c r="B185" s="121">
        <v>43250.550057870372</v>
      </c>
      <c r="C185" s="120">
        <v>89</v>
      </c>
      <c r="D185" s="120"/>
      <c r="E185" s="120" t="s">
        <v>183</v>
      </c>
    </row>
    <row r="186" spans="1:5" x14ac:dyDescent="0.2">
      <c r="A186" s="120" t="s">
        <v>477</v>
      </c>
      <c r="B186" s="121">
        <v>43250.550057870372</v>
      </c>
      <c r="C186" s="120">
        <v>358694</v>
      </c>
      <c r="D186" s="120"/>
      <c r="E186" s="120" t="s">
        <v>184</v>
      </c>
    </row>
    <row r="187" spans="1:5" x14ac:dyDescent="0.2">
      <c r="A187" s="120" t="s">
        <v>478</v>
      </c>
      <c r="B187" s="121">
        <v>43250.550057870372</v>
      </c>
      <c r="C187" s="120">
        <v>358694</v>
      </c>
      <c r="D187" s="120"/>
      <c r="E187" s="120" t="s">
        <v>185</v>
      </c>
    </row>
    <row r="188" spans="1:5" x14ac:dyDescent="0.2">
      <c r="A188" s="120" t="s">
        <v>479</v>
      </c>
      <c r="B188" s="121">
        <v>43250.550046296295</v>
      </c>
      <c r="C188" s="120">
        <v>4312</v>
      </c>
      <c r="D188" s="120"/>
      <c r="E188" s="120" t="s">
        <v>186</v>
      </c>
    </row>
    <row r="189" spans="1:5" x14ac:dyDescent="0.2">
      <c r="A189" s="120" t="s">
        <v>480</v>
      </c>
      <c r="B189" s="121">
        <v>43250.550023148149</v>
      </c>
      <c r="C189" s="120">
        <v>4312</v>
      </c>
      <c r="D189" s="120"/>
      <c r="E189" s="120" t="s">
        <v>187</v>
      </c>
    </row>
    <row r="190" spans="1:5" x14ac:dyDescent="0.2">
      <c r="A190" s="120" t="s">
        <v>481</v>
      </c>
      <c r="B190" s="121">
        <v>43250.550046296295</v>
      </c>
      <c r="C190" s="120">
        <v>4312</v>
      </c>
      <c r="D190" s="120"/>
      <c r="E190" s="120" t="s">
        <v>188</v>
      </c>
    </row>
    <row r="191" spans="1:5" x14ac:dyDescent="0.2">
      <c r="A191" s="120" t="s">
        <v>482</v>
      </c>
      <c r="B191" s="121">
        <v>43250.54996527778</v>
      </c>
      <c r="C191" s="120">
        <v>4176</v>
      </c>
      <c r="D191" s="120"/>
      <c r="E191" s="120" t="s">
        <v>189</v>
      </c>
    </row>
    <row r="192" spans="1:5" x14ac:dyDescent="0.2">
      <c r="A192" s="120" t="s">
        <v>483</v>
      </c>
      <c r="B192" s="121">
        <v>43250.550023148149</v>
      </c>
      <c r="C192" s="120">
        <v>4393</v>
      </c>
      <c r="D192" s="120"/>
      <c r="E192" s="120" t="s">
        <v>190</v>
      </c>
    </row>
    <row r="193" spans="1:5" x14ac:dyDescent="0.2">
      <c r="A193" s="120" t="s">
        <v>484</v>
      </c>
      <c r="B193" s="121">
        <v>43250.550057870372</v>
      </c>
      <c r="C193" s="120">
        <v>4309</v>
      </c>
      <c r="D193" s="120"/>
      <c r="E193" s="120" t="s">
        <v>191</v>
      </c>
    </row>
    <row r="194" spans="1:5" x14ac:dyDescent="0.2">
      <c r="A194" s="120" t="s">
        <v>485</v>
      </c>
      <c r="B194" s="121">
        <v>43250.550057870372</v>
      </c>
      <c r="C194" s="120">
        <v>4309</v>
      </c>
      <c r="D194" s="120"/>
      <c r="E194" s="120" t="s">
        <v>192</v>
      </c>
    </row>
    <row r="195" spans="1:5" x14ac:dyDescent="0.2">
      <c r="A195" s="120" t="s">
        <v>486</v>
      </c>
      <c r="B195" s="121">
        <v>43250.550046296295</v>
      </c>
      <c r="C195" s="120">
        <v>30507</v>
      </c>
      <c r="D195" s="120"/>
      <c r="E195" s="120" t="s">
        <v>193</v>
      </c>
    </row>
    <row r="196" spans="1:5" x14ac:dyDescent="0.2">
      <c r="A196" s="120" t="s">
        <v>487</v>
      </c>
      <c r="B196" s="121">
        <v>43250.550046296295</v>
      </c>
      <c r="C196" s="120">
        <v>30501</v>
      </c>
      <c r="D196" s="120"/>
      <c r="E196" s="120" t="s">
        <v>194</v>
      </c>
    </row>
    <row r="197" spans="1:5" x14ac:dyDescent="0.2">
      <c r="A197" s="120" t="s">
        <v>488</v>
      </c>
      <c r="B197" s="121">
        <v>43250.550046296295</v>
      </c>
      <c r="C197" s="120">
        <v>6385454</v>
      </c>
      <c r="D197" s="120"/>
      <c r="E197" s="120" t="s">
        <v>195</v>
      </c>
    </row>
    <row r="198" spans="1:5" x14ac:dyDescent="0.2">
      <c r="A198" s="120" t="s">
        <v>489</v>
      </c>
      <c r="B198" s="121">
        <v>43250.550046296295</v>
      </c>
      <c r="C198" s="120">
        <v>6385454</v>
      </c>
      <c r="D198" s="120"/>
      <c r="E198" s="120" t="s">
        <v>196</v>
      </c>
    </row>
    <row r="199" spans="1:5" x14ac:dyDescent="0.2">
      <c r="A199" s="120" t="s">
        <v>490</v>
      </c>
      <c r="B199" s="121">
        <v>43250.550046296295</v>
      </c>
      <c r="C199" s="120">
        <v>4890</v>
      </c>
      <c r="D199" s="120"/>
      <c r="E199" s="120" t="s">
        <v>197</v>
      </c>
    </row>
    <row r="200" spans="1:5" x14ac:dyDescent="0.2">
      <c r="A200" s="120" t="s">
        <v>491</v>
      </c>
      <c r="B200" s="121">
        <v>43250.550046296295</v>
      </c>
      <c r="C200" s="120">
        <v>4446</v>
      </c>
      <c r="D200" s="120"/>
      <c r="E200" s="120" t="s">
        <v>198</v>
      </c>
    </row>
    <row r="201" spans="1:5" x14ac:dyDescent="0.2">
      <c r="A201" s="120" t="s">
        <v>492</v>
      </c>
      <c r="B201" s="121">
        <v>43250.550046296295</v>
      </c>
      <c r="C201" s="120">
        <v>4548</v>
      </c>
      <c r="D201" s="120"/>
      <c r="E201" s="120" t="s">
        <v>199</v>
      </c>
    </row>
    <row r="202" spans="1:5" x14ac:dyDescent="0.2">
      <c r="A202" s="120" t="s">
        <v>493</v>
      </c>
      <c r="B202" s="121">
        <v>43250.550046296295</v>
      </c>
      <c r="C202" s="120">
        <v>4320</v>
      </c>
      <c r="D202" s="120"/>
      <c r="E202" s="120" t="s">
        <v>200</v>
      </c>
    </row>
    <row r="203" spans="1:5" x14ac:dyDescent="0.2">
      <c r="A203" s="120" t="s">
        <v>494</v>
      </c>
      <c r="B203" s="121">
        <v>43250.550046296295</v>
      </c>
      <c r="C203" s="120">
        <v>4334</v>
      </c>
      <c r="D203" s="120"/>
      <c r="E203" s="120" t="s">
        <v>201</v>
      </c>
    </row>
    <row r="204" spans="1:5" x14ac:dyDescent="0.2">
      <c r="A204" s="120" t="s">
        <v>495</v>
      </c>
      <c r="B204" s="121">
        <v>43250.550046296295</v>
      </c>
      <c r="C204" s="120">
        <v>4318</v>
      </c>
      <c r="D204" s="120"/>
      <c r="E204" s="120" t="s">
        <v>202</v>
      </c>
    </row>
    <row r="205" spans="1:5" x14ac:dyDescent="0.2">
      <c r="A205" s="120" t="s">
        <v>496</v>
      </c>
      <c r="B205" s="121">
        <v>43250.550046296295</v>
      </c>
      <c r="C205" s="120">
        <v>5272</v>
      </c>
      <c r="D205" s="120"/>
      <c r="E205" s="120" t="s">
        <v>203</v>
      </c>
    </row>
    <row r="206" spans="1:5" x14ac:dyDescent="0.2">
      <c r="A206" s="120" t="s">
        <v>497</v>
      </c>
      <c r="B206" s="121">
        <v>43250.550046296295</v>
      </c>
      <c r="C206" s="120">
        <v>4643</v>
      </c>
      <c r="D206" s="120"/>
      <c r="E206" s="120" t="s">
        <v>204</v>
      </c>
    </row>
    <row r="207" spans="1:5" x14ac:dyDescent="0.2">
      <c r="A207" s="120" t="s">
        <v>498</v>
      </c>
      <c r="B207" s="121">
        <v>43250.550046296295</v>
      </c>
      <c r="C207" s="120">
        <v>4441</v>
      </c>
      <c r="D207" s="120"/>
      <c r="E207" s="120" t="s">
        <v>205</v>
      </c>
    </row>
    <row r="208" spans="1:5" x14ac:dyDescent="0.2">
      <c r="A208" s="120" t="s">
        <v>499</v>
      </c>
      <c r="B208" s="121">
        <v>43250.550046296295</v>
      </c>
      <c r="C208" s="120">
        <v>4314</v>
      </c>
      <c r="D208" s="120"/>
      <c r="E208" s="120" t="s">
        <v>206</v>
      </c>
    </row>
    <row r="209" spans="1:5" x14ac:dyDescent="0.2">
      <c r="A209" s="120" t="s">
        <v>500</v>
      </c>
      <c r="B209" s="121">
        <v>43250.550046296295</v>
      </c>
      <c r="C209" s="120">
        <v>4327</v>
      </c>
      <c r="D209" s="120"/>
      <c r="E209" s="120" t="s">
        <v>207</v>
      </c>
    </row>
    <row r="210" spans="1:5" x14ac:dyDescent="0.2">
      <c r="A210" s="120" t="s">
        <v>501</v>
      </c>
      <c r="B210" s="121">
        <v>43250.550057870372</v>
      </c>
      <c r="C210" s="120">
        <v>4327</v>
      </c>
      <c r="D210" s="120"/>
      <c r="E210" s="120" t="s">
        <v>208</v>
      </c>
    </row>
    <row r="211" spans="1:5" x14ac:dyDescent="0.2">
      <c r="A211" s="120" t="s">
        <v>502</v>
      </c>
      <c r="B211" s="121">
        <v>43250.550057870372</v>
      </c>
      <c r="C211" s="120">
        <v>4327</v>
      </c>
      <c r="D211" s="120"/>
      <c r="E211" s="120" t="s">
        <v>209</v>
      </c>
    </row>
    <row r="212" spans="1:5" x14ac:dyDescent="0.2">
      <c r="A212" s="120" t="s">
        <v>503</v>
      </c>
      <c r="B212" s="121">
        <v>43250.550057870372</v>
      </c>
      <c r="C212" s="120">
        <v>4327</v>
      </c>
      <c r="D212" s="120"/>
      <c r="E212" s="120" t="s">
        <v>210</v>
      </c>
    </row>
    <row r="213" spans="1:5" x14ac:dyDescent="0.2">
      <c r="A213" s="120" t="s">
        <v>504</v>
      </c>
      <c r="B213" s="121">
        <v>43250.550057870372</v>
      </c>
      <c r="C213" s="120">
        <v>4327</v>
      </c>
      <c r="D213" s="120"/>
      <c r="E213" s="120" t="s">
        <v>211</v>
      </c>
    </row>
    <row r="214" spans="1:5" x14ac:dyDescent="0.2">
      <c r="A214" s="120" t="s">
        <v>505</v>
      </c>
      <c r="B214" s="121">
        <v>43250.550057870372</v>
      </c>
      <c r="C214" s="120">
        <v>89</v>
      </c>
      <c r="D214" s="120"/>
      <c r="E214" s="120" t="s">
        <v>212</v>
      </c>
    </row>
    <row r="215" spans="1:5" x14ac:dyDescent="0.2">
      <c r="A215" s="120" t="s">
        <v>506</v>
      </c>
      <c r="B215" s="121">
        <v>43250.550057870372</v>
      </c>
      <c r="C215" s="120">
        <v>89</v>
      </c>
      <c r="D215" s="120"/>
      <c r="E215" s="120" t="s">
        <v>213</v>
      </c>
    </row>
    <row r="216" spans="1:5" x14ac:dyDescent="0.2">
      <c r="A216" s="120" t="s">
        <v>507</v>
      </c>
      <c r="B216" s="121">
        <v>43250.550057870372</v>
      </c>
      <c r="C216" s="120">
        <v>89</v>
      </c>
      <c r="D216" s="120"/>
      <c r="E216" s="120" t="s">
        <v>214</v>
      </c>
    </row>
    <row r="217" spans="1:5" x14ac:dyDescent="0.2">
      <c r="A217" s="120" t="s">
        <v>508</v>
      </c>
      <c r="B217" s="121">
        <v>43250.550057870372</v>
      </c>
      <c r="C217" s="120">
        <v>89</v>
      </c>
      <c r="D217" s="120"/>
      <c r="E217" s="120" t="s">
        <v>215</v>
      </c>
    </row>
    <row r="218" spans="1:5" x14ac:dyDescent="0.2">
      <c r="A218" s="120" t="s">
        <v>509</v>
      </c>
      <c r="B218" s="121">
        <v>43250.550057870372</v>
      </c>
      <c r="C218" s="120">
        <v>89</v>
      </c>
      <c r="D218" s="120"/>
      <c r="E218" s="120" t="s">
        <v>216</v>
      </c>
    </row>
    <row r="219" spans="1:5" x14ac:dyDescent="0.2">
      <c r="A219" s="120" t="s">
        <v>510</v>
      </c>
      <c r="B219" s="121">
        <v>43250.550057870372</v>
      </c>
      <c r="C219" s="120">
        <v>89</v>
      </c>
      <c r="D219" s="120"/>
      <c r="E219" s="120" t="s">
        <v>217</v>
      </c>
    </row>
    <row r="220" spans="1:5" x14ac:dyDescent="0.2">
      <c r="A220" s="120" t="s">
        <v>511</v>
      </c>
      <c r="B220" s="121">
        <v>43250.550057870372</v>
      </c>
      <c r="C220" s="120">
        <v>89</v>
      </c>
      <c r="D220" s="120"/>
      <c r="E220" s="120" t="s">
        <v>218</v>
      </c>
    </row>
    <row r="221" spans="1:5" x14ac:dyDescent="0.2">
      <c r="A221" s="120" t="s">
        <v>512</v>
      </c>
      <c r="B221" s="121">
        <v>43250.550057870372</v>
      </c>
      <c r="C221" s="120">
        <v>4327</v>
      </c>
      <c r="D221" s="120"/>
      <c r="E221" s="120" t="s">
        <v>219</v>
      </c>
    </row>
    <row r="222" spans="1:5" x14ac:dyDescent="0.2">
      <c r="A222" s="120" t="s">
        <v>513</v>
      </c>
      <c r="B222" s="121">
        <v>43250.550057870372</v>
      </c>
      <c r="C222" s="120">
        <v>4327</v>
      </c>
      <c r="D222" s="120"/>
      <c r="E222" s="120" t="s">
        <v>220</v>
      </c>
    </row>
    <row r="223" spans="1:5" x14ac:dyDescent="0.2">
      <c r="A223" s="120" t="s">
        <v>514</v>
      </c>
      <c r="B223" s="121">
        <v>43250.550057870372</v>
      </c>
      <c r="C223" s="120">
        <v>4327</v>
      </c>
      <c r="D223" s="120"/>
      <c r="E223" s="120" t="s">
        <v>221</v>
      </c>
    </row>
    <row r="224" spans="1:5" x14ac:dyDescent="0.2">
      <c r="A224" s="120" t="s">
        <v>515</v>
      </c>
      <c r="B224" s="121">
        <v>43250.550057870372</v>
      </c>
      <c r="C224" s="120">
        <v>4327</v>
      </c>
      <c r="D224" s="120"/>
      <c r="E224" s="120" t="s">
        <v>222</v>
      </c>
    </row>
    <row r="225" spans="1:5" x14ac:dyDescent="0.2">
      <c r="A225" s="120" t="s">
        <v>516</v>
      </c>
      <c r="B225" s="121">
        <v>43250.550057870372</v>
      </c>
      <c r="C225" s="120">
        <v>4327</v>
      </c>
      <c r="D225" s="120"/>
      <c r="E225" s="120" t="s">
        <v>223</v>
      </c>
    </row>
    <row r="226" spans="1:5" x14ac:dyDescent="0.2">
      <c r="A226" s="120" t="s">
        <v>517</v>
      </c>
      <c r="B226" s="121">
        <v>43250.550057870372</v>
      </c>
      <c r="C226" s="120">
        <v>4327</v>
      </c>
      <c r="D226" s="120"/>
      <c r="E226" s="120" t="s">
        <v>224</v>
      </c>
    </row>
    <row r="227" spans="1:5" x14ac:dyDescent="0.2">
      <c r="A227" s="120" t="s">
        <v>518</v>
      </c>
      <c r="B227" s="121">
        <v>43250.550023148149</v>
      </c>
      <c r="C227" s="120">
        <v>4046</v>
      </c>
      <c r="D227" s="120"/>
      <c r="E227" s="120" t="s">
        <v>225</v>
      </c>
    </row>
    <row r="228" spans="1:5" x14ac:dyDescent="0.2">
      <c r="A228" s="120" t="s">
        <v>519</v>
      </c>
      <c r="B228" s="121">
        <v>43250.550023148149</v>
      </c>
      <c r="C228" s="120">
        <v>1694</v>
      </c>
      <c r="D228" s="120"/>
      <c r="E228" s="120" t="s">
        <v>226</v>
      </c>
    </row>
    <row r="229" spans="1:5" x14ac:dyDescent="0.2">
      <c r="A229" s="120" t="s">
        <v>520</v>
      </c>
      <c r="B229" s="121">
        <v>43250.550023148149</v>
      </c>
      <c r="C229" s="120">
        <v>2434</v>
      </c>
      <c r="D229" s="120"/>
      <c r="E229" s="120" t="s">
        <v>227</v>
      </c>
    </row>
    <row r="230" spans="1:5" x14ac:dyDescent="0.2">
      <c r="A230" s="120" t="s">
        <v>521</v>
      </c>
      <c r="B230" s="121">
        <v>43250.54996527778</v>
      </c>
      <c r="C230" s="120">
        <v>4859</v>
      </c>
      <c r="D230" s="120"/>
      <c r="E230" s="120" t="s">
        <v>228</v>
      </c>
    </row>
    <row r="231" spans="1:5" x14ac:dyDescent="0.2">
      <c r="A231" s="120" t="s">
        <v>522</v>
      </c>
      <c r="B231" s="121">
        <v>43250.54996527778</v>
      </c>
      <c r="C231" s="120">
        <v>4859</v>
      </c>
      <c r="D231" s="120"/>
      <c r="E231" s="120" t="s">
        <v>229</v>
      </c>
    </row>
    <row r="232" spans="1:5" x14ac:dyDescent="0.2">
      <c r="A232" s="120" t="s">
        <v>523</v>
      </c>
      <c r="B232" s="121">
        <v>43250.54996527778</v>
      </c>
      <c r="C232" s="120">
        <v>4859</v>
      </c>
      <c r="D232" s="120"/>
      <c r="E232" s="120" t="s">
        <v>230</v>
      </c>
    </row>
    <row r="233" spans="1:5" x14ac:dyDescent="0.2">
      <c r="A233" s="120" t="s">
        <v>524</v>
      </c>
      <c r="B233" s="121">
        <v>43250.54996527778</v>
      </c>
      <c r="C233" s="120">
        <v>4582</v>
      </c>
      <c r="D233" s="120"/>
      <c r="E233" s="120" t="s">
        <v>231</v>
      </c>
    </row>
    <row r="234" spans="1:5" x14ac:dyDescent="0.2">
      <c r="A234" s="120" t="s">
        <v>525</v>
      </c>
      <c r="B234" s="121">
        <v>43250.550034722219</v>
      </c>
      <c r="C234" s="120">
        <v>89</v>
      </c>
      <c r="D234" s="120"/>
      <c r="E234" s="120" t="s">
        <v>232</v>
      </c>
    </row>
    <row r="235" spans="1:5" x14ac:dyDescent="0.2">
      <c r="A235" s="120" t="s">
        <v>526</v>
      </c>
      <c r="B235" s="121">
        <v>43250.550034722219</v>
      </c>
      <c r="C235" s="120">
        <v>89</v>
      </c>
      <c r="D235" s="120"/>
      <c r="E235" s="120" t="s">
        <v>233</v>
      </c>
    </row>
    <row r="236" spans="1:5" x14ac:dyDescent="0.2">
      <c r="A236" s="120" t="s">
        <v>527</v>
      </c>
      <c r="B236" s="121">
        <v>43250.550034722219</v>
      </c>
      <c r="C236" s="120">
        <v>89</v>
      </c>
      <c r="D236" s="120"/>
      <c r="E236" s="120" t="s">
        <v>234</v>
      </c>
    </row>
    <row r="237" spans="1:5" x14ac:dyDescent="0.2">
      <c r="A237" s="120" t="s">
        <v>528</v>
      </c>
      <c r="B237" s="121">
        <v>43250.550034722219</v>
      </c>
      <c r="C237" s="120">
        <v>89</v>
      </c>
      <c r="D237" s="120"/>
      <c r="E237" s="120" t="s">
        <v>235</v>
      </c>
    </row>
    <row r="238" spans="1:5" x14ac:dyDescent="0.2">
      <c r="A238" s="120" t="s">
        <v>529</v>
      </c>
      <c r="B238" s="121">
        <v>43250.549953703703</v>
      </c>
      <c r="C238" s="120">
        <v>3245</v>
      </c>
      <c r="D238" s="120"/>
      <c r="E238" s="120" t="s">
        <v>236</v>
      </c>
    </row>
    <row r="239" spans="1:5" x14ac:dyDescent="0.2">
      <c r="A239" s="120" t="s">
        <v>530</v>
      </c>
      <c r="B239" s="121">
        <v>43250.549953703703</v>
      </c>
      <c r="C239" s="120">
        <v>544</v>
      </c>
      <c r="D239" s="120"/>
      <c r="E239" s="120" t="s">
        <v>237</v>
      </c>
    </row>
    <row r="240" spans="1:5" x14ac:dyDescent="0.2">
      <c r="A240" s="120" t="s">
        <v>531</v>
      </c>
      <c r="B240" s="121">
        <v>43250.549953703703</v>
      </c>
      <c r="C240" s="120">
        <v>3045</v>
      </c>
      <c r="D240" s="120"/>
      <c r="E240" s="120" t="s">
        <v>238</v>
      </c>
    </row>
    <row r="241" spans="1:5" x14ac:dyDescent="0.2">
      <c r="A241" s="120" t="s">
        <v>532</v>
      </c>
      <c r="B241" s="121">
        <v>43250.549953703703</v>
      </c>
      <c r="C241" s="120">
        <v>3232</v>
      </c>
      <c r="D241" s="120"/>
      <c r="E241" s="120" t="s">
        <v>239</v>
      </c>
    </row>
    <row r="242" spans="1:5" x14ac:dyDescent="0.2">
      <c r="A242" s="120" t="s">
        <v>533</v>
      </c>
      <c r="B242" s="121">
        <v>43250.549953703703</v>
      </c>
      <c r="C242" s="120">
        <v>3232</v>
      </c>
      <c r="D242" s="120"/>
      <c r="E242" s="120" t="s">
        <v>240</v>
      </c>
    </row>
    <row r="243" spans="1:5" x14ac:dyDescent="0.2">
      <c r="A243" s="120" t="s">
        <v>534</v>
      </c>
      <c r="B243" s="121">
        <v>43250.549953703703</v>
      </c>
      <c r="C243" s="120">
        <v>2116</v>
      </c>
      <c r="D243" s="120"/>
      <c r="E243" s="120" t="s">
        <v>241</v>
      </c>
    </row>
    <row r="244" spans="1:5" x14ac:dyDescent="0.2">
      <c r="A244" s="120" t="s">
        <v>535</v>
      </c>
      <c r="B244" s="121">
        <v>43250.549953703703</v>
      </c>
      <c r="C244" s="120">
        <v>3232</v>
      </c>
      <c r="D244" s="120"/>
      <c r="E244" s="120" t="s">
        <v>242</v>
      </c>
    </row>
    <row r="245" spans="1:5" x14ac:dyDescent="0.2">
      <c r="A245" s="120" t="s">
        <v>536</v>
      </c>
      <c r="B245" s="121">
        <v>43250.549953703703</v>
      </c>
      <c r="C245" s="120">
        <v>3232</v>
      </c>
      <c r="D245" s="120"/>
      <c r="E245" s="120" t="s">
        <v>243</v>
      </c>
    </row>
    <row r="246" spans="1:5" x14ac:dyDescent="0.2">
      <c r="A246" s="120" t="s">
        <v>537</v>
      </c>
      <c r="B246" s="121">
        <v>43250.549953703703</v>
      </c>
      <c r="C246" s="120">
        <v>3232</v>
      </c>
      <c r="D246" s="120"/>
      <c r="E246" s="120" t="s">
        <v>244</v>
      </c>
    </row>
    <row r="247" spans="1:5" x14ac:dyDescent="0.2">
      <c r="A247" s="120" t="s">
        <v>538</v>
      </c>
      <c r="B247" s="121">
        <v>43250.549953703703</v>
      </c>
      <c r="C247" s="120">
        <v>4567</v>
      </c>
      <c r="D247" s="120"/>
      <c r="E247" s="120" t="s">
        <v>245</v>
      </c>
    </row>
    <row r="248" spans="1:5" x14ac:dyDescent="0.2">
      <c r="A248" s="120" t="s">
        <v>539</v>
      </c>
      <c r="B248" s="121">
        <v>43250.549953703703</v>
      </c>
      <c r="C248" s="120">
        <v>4567</v>
      </c>
      <c r="D248" s="120"/>
      <c r="E248" s="120" t="s">
        <v>246</v>
      </c>
    </row>
    <row r="249" spans="1:5" x14ac:dyDescent="0.2">
      <c r="A249" s="120" t="s">
        <v>540</v>
      </c>
      <c r="B249" s="121">
        <v>43250.549953703703</v>
      </c>
      <c r="C249" s="120">
        <v>4567</v>
      </c>
      <c r="D249" s="120"/>
      <c r="E249" s="120" t="s">
        <v>247</v>
      </c>
    </row>
    <row r="250" spans="1:5" x14ac:dyDescent="0.2">
      <c r="A250" s="120" t="s">
        <v>541</v>
      </c>
      <c r="B250" s="121">
        <v>43250.549953703703</v>
      </c>
      <c r="C250" s="120">
        <v>4567</v>
      </c>
      <c r="D250" s="120"/>
      <c r="E250" s="120" t="s">
        <v>248</v>
      </c>
    </row>
    <row r="251" spans="1:5" x14ac:dyDescent="0.2">
      <c r="A251" s="120" t="s">
        <v>542</v>
      </c>
      <c r="B251" s="121">
        <v>43250.550023148149</v>
      </c>
      <c r="C251" s="120">
        <v>4397</v>
      </c>
      <c r="D251" s="120"/>
      <c r="E251" s="120" t="s">
        <v>249</v>
      </c>
    </row>
    <row r="252" spans="1:5" x14ac:dyDescent="0.2">
      <c r="A252" s="120" t="s">
        <v>543</v>
      </c>
      <c r="B252" s="121">
        <v>43250.550034722219</v>
      </c>
      <c r="C252" s="120">
        <v>89</v>
      </c>
      <c r="D252" s="120"/>
      <c r="E252" s="120" t="s">
        <v>250</v>
      </c>
    </row>
    <row r="253" spans="1:5" x14ac:dyDescent="0.2">
      <c r="A253" s="120" t="s">
        <v>544</v>
      </c>
      <c r="B253" s="121">
        <v>43250.550034722219</v>
      </c>
      <c r="C253" s="120">
        <v>89</v>
      </c>
      <c r="D253" s="120"/>
      <c r="E253" s="120" t="s">
        <v>251</v>
      </c>
    </row>
    <row r="254" spans="1:5" x14ac:dyDescent="0.2">
      <c r="A254" s="120" t="s">
        <v>545</v>
      </c>
      <c r="B254" s="121">
        <v>43250.550034722219</v>
      </c>
      <c r="C254" s="120">
        <v>89</v>
      </c>
      <c r="D254" s="120"/>
      <c r="E254" s="120" t="s">
        <v>252</v>
      </c>
    </row>
    <row r="255" spans="1:5" x14ac:dyDescent="0.2">
      <c r="A255" s="120" t="s">
        <v>546</v>
      </c>
      <c r="B255" s="121">
        <v>43250.550034722219</v>
      </c>
      <c r="C255" s="120">
        <v>89</v>
      </c>
      <c r="D255" s="120"/>
      <c r="E255" s="120" t="s">
        <v>253</v>
      </c>
    </row>
    <row r="256" spans="1:5" x14ac:dyDescent="0.2">
      <c r="A256" s="120" t="s">
        <v>547</v>
      </c>
      <c r="B256" s="121">
        <v>43250.550034722219</v>
      </c>
      <c r="C256" s="120">
        <v>89</v>
      </c>
      <c r="D256" s="120"/>
      <c r="E256" s="120" t="s">
        <v>254</v>
      </c>
    </row>
    <row r="257" spans="1:5" x14ac:dyDescent="0.2">
      <c r="A257" s="120" t="s">
        <v>548</v>
      </c>
      <c r="B257" s="121">
        <v>43250.549953703703</v>
      </c>
      <c r="C257" s="120">
        <v>544</v>
      </c>
      <c r="D257" s="120"/>
      <c r="E257" s="120" t="s">
        <v>255</v>
      </c>
    </row>
    <row r="258" spans="1:5" x14ac:dyDescent="0.2">
      <c r="A258" s="120" t="s">
        <v>549</v>
      </c>
      <c r="B258" s="121">
        <v>43250.567893518521</v>
      </c>
      <c r="C258" s="120">
        <v>547</v>
      </c>
      <c r="D258" s="120"/>
      <c r="E258" s="120" t="s">
        <v>550</v>
      </c>
    </row>
    <row r="259" spans="1:5" x14ac:dyDescent="0.2">
      <c r="A259" s="120" t="s">
        <v>551</v>
      </c>
      <c r="B259" s="121">
        <v>43250.54996527778</v>
      </c>
      <c r="C259" s="120">
        <v>547</v>
      </c>
      <c r="D259" s="120"/>
      <c r="E259" s="120" t="s">
        <v>256</v>
      </c>
    </row>
    <row r="260" spans="1:5" x14ac:dyDescent="0.2">
      <c r="A260" s="120" t="s">
        <v>552</v>
      </c>
      <c r="B260" s="121">
        <v>43250.567893518521</v>
      </c>
      <c r="C260" s="120">
        <v>547</v>
      </c>
      <c r="D260" s="120"/>
      <c r="E260" s="120" t="s">
        <v>553</v>
      </c>
    </row>
    <row r="261" spans="1:5" x14ac:dyDescent="0.2">
      <c r="A261" s="120" t="s">
        <v>554</v>
      </c>
      <c r="B261" s="121">
        <v>43250.54996527778</v>
      </c>
      <c r="C261" s="120">
        <v>547</v>
      </c>
      <c r="D261" s="120"/>
      <c r="E261" s="120" t="s">
        <v>257</v>
      </c>
    </row>
    <row r="262" spans="1:5" x14ac:dyDescent="0.2">
      <c r="A262" s="120" t="s">
        <v>555</v>
      </c>
      <c r="B262" s="121">
        <v>43250.567893518521</v>
      </c>
      <c r="C262" s="120">
        <v>4679</v>
      </c>
      <c r="D262" s="120"/>
      <c r="E262" s="120" t="s">
        <v>556</v>
      </c>
    </row>
    <row r="263" spans="1:5" x14ac:dyDescent="0.2">
      <c r="A263" s="120" t="s">
        <v>557</v>
      </c>
      <c r="B263" s="121">
        <v>43250.54996527778</v>
      </c>
      <c r="C263" s="120">
        <v>4679</v>
      </c>
      <c r="D263" s="120"/>
      <c r="E263" s="120" t="s">
        <v>258</v>
      </c>
    </row>
    <row r="264" spans="1:5" x14ac:dyDescent="0.2">
      <c r="A264" s="120" t="s">
        <v>558</v>
      </c>
      <c r="B264" s="121">
        <v>43250.567893518521</v>
      </c>
      <c r="C264" s="120">
        <v>10038</v>
      </c>
      <c r="D264" s="120"/>
      <c r="E264" s="120" t="s">
        <v>559</v>
      </c>
    </row>
    <row r="265" spans="1:5" x14ac:dyDescent="0.2">
      <c r="A265" s="120" t="s">
        <v>560</v>
      </c>
      <c r="B265" s="121">
        <v>43250.54996527778</v>
      </c>
      <c r="C265" s="120">
        <v>10038</v>
      </c>
      <c r="D265" s="120"/>
      <c r="E265" s="120" t="s">
        <v>259</v>
      </c>
    </row>
    <row r="266" spans="1:5" x14ac:dyDescent="0.2">
      <c r="A266" s="120" t="s">
        <v>561</v>
      </c>
      <c r="B266" s="121">
        <v>43250.567893518521</v>
      </c>
      <c r="C266" s="120">
        <v>2795</v>
      </c>
      <c r="D266" s="120"/>
      <c r="E266" s="120" t="s">
        <v>562</v>
      </c>
    </row>
    <row r="267" spans="1:5" x14ac:dyDescent="0.2">
      <c r="A267" s="120" t="s">
        <v>563</v>
      </c>
      <c r="B267" s="121">
        <v>43250.54996527778</v>
      </c>
      <c r="C267" s="120">
        <v>2795</v>
      </c>
      <c r="D267" s="120"/>
      <c r="E267" s="120" t="s">
        <v>260</v>
      </c>
    </row>
    <row r="268" spans="1:5" x14ac:dyDescent="0.2">
      <c r="A268" s="120" t="s">
        <v>564</v>
      </c>
      <c r="B268" s="121">
        <v>43250.567893518521</v>
      </c>
      <c r="C268" s="120">
        <v>4862</v>
      </c>
      <c r="D268" s="120"/>
      <c r="E268" s="120" t="s">
        <v>565</v>
      </c>
    </row>
    <row r="269" spans="1:5" x14ac:dyDescent="0.2">
      <c r="A269" s="120" t="s">
        <v>566</v>
      </c>
      <c r="B269" s="121">
        <v>43250.54996527778</v>
      </c>
      <c r="C269" s="120">
        <v>4862</v>
      </c>
      <c r="D269" s="120"/>
      <c r="E269" s="120" t="s">
        <v>261</v>
      </c>
    </row>
    <row r="270" spans="1:5" x14ac:dyDescent="0.2">
      <c r="A270" s="120" t="s">
        <v>567</v>
      </c>
      <c r="B270" s="121">
        <v>43250.567893518521</v>
      </c>
      <c r="C270" s="120">
        <v>89</v>
      </c>
      <c r="D270" s="120"/>
      <c r="E270" s="120" t="s">
        <v>568</v>
      </c>
    </row>
    <row r="271" spans="1:5" x14ac:dyDescent="0.2">
      <c r="A271" s="120" t="s">
        <v>569</v>
      </c>
      <c r="B271" s="121">
        <v>43250.54996527778</v>
      </c>
      <c r="C271" s="120">
        <v>89</v>
      </c>
      <c r="D271" s="120"/>
      <c r="E271" s="120" t="s">
        <v>262</v>
      </c>
    </row>
    <row r="272" spans="1:5" x14ac:dyDescent="0.2">
      <c r="A272" s="120" t="s">
        <v>570</v>
      </c>
      <c r="B272" s="121">
        <v>43250.567893518521</v>
      </c>
      <c r="C272" s="120">
        <v>3048</v>
      </c>
      <c r="D272" s="120"/>
      <c r="E272" s="120" t="s">
        <v>571</v>
      </c>
    </row>
    <row r="273" spans="1:5" x14ac:dyDescent="0.2">
      <c r="A273" s="120" t="s">
        <v>572</v>
      </c>
      <c r="B273" s="121">
        <v>43250.54996527778</v>
      </c>
      <c r="C273" s="120">
        <v>3048</v>
      </c>
      <c r="D273" s="120"/>
      <c r="E273" s="120" t="s">
        <v>263</v>
      </c>
    </row>
    <row r="274" spans="1:5" x14ac:dyDescent="0.2">
      <c r="A274" s="120" t="s">
        <v>573</v>
      </c>
      <c r="B274" s="121">
        <v>43250.567893518521</v>
      </c>
      <c r="C274" s="120">
        <v>3250</v>
      </c>
      <c r="D274" s="120"/>
      <c r="E274" s="120" t="s">
        <v>574</v>
      </c>
    </row>
    <row r="275" spans="1:5" x14ac:dyDescent="0.2">
      <c r="A275" s="120" t="s">
        <v>575</v>
      </c>
      <c r="B275" s="121">
        <v>43250.549953703703</v>
      </c>
      <c r="C275" s="120">
        <v>3250</v>
      </c>
      <c r="D275" s="120"/>
      <c r="E275" s="120" t="s">
        <v>264</v>
      </c>
    </row>
    <row r="276" spans="1:5" x14ac:dyDescent="0.2">
      <c r="A276" s="120" t="s">
        <v>576</v>
      </c>
      <c r="B276" s="121">
        <v>43250.567893518521</v>
      </c>
      <c r="C276" s="120">
        <v>1594</v>
      </c>
      <c r="D276" s="120"/>
      <c r="E276" s="120" t="s">
        <v>577</v>
      </c>
    </row>
    <row r="277" spans="1:5" x14ac:dyDescent="0.2">
      <c r="A277" s="120" t="s">
        <v>578</v>
      </c>
      <c r="B277" s="121">
        <v>43250.549953703703</v>
      </c>
      <c r="C277" s="120">
        <v>1594</v>
      </c>
      <c r="D277" s="120"/>
      <c r="E277" s="120" t="s">
        <v>265</v>
      </c>
    </row>
    <row r="278" spans="1:5" x14ac:dyDescent="0.2">
      <c r="A278" s="120" t="s">
        <v>579</v>
      </c>
      <c r="B278" s="121">
        <v>43250.549953703703</v>
      </c>
      <c r="C278" s="120">
        <v>2723</v>
      </c>
      <c r="D278" s="120"/>
      <c r="E278" s="120" t="s">
        <v>266</v>
      </c>
    </row>
    <row r="279" spans="1:5" x14ac:dyDescent="0.2">
      <c r="A279" s="120" t="s">
        <v>580</v>
      </c>
      <c r="B279" s="121">
        <v>43250.549953703703</v>
      </c>
      <c r="C279" s="120">
        <v>1594</v>
      </c>
      <c r="D279" s="120"/>
      <c r="E279" s="120" t="s">
        <v>267</v>
      </c>
    </row>
    <row r="280" spans="1:5" x14ac:dyDescent="0.2">
      <c r="A280" s="120" t="s">
        <v>581</v>
      </c>
      <c r="B280" s="121">
        <v>43250.549953703703</v>
      </c>
      <c r="C280" s="120">
        <v>2523</v>
      </c>
      <c r="D280" s="120"/>
      <c r="E280" s="120" t="s">
        <v>268</v>
      </c>
    </row>
    <row r="281" spans="1:5" x14ac:dyDescent="0.2">
      <c r="A281" s="120" t="s">
        <v>582</v>
      </c>
      <c r="B281" s="121">
        <v>43250.550034722219</v>
      </c>
      <c r="C281" s="120">
        <v>89</v>
      </c>
      <c r="D281" s="120"/>
      <c r="E281" s="120" t="s">
        <v>269</v>
      </c>
    </row>
    <row r="282" spans="1:5" x14ac:dyDescent="0.2">
      <c r="A282" s="120" t="s">
        <v>583</v>
      </c>
      <c r="B282" s="121">
        <v>43250.550034722219</v>
      </c>
      <c r="C282" s="120">
        <v>89</v>
      </c>
      <c r="D282" s="120"/>
      <c r="E282" s="120" t="s">
        <v>270</v>
      </c>
    </row>
    <row r="283" spans="1:5" x14ac:dyDescent="0.2">
      <c r="A283" s="120" t="s">
        <v>584</v>
      </c>
      <c r="B283" s="121">
        <v>43250.550034722219</v>
      </c>
      <c r="C283" s="120">
        <v>89</v>
      </c>
      <c r="D283" s="120"/>
      <c r="E283" s="120" t="s">
        <v>271</v>
      </c>
    </row>
    <row r="284" spans="1:5" x14ac:dyDescent="0.2">
      <c r="A284" s="120" t="s">
        <v>585</v>
      </c>
      <c r="B284" s="121">
        <v>43250.550023148149</v>
      </c>
      <c r="C284" s="120">
        <v>2343</v>
      </c>
      <c r="D284" s="120"/>
      <c r="E284" s="120" t="s">
        <v>272</v>
      </c>
    </row>
    <row r="285" spans="1:5" x14ac:dyDescent="0.2">
      <c r="A285" s="120" t="s">
        <v>586</v>
      </c>
      <c r="B285" s="121">
        <v>43250.567766203705</v>
      </c>
      <c r="C285" s="120">
        <v>4652</v>
      </c>
      <c r="D285" s="120"/>
      <c r="E285" s="120" t="s">
        <v>587</v>
      </c>
    </row>
    <row r="286" spans="1:5" x14ac:dyDescent="0.2">
      <c r="A286" s="120" t="s">
        <v>588</v>
      </c>
      <c r="B286" s="121">
        <v>43250.550057870372</v>
      </c>
      <c r="C286" s="120">
        <v>4652</v>
      </c>
      <c r="D286" s="120"/>
      <c r="E286" s="120" t="s">
        <v>273</v>
      </c>
    </row>
    <row r="287" spans="1:5" x14ac:dyDescent="0.2">
      <c r="A287" s="120" t="s">
        <v>589</v>
      </c>
      <c r="B287" s="121">
        <v>43250.567766203705</v>
      </c>
      <c r="C287" s="120">
        <v>4652</v>
      </c>
      <c r="D287" s="120"/>
      <c r="E287" s="120" t="s">
        <v>590</v>
      </c>
    </row>
    <row r="288" spans="1:5" x14ac:dyDescent="0.2">
      <c r="A288" s="120" t="s">
        <v>591</v>
      </c>
      <c r="B288" s="121">
        <v>43250.550046296295</v>
      </c>
      <c r="C288" s="120">
        <v>4652</v>
      </c>
      <c r="D288" s="120"/>
      <c r="E288" s="120" t="s">
        <v>274</v>
      </c>
    </row>
    <row r="289" spans="1:5" x14ac:dyDescent="0.2">
      <c r="A289" s="120" t="s">
        <v>592</v>
      </c>
      <c r="B289" s="121">
        <v>43250.550057870372</v>
      </c>
      <c r="C289" s="120">
        <v>4652</v>
      </c>
      <c r="D289" s="120"/>
      <c r="E289" s="120" t="s">
        <v>275</v>
      </c>
    </row>
    <row r="290" spans="1:5" x14ac:dyDescent="0.2">
      <c r="A290" s="120" t="s">
        <v>593</v>
      </c>
      <c r="B290" s="121">
        <v>43250.550057870372</v>
      </c>
      <c r="C290" s="120">
        <v>4652</v>
      </c>
      <c r="D290" s="120"/>
      <c r="E290" s="120" t="s">
        <v>276</v>
      </c>
    </row>
    <row r="291" spans="1:5" x14ac:dyDescent="0.2">
      <c r="A291" s="120" t="s">
        <v>594</v>
      </c>
      <c r="B291" s="121">
        <v>43250.550057870372</v>
      </c>
      <c r="C291" s="120">
        <v>4652</v>
      </c>
      <c r="D291" s="120"/>
      <c r="E291" s="120" t="s">
        <v>277</v>
      </c>
    </row>
    <row r="292" spans="1:5" x14ac:dyDescent="0.2">
      <c r="A292" s="120" t="s">
        <v>595</v>
      </c>
      <c r="B292" s="121">
        <v>43250.550057870372</v>
      </c>
      <c r="C292" s="120">
        <v>4652</v>
      </c>
      <c r="D292" s="120"/>
      <c r="E292" s="120" t="s">
        <v>278</v>
      </c>
    </row>
    <row r="293" spans="1:5" x14ac:dyDescent="0.2">
      <c r="A293" s="120" t="s">
        <v>596</v>
      </c>
      <c r="B293" s="121">
        <v>43250.550046296295</v>
      </c>
      <c r="C293" s="120">
        <v>6385797</v>
      </c>
      <c r="D293" s="120"/>
      <c r="E293" s="120" t="s">
        <v>279</v>
      </c>
    </row>
    <row r="294" spans="1:5" x14ac:dyDescent="0.2">
      <c r="A294" s="120" t="s">
        <v>597</v>
      </c>
      <c r="B294" s="121">
        <v>43250.550046296295</v>
      </c>
      <c r="C294" s="120">
        <v>6386144</v>
      </c>
      <c r="D294" s="120"/>
      <c r="E294" s="120" t="s">
        <v>280</v>
      </c>
    </row>
    <row r="295" spans="1:5" x14ac:dyDescent="0.2">
      <c r="A295" s="120" t="s">
        <v>598</v>
      </c>
      <c r="B295" s="121">
        <v>43250.550046296295</v>
      </c>
      <c r="C295" s="120">
        <v>13368</v>
      </c>
      <c r="D295" s="120"/>
      <c r="E295" s="120" t="s">
        <v>281</v>
      </c>
    </row>
    <row r="296" spans="1:5" x14ac:dyDescent="0.2">
      <c r="A296" s="120" t="s">
        <v>599</v>
      </c>
      <c r="B296" s="121">
        <v>43250.550057870372</v>
      </c>
      <c r="C296" s="120">
        <v>4329</v>
      </c>
      <c r="D296" s="120"/>
      <c r="E296" s="120" t="s">
        <v>282</v>
      </c>
    </row>
    <row r="297" spans="1:5" x14ac:dyDescent="0.2">
      <c r="A297" s="120" t="s">
        <v>600</v>
      </c>
      <c r="B297" s="121">
        <v>43250.550057870372</v>
      </c>
      <c r="C297" s="120">
        <v>4527</v>
      </c>
      <c r="D297" s="120"/>
      <c r="E297" s="120" t="s">
        <v>283</v>
      </c>
    </row>
    <row r="298" spans="1:5" x14ac:dyDescent="0.2">
      <c r="A298" s="120" t="s">
        <v>601</v>
      </c>
      <c r="B298" s="121">
        <v>43250.550057870372</v>
      </c>
      <c r="C298" s="120">
        <v>4299</v>
      </c>
      <c r="D298" s="120"/>
      <c r="E298" s="120" t="s">
        <v>284</v>
      </c>
    </row>
    <row r="299" spans="1:5" x14ac:dyDescent="0.2">
      <c r="A299" s="120" t="s">
        <v>602</v>
      </c>
      <c r="B299" s="121">
        <v>43250.550057870372</v>
      </c>
      <c r="C299" s="120">
        <v>4299</v>
      </c>
      <c r="D299" s="120"/>
      <c r="E299" s="120" t="s">
        <v>285</v>
      </c>
    </row>
    <row r="300" spans="1:5" x14ac:dyDescent="0.2">
      <c r="A300" s="120" t="s">
        <v>603</v>
      </c>
      <c r="B300" s="121">
        <v>43250.550057870372</v>
      </c>
      <c r="C300" s="120">
        <v>4442</v>
      </c>
      <c r="D300" s="120"/>
      <c r="E300" s="120" t="s">
        <v>286</v>
      </c>
    </row>
    <row r="301" spans="1:5" x14ac:dyDescent="0.2">
      <c r="A301" s="120" t="s">
        <v>604</v>
      </c>
      <c r="B301" s="121">
        <v>43250.550057870372</v>
      </c>
      <c r="C301" s="120">
        <v>4307</v>
      </c>
      <c r="D301" s="120"/>
      <c r="E301" s="120" t="s">
        <v>287</v>
      </c>
    </row>
    <row r="302" spans="1:5" x14ac:dyDescent="0.2">
      <c r="A302" s="120" t="s">
        <v>605</v>
      </c>
      <c r="B302" s="121">
        <v>43250.567974537036</v>
      </c>
      <c r="C302" s="120">
        <v>4349</v>
      </c>
      <c r="D302" s="120"/>
      <c r="E302" s="120" t="s">
        <v>0</v>
      </c>
    </row>
    <row r="303" spans="1:5" x14ac:dyDescent="0.2">
      <c r="A303" s="120" t="s">
        <v>606</v>
      </c>
      <c r="B303" s="121">
        <v>43250.567974537036</v>
      </c>
      <c r="C303" s="120">
        <v>2224788</v>
      </c>
      <c r="D303" s="120"/>
      <c r="E303" s="120" t="s">
        <v>1</v>
      </c>
    </row>
    <row r="304" spans="1:5" x14ac:dyDescent="0.2">
      <c r="A304" s="120" t="s">
        <v>607</v>
      </c>
      <c r="B304" s="121">
        <v>43250.567974537036</v>
      </c>
      <c r="C304" s="120">
        <v>6388</v>
      </c>
      <c r="D304" s="120"/>
      <c r="E304" s="120" t="s">
        <v>2</v>
      </c>
    </row>
    <row r="305" spans="1:5" x14ac:dyDescent="0.2">
      <c r="A305" s="120" t="s">
        <v>608</v>
      </c>
      <c r="B305" s="121">
        <v>43250.567974537036</v>
      </c>
      <c r="C305" s="120">
        <v>4424</v>
      </c>
      <c r="D305" s="120"/>
      <c r="E305" s="120" t="s">
        <v>3</v>
      </c>
    </row>
    <row r="306" spans="1:5" x14ac:dyDescent="0.2">
      <c r="A306" s="120" t="s">
        <v>609</v>
      </c>
      <c r="B306" s="121">
        <v>43250.567974537036</v>
      </c>
      <c r="C306" s="120">
        <v>4305</v>
      </c>
      <c r="D306" s="120"/>
      <c r="E306" s="120" t="s">
        <v>4</v>
      </c>
    </row>
    <row r="307" spans="1:5" x14ac:dyDescent="0.2">
      <c r="A307" s="120" t="s">
        <v>610</v>
      </c>
      <c r="B307" s="121">
        <v>43250.567974537036</v>
      </c>
      <c r="C307" s="120">
        <v>4422</v>
      </c>
      <c r="D307" s="120"/>
      <c r="E307" s="120" t="s">
        <v>5</v>
      </c>
    </row>
    <row r="308" spans="1:5" x14ac:dyDescent="0.2">
      <c r="A308" s="120" t="s">
        <v>611</v>
      </c>
      <c r="B308" s="121">
        <v>43250.567974537036</v>
      </c>
      <c r="C308" s="120">
        <v>4424</v>
      </c>
      <c r="D308" s="120"/>
      <c r="E308" s="120" t="s">
        <v>6</v>
      </c>
    </row>
    <row r="309" spans="1:5" x14ac:dyDescent="0.2">
      <c r="A309" s="120" t="s">
        <v>612</v>
      </c>
      <c r="B309" s="121">
        <v>43250.567974537036</v>
      </c>
      <c r="C309" s="120">
        <v>4321</v>
      </c>
      <c r="D309" s="120"/>
      <c r="E309" s="120" t="s">
        <v>7</v>
      </c>
    </row>
    <row r="310" spans="1:5" x14ac:dyDescent="0.2">
      <c r="A310" s="120" t="s">
        <v>613</v>
      </c>
      <c r="B310" s="121">
        <v>43250.567974537036</v>
      </c>
      <c r="C310" s="120">
        <v>4524</v>
      </c>
      <c r="D310" s="120"/>
      <c r="E310" s="120" t="s">
        <v>8</v>
      </c>
    </row>
    <row r="311" spans="1:5" x14ac:dyDescent="0.2">
      <c r="A311" s="120" t="s">
        <v>614</v>
      </c>
      <c r="B311" s="121">
        <v>43250.567974537036</v>
      </c>
      <c r="C311" s="120">
        <v>4318</v>
      </c>
      <c r="D311" s="120"/>
      <c r="E311" s="120" t="s">
        <v>9</v>
      </c>
    </row>
    <row r="312" spans="1:5" x14ac:dyDescent="0.2">
      <c r="A312" s="120" t="s">
        <v>615</v>
      </c>
      <c r="B312" s="121">
        <v>43250.567974537036</v>
      </c>
      <c r="C312" s="120">
        <v>4310</v>
      </c>
      <c r="D312" s="120"/>
      <c r="E312" s="120" t="s">
        <v>10</v>
      </c>
    </row>
    <row r="313" spans="1:5" x14ac:dyDescent="0.2">
      <c r="A313" s="120" t="s">
        <v>616</v>
      </c>
      <c r="B313" s="121">
        <v>43250.567974537036</v>
      </c>
      <c r="C313" s="120">
        <v>4318</v>
      </c>
      <c r="D313" s="120"/>
      <c r="E313" s="120" t="s">
        <v>11</v>
      </c>
    </row>
    <row r="314" spans="1:5" x14ac:dyDescent="0.2">
      <c r="A314" s="120" t="s">
        <v>617</v>
      </c>
      <c r="B314" s="121">
        <v>43250.567974537036</v>
      </c>
      <c r="C314" s="120">
        <v>4310</v>
      </c>
      <c r="D314" s="120"/>
      <c r="E314" s="120" t="s">
        <v>12</v>
      </c>
    </row>
    <row r="315" spans="1:5" x14ac:dyDescent="0.2">
      <c r="A315" s="120" t="s">
        <v>618</v>
      </c>
      <c r="B315" s="121">
        <v>43250.567974537036</v>
      </c>
      <c r="C315" s="120">
        <v>12728</v>
      </c>
      <c r="D315" s="120"/>
      <c r="E315" s="120" t="s">
        <v>13</v>
      </c>
    </row>
    <row r="316" spans="1:5" x14ac:dyDescent="0.2">
      <c r="A316" s="120" t="s">
        <v>619</v>
      </c>
      <c r="B316" s="121">
        <v>43250.567974537036</v>
      </c>
      <c r="C316" s="120">
        <v>12728</v>
      </c>
      <c r="D316" s="120"/>
      <c r="E316" s="120" t="s">
        <v>14</v>
      </c>
    </row>
    <row r="317" spans="1:5" x14ac:dyDescent="0.2">
      <c r="A317" s="120" t="s">
        <v>620</v>
      </c>
      <c r="B317" s="121">
        <v>43250.567974537036</v>
      </c>
      <c r="C317" s="120">
        <v>74054</v>
      </c>
      <c r="D317" s="120"/>
      <c r="E317" s="120" t="s">
        <v>15</v>
      </c>
    </row>
    <row r="318" spans="1:5" x14ac:dyDescent="0.2">
      <c r="A318" s="120" t="s">
        <v>621</v>
      </c>
      <c r="B318" s="121">
        <v>43250.567974537036</v>
      </c>
      <c r="C318" s="120">
        <v>74054</v>
      </c>
      <c r="D318" s="120"/>
      <c r="E318" s="120" t="s">
        <v>16</v>
      </c>
    </row>
    <row r="319" spans="1:5" x14ac:dyDescent="0.2">
      <c r="A319" s="120" t="s">
        <v>622</v>
      </c>
      <c r="B319" s="121">
        <v>43250.567974537036</v>
      </c>
      <c r="C319" s="120">
        <v>4327</v>
      </c>
      <c r="D319" s="120"/>
      <c r="E319" s="120" t="s">
        <v>17</v>
      </c>
    </row>
    <row r="320" spans="1:5" x14ac:dyDescent="0.2">
      <c r="A320" s="120" t="s">
        <v>623</v>
      </c>
      <c r="B320" s="121">
        <v>43250.567974537036</v>
      </c>
      <c r="C320" s="120">
        <v>4327</v>
      </c>
      <c r="D320" s="120"/>
      <c r="E320" s="120" t="s">
        <v>18</v>
      </c>
    </row>
    <row r="321" spans="1:5" x14ac:dyDescent="0.2">
      <c r="A321" s="120" t="s">
        <v>624</v>
      </c>
      <c r="B321" s="121">
        <v>43250.567974537036</v>
      </c>
      <c r="C321" s="120">
        <v>4326</v>
      </c>
      <c r="D321" s="120"/>
      <c r="E321" s="120" t="s">
        <v>19</v>
      </c>
    </row>
    <row r="322" spans="1:5" x14ac:dyDescent="0.2">
      <c r="A322" s="120" t="s">
        <v>625</v>
      </c>
      <c r="B322" s="121">
        <v>43250.567974537036</v>
      </c>
      <c r="C322" s="120">
        <v>3986</v>
      </c>
      <c r="D322" s="120"/>
      <c r="E322" s="120" t="s">
        <v>20</v>
      </c>
    </row>
    <row r="323" spans="1:5" x14ac:dyDescent="0.2">
      <c r="A323" s="120" t="s">
        <v>626</v>
      </c>
      <c r="B323" s="121">
        <v>43250.567974537036</v>
      </c>
      <c r="C323" s="120">
        <v>3036</v>
      </c>
      <c r="D323" s="120"/>
      <c r="E323" s="120" t="s">
        <v>21</v>
      </c>
    </row>
    <row r="324" spans="1:5" x14ac:dyDescent="0.2">
      <c r="A324" s="120" t="s">
        <v>627</v>
      </c>
      <c r="B324" s="121">
        <v>43250.567974537036</v>
      </c>
      <c r="C324" s="120">
        <v>3791</v>
      </c>
      <c r="D324" s="120"/>
      <c r="E324" s="120" t="s">
        <v>22</v>
      </c>
    </row>
    <row r="325" spans="1:5" x14ac:dyDescent="0.2">
      <c r="A325" s="120" t="s">
        <v>628</v>
      </c>
      <c r="B325" s="121">
        <v>43250.567974537036</v>
      </c>
      <c r="C325" s="120">
        <v>4328</v>
      </c>
      <c r="D325" s="120"/>
      <c r="E325" s="120" t="s">
        <v>23</v>
      </c>
    </row>
    <row r="326" spans="1:5" x14ac:dyDescent="0.2">
      <c r="A326" s="120" t="s">
        <v>629</v>
      </c>
      <c r="B326" s="121">
        <v>43250.567974537036</v>
      </c>
      <c r="C326" s="120">
        <v>4318</v>
      </c>
      <c r="D326" s="120"/>
      <c r="E326" s="120" t="s">
        <v>24</v>
      </c>
    </row>
    <row r="327" spans="1:5" x14ac:dyDescent="0.2">
      <c r="A327" s="120" t="s">
        <v>630</v>
      </c>
      <c r="B327" s="121">
        <v>43250.567974537036</v>
      </c>
      <c r="C327" s="120">
        <v>138555</v>
      </c>
      <c r="D327" s="120"/>
      <c r="E327" s="120" t="s">
        <v>25</v>
      </c>
    </row>
    <row r="328" spans="1:5" x14ac:dyDescent="0.2">
      <c r="A328" s="120" t="s">
        <v>631</v>
      </c>
      <c r="B328" s="121">
        <v>43250.567974537036</v>
      </c>
      <c r="C328" s="120">
        <v>138470</v>
      </c>
      <c r="D328" s="120"/>
      <c r="E328" s="120" t="s">
        <v>26</v>
      </c>
    </row>
    <row r="329" spans="1:5" x14ac:dyDescent="0.2">
      <c r="A329" s="120" t="s">
        <v>632</v>
      </c>
      <c r="B329" s="121">
        <v>43250.567974537036</v>
      </c>
      <c r="C329" s="120">
        <v>138564</v>
      </c>
      <c r="D329" s="120"/>
      <c r="E329" s="120" t="s">
        <v>27</v>
      </c>
    </row>
    <row r="330" spans="1:5" x14ac:dyDescent="0.2">
      <c r="A330" s="120" t="s">
        <v>633</v>
      </c>
      <c r="B330" s="121">
        <v>43250.567974537036</v>
      </c>
      <c r="C330" s="120">
        <v>138470</v>
      </c>
      <c r="D330" s="120"/>
      <c r="E330" s="120" t="s">
        <v>28</v>
      </c>
    </row>
    <row r="331" spans="1:5" x14ac:dyDescent="0.2">
      <c r="A331" s="120" t="s">
        <v>634</v>
      </c>
      <c r="B331" s="121">
        <v>43250.567974537036</v>
      </c>
      <c r="C331" s="120">
        <v>138564</v>
      </c>
      <c r="D331" s="120"/>
      <c r="E331" s="120" t="s">
        <v>29</v>
      </c>
    </row>
    <row r="332" spans="1:5" x14ac:dyDescent="0.2">
      <c r="A332" s="120" t="s">
        <v>635</v>
      </c>
      <c r="B332" s="121">
        <v>43250.567974537036</v>
      </c>
      <c r="C332" s="120">
        <v>138468</v>
      </c>
      <c r="D332" s="120"/>
      <c r="E332" s="120" t="s">
        <v>30</v>
      </c>
    </row>
    <row r="333" spans="1:5" x14ac:dyDescent="0.2">
      <c r="A333" s="120" t="s">
        <v>636</v>
      </c>
      <c r="B333" s="121">
        <v>43250.567974537036</v>
      </c>
      <c r="C333" s="120">
        <v>2920</v>
      </c>
      <c r="D333" s="120"/>
      <c r="E333" s="120" t="s">
        <v>31</v>
      </c>
    </row>
    <row r="334" spans="1:5" x14ac:dyDescent="0.2">
      <c r="A334" s="120" t="s">
        <v>637</v>
      </c>
      <c r="B334" s="121">
        <v>43250.567974537036</v>
      </c>
      <c r="C334" s="120">
        <v>138470</v>
      </c>
      <c r="D334" s="120"/>
      <c r="E334" s="120" t="s">
        <v>32</v>
      </c>
    </row>
    <row r="335" spans="1:5" x14ac:dyDescent="0.2">
      <c r="A335" s="120" t="s">
        <v>638</v>
      </c>
      <c r="B335" s="121">
        <v>43250.567974537036</v>
      </c>
      <c r="C335" s="120">
        <v>138470</v>
      </c>
      <c r="D335" s="120"/>
      <c r="E335" s="120" t="s">
        <v>33</v>
      </c>
    </row>
    <row r="336" spans="1:5" x14ac:dyDescent="0.2">
      <c r="A336" s="120" t="s">
        <v>639</v>
      </c>
      <c r="B336" s="121">
        <v>43250.567974537036</v>
      </c>
      <c r="C336" s="120">
        <v>4332</v>
      </c>
      <c r="D336" s="120"/>
      <c r="E336" s="120" t="s">
        <v>34</v>
      </c>
    </row>
    <row r="337" spans="1:5" x14ac:dyDescent="0.2">
      <c r="A337" s="120" t="s">
        <v>640</v>
      </c>
      <c r="B337" s="121">
        <v>43250.567974537036</v>
      </c>
      <c r="C337" s="120">
        <v>89</v>
      </c>
      <c r="D337" s="120"/>
      <c r="E337" s="120" t="s">
        <v>35</v>
      </c>
    </row>
    <row r="338" spans="1:5" x14ac:dyDescent="0.2">
      <c r="A338" s="120" t="s">
        <v>641</v>
      </c>
      <c r="B338" s="121">
        <v>43250.567974537036</v>
      </c>
      <c r="C338" s="120">
        <v>89</v>
      </c>
      <c r="D338" s="120"/>
      <c r="E338" s="120" t="s">
        <v>36</v>
      </c>
    </row>
    <row r="339" spans="1:5" x14ac:dyDescent="0.2">
      <c r="A339" s="120" t="s">
        <v>642</v>
      </c>
      <c r="B339" s="121">
        <v>43250.567974537036</v>
      </c>
      <c r="C339" s="120">
        <v>89</v>
      </c>
      <c r="D339" s="120"/>
      <c r="E339" s="120" t="s">
        <v>37</v>
      </c>
    </row>
    <row r="340" spans="1:5" x14ac:dyDescent="0.2">
      <c r="A340" s="120" t="s">
        <v>643</v>
      </c>
      <c r="B340" s="121">
        <v>43250.567974537036</v>
      </c>
      <c r="C340" s="120">
        <v>89</v>
      </c>
      <c r="D340" s="120"/>
      <c r="E340" s="120" t="s">
        <v>38</v>
      </c>
    </row>
    <row r="341" spans="1:5" x14ac:dyDescent="0.2">
      <c r="A341" s="120" t="s">
        <v>644</v>
      </c>
      <c r="B341" s="121">
        <v>43250.567974537036</v>
      </c>
      <c r="C341" s="120">
        <v>89</v>
      </c>
      <c r="D341" s="120"/>
      <c r="E341" s="120" t="s">
        <v>39</v>
      </c>
    </row>
    <row r="342" spans="1:5" x14ac:dyDescent="0.2">
      <c r="A342" s="120" t="s">
        <v>645</v>
      </c>
      <c r="B342" s="121">
        <v>43250.567974537036</v>
      </c>
      <c r="C342" s="120">
        <v>4332</v>
      </c>
      <c r="D342" s="120"/>
      <c r="E342" s="120" t="s">
        <v>40</v>
      </c>
    </row>
    <row r="343" spans="1:5" x14ac:dyDescent="0.2">
      <c r="A343" s="120" t="s">
        <v>646</v>
      </c>
      <c r="B343" s="121">
        <v>43250.567974537036</v>
      </c>
      <c r="C343" s="120">
        <v>4332</v>
      </c>
      <c r="D343" s="120"/>
      <c r="E343" s="120" t="s">
        <v>41</v>
      </c>
    </row>
    <row r="344" spans="1:5" x14ac:dyDescent="0.2">
      <c r="A344" s="120" t="s">
        <v>647</v>
      </c>
      <c r="B344" s="121">
        <v>43250.567974537036</v>
      </c>
      <c r="C344" s="120">
        <v>4332</v>
      </c>
      <c r="D344" s="120"/>
      <c r="E344" s="120" t="s">
        <v>42</v>
      </c>
    </row>
    <row r="345" spans="1:5" x14ac:dyDescent="0.2">
      <c r="A345" s="120" t="s">
        <v>648</v>
      </c>
      <c r="B345" s="121">
        <v>43250.567974537036</v>
      </c>
      <c r="C345" s="120">
        <v>89</v>
      </c>
      <c r="D345" s="120"/>
      <c r="E345" s="120" t="s">
        <v>43</v>
      </c>
    </row>
    <row r="346" spans="1:5" x14ac:dyDescent="0.2">
      <c r="A346" s="120" t="s">
        <v>649</v>
      </c>
      <c r="B346" s="121">
        <v>43250.567974537036</v>
      </c>
      <c r="C346" s="120">
        <v>4332</v>
      </c>
      <c r="D346" s="120"/>
      <c r="E346" s="120" t="s">
        <v>44</v>
      </c>
    </row>
    <row r="347" spans="1:5" x14ac:dyDescent="0.2">
      <c r="A347" s="120" t="s">
        <v>650</v>
      </c>
      <c r="B347" s="121">
        <v>43250.567974537036</v>
      </c>
      <c r="C347" s="120">
        <v>4426</v>
      </c>
      <c r="D347" s="120"/>
      <c r="E347" s="120" t="s">
        <v>45</v>
      </c>
    </row>
    <row r="348" spans="1:5" x14ac:dyDescent="0.2">
      <c r="A348" s="120" t="s">
        <v>651</v>
      </c>
      <c r="B348" s="121">
        <v>43250.567974537036</v>
      </c>
      <c r="C348" s="120">
        <v>573</v>
      </c>
      <c r="D348" s="120"/>
      <c r="E348" s="120" t="s">
        <v>46</v>
      </c>
    </row>
    <row r="349" spans="1:5" x14ac:dyDescent="0.2">
      <c r="A349" s="120" t="s">
        <v>652</v>
      </c>
      <c r="B349" s="121">
        <v>43250.567974537036</v>
      </c>
      <c r="C349" s="120">
        <v>4332</v>
      </c>
      <c r="D349" s="120"/>
      <c r="E349" s="120" t="s">
        <v>47</v>
      </c>
    </row>
    <row r="350" spans="1:5" x14ac:dyDescent="0.2">
      <c r="A350" s="120" t="s">
        <v>653</v>
      </c>
      <c r="B350" s="121">
        <v>43250.567974537036</v>
      </c>
      <c r="C350" s="120">
        <v>4649</v>
      </c>
      <c r="D350" s="120"/>
      <c r="E350" s="120" t="s">
        <v>48</v>
      </c>
    </row>
    <row r="351" spans="1:5" x14ac:dyDescent="0.2">
      <c r="A351" s="120" t="s">
        <v>654</v>
      </c>
      <c r="B351" s="121">
        <v>43250.567974537036</v>
      </c>
      <c r="C351" s="120">
        <v>4649</v>
      </c>
      <c r="D351" s="120"/>
      <c r="E351" s="120" t="s">
        <v>49</v>
      </c>
    </row>
    <row r="352" spans="1:5" x14ac:dyDescent="0.2">
      <c r="A352" s="120" t="s">
        <v>655</v>
      </c>
      <c r="B352" s="121">
        <v>43250.567974537036</v>
      </c>
      <c r="C352" s="120">
        <v>4743</v>
      </c>
      <c r="D352" s="120"/>
      <c r="E352" s="120" t="s">
        <v>50</v>
      </c>
    </row>
    <row r="353" spans="1:5" x14ac:dyDescent="0.2">
      <c r="A353" s="120" t="s">
        <v>656</v>
      </c>
      <c r="B353" s="121">
        <v>43250.567974537036</v>
      </c>
      <c r="C353" s="120">
        <v>4649</v>
      </c>
      <c r="D353" s="120"/>
      <c r="E353" s="120" t="s">
        <v>51</v>
      </c>
    </row>
    <row r="354" spans="1:5" x14ac:dyDescent="0.2">
      <c r="A354" s="120" t="s">
        <v>657</v>
      </c>
      <c r="B354" s="121">
        <v>43250.567974537036</v>
      </c>
      <c r="C354" s="120">
        <v>4317</v>
      </c>
      <c r="D354" s="120"/>
      <c r="E354" s="120" t="s">
        <v>52</v>
      </c>
    </row>
    <row r="355" spans="1:5" x14ac:dyDescent="0.2">
      <c r="A355" s="120" t="s">
        <v>658</v>
      </c>
      <c r="B355" s="121">
        <v>43250.567974537036</v>
      </c>
      <c r="C355" s="120">
        <v>4411</v>
      </c>
      <c r="D355" s="120"/>
      <c r="E355" s="120" t="s">
        <v>53</v>
      </c>
    </row>
    <row r="356" spans="1:5" x14ac:dyDescent="0.2">
      <c r="A356" s="120" t="s">
        <v>659</v>
      </c>
      <c r="B356" s="121">
        <v>43250.567974537036</v>
      </c>
      <c r="C356" s="120">
        <v>4317</v>
      </c>
      <c r="D356" s="120"/>
      <c r="E356" s="120" t="s">
        <v>54</v>
      </c>
    </row>
    <row r="357" spans="1:5" x14ac:dyDescent="0.2">
      <c r="A357" s="120" t="s">
        <v>660</v>
      </c>
      <c r="B357" s="121">
        <v>43250.567974537036</v>
      </c>
      <c r="C357" s="120">
        <v>4326</v>
      </c>
      <c r="D357" s="120"/>
      <c r="E357" s="120" t="s">
        <v>55</v>
      </c>
    </row>
    <row r="358" spans="1:5" x14ac:dyDescent="0.2">
      <c r="A358" s="120" t="s">
        <v>661</v>
      </c>
      <c r="B358" s="121">
        <v>43250.567974537036</v>
      </c>
      <c r="C358" s="120">
        <v>4326</v>
      </c>
      <c r="D358" s="120"/>
      <c r="E358" s="120" t="s">
        <v>56</v>
      </c>
    </row>
    <row r="359" spans="1:5" x14ac:dyDescent="0.2">
      <c r="A359" s="120" t="s">
        <v>662</v>
      </c>
      <c r="B359" s="121">
        <v>43250.567974537036</v>
      </c>
      <c r="C359" s="120">
        <v>4326</v>
      </c>
      <c r="D359" s="120"/>
      <c r="E359" s="120" t="s">
        <v>57</v>
      </c>
    </row>
    <row r="360" spans="1:5" x14ac:dyDescent="0.2">
      <c r="A360" s="120" t="s">
        <v>663</v>
      </c>
      <c r="B360" s="121">
        <v>43250.567974537036</v>
      </c>
      <c r="C360" s="120">
        <v>4326</v>
      </c>
      <c r="D360" s="120"/>
      <c r="E360" s="120" t="s">
        <v>58</v>
      </c>
    </row>
    <row r="361" spans="1:5" x14ac:dyDescent="0.2">
      <c r="A361" s="120" t="s">
        <v>664</v>
      </c>
      <c r="B361" s="121">
        <v>43250.567974537036</v>
      </c>
      <c r="C361" s="120">
        <v>4326</v>
      </c>
      <c r="D361" s="120"/>
      <c r="E361" s="120" t="s">
        <v>59</v>
      </c>
    </row>
    <row r="362" spans="1:5" x14ac:dyDescent="0.2">
      <c r="A362" s="120" t="s">
        <v>665</v>
      </c>
      <c r="B362" s="121">
        <v>43250.567974537036</v>
      </c>
      <c r="C362" s="120">
        <v>89</v>
      </c>
      <c r="D362" s="120"/>
      <c r="E362" s="120" t="s">
        <v>60</v>
      </c>
    </row>
    <row r="363" spans="1:5" x14ac:dyDescent="0.2">
      <c r="A363" s="120" t="s">
        <v>666</v>
      </c>
      <c r="B363" s="121">
        <v>43250.567974537036</v>
      </c>
      <c r="C363" s="120">
        <v>4326</v>
      </c>
      <c r="D363" s="120"/>
      <c r="E363" s="120" t="s">
        <v>61</v>
      </c>
    </row>
    <row r="364" spans="1:5" x14ac:dyDescent="0.2">
      <c r="A364" s="120" t="s">
        <v>667</v>
      </c>
      <c r="B364" s="121">
        <v>43250.567974537036</v>
      </c>
      <c r="C364" s="120">
        <v>4420</v>
      </c>
      <c r="D364" s="120"/>
      <c r="E364" s="120" t="s">
        <v>62</v>
      </c>
    </row>
    <row r="365" spans="1:5" x14ac:dyDescent="0.2">
      <c r="A365" s="120" t="s">
        <v>668</v>
      </c>
      <c r="B365" s="121">
        <v>43250.567974537036</v>
      </c>
      <c r="C365" s="120">
        <v>4326</v>
      </c>
      <c r="D365" s="120"/>
      <c r="E365" s="120" t="s">
        <v>63</v>
      </c>
    </row>
    <row r="366" spans="1:5" x14ac:dyDescent="0.2">
      <c r="A366" s="120" t="s">
        <v>669</v>
      </c>
      <c r="B366" s="121">
        <v>43250.567974537036</v>
      </c>
      <c r="C366" s="120">
        <v>4402</v>
      </c>
      <c r="D366" s="120"/>
      <c r="E366" s="120" t="s">
        <v>64</v>
      </c>
    </row>
    <row r="367" spans="1:5" x14ac:dyDescent="0.2">
      <c r="A367" s="120" t="s">
        <v>670</v>
      </c>
      <c r="B367" s="121">
        <v>43250.567974537036</v>
      </c>
      <c r="C367" s="120">
        <v>4317</v>
      </c>
      <c r="D367" s="120"/>
      <c r="E367" s="120" t="s">
        <v>65</v>
      </c>
    </row>
    <row r="368" spans="1:5" x14ac:dyDescent="0.2">
      <c r="A368" s="120" t="s">
        <v>671</v>
      </c>
      <c r="B368" s="121">
        <v>43250.567974537036</v>
      </c>
      <c r="C368" s="120">
        <v>89</v>
      </c>
      <c r="D368" s="120"/>
      <c r="E368" s="120" t="s">
        <v>66</v>
      </c>
    </row>
    <row r="369" spans="1:5" x14ac:dyDescent="0.2">
      <c r="A369" s="120" t="s">
        <v>672</v>
      </c>
      <c r="B369" s="121">
        <v>43250.567974537036</v>
      </c>
      <c r="C369" s="120">
        <v>4317</v>
      </c>
      <c r="D369" s="120"/>
      <c r="E369" s="120" t="s">
        <v>67</v>
      </c>
    </row>
    <row r="370" spans="1:5" x14ac:dyDescent="0.2">
      <c r="A370" s="120" t="s">
        <v>673</v>
      </c>
      <c r="B370" s="121">
        <v>43250.567974537036</v>
      </c>
      <c r="C370" s="120">
        <v>7341</v>
      </c>
      <c r="D370" s="120"/>
      <c r="E370" s="120" t="s">
        <v>68</v>
      </c>
    </row>
    <row r="371" spans="1:5" x14ac:dyDescent="0.2">
      <c r="A371" s="120" t="s">
        <v>674</v>
      </c>
      <c r="B371" s="121">
        <v>43250.567974537036</v>
      </c>
      <c r="C371" s="120">
        <v>7421</v>
      </c>
      <c r="D371" s="120"/>
      <c r="E371" s="120" t="s">
        <v>69</v>
      </c>
    </row>
    <row r="372" spans="1:5" x14ac:dyDescent="0.2">
      <c r="A372" s="120" t="s">
        <v>675</v>
      </c>
      <c r="B372" s="121">
        <v>43250.567974537036</v>
      </c>
      <c r="C372" s="120">
        <v>7336</v>
      </c>
      <c r="D372" s="120"/>
      <c r="E372" s="120" t="s">
        <v>70</v>
      </c>
    </row>
    <row r="373" spans="1:5" x14ac:dyDescent="0.2">
      <c r="A373" s="120" t="s">
        <v>676</v>
      </c>
      <c r="B373" s="121">
        <v>43250.567974537036</v>
      </c>
      <c r="C373" s="120">
        <v>7336</v>
      </c>
      <c r="D373" s="120"/>
      <c r="E373" s="120" t="s">
        <v>71</v>
      </c>
    </row>
    <row r="374" spans="1:5" x14ac:dyDescent="0.2">
      <c r="A374" s="120" t="s">
        <v>677</v>
      </c>
      <c r="B374" s="121">
        <v>43250.567974537036</v>
      </c>
      <c r="C374" s="120">
        <v>4426</v>
      </c>
      <c r="D374" s="120"/>
      <c r="E374" s="120" t="s">
        <v>72</v>
      </c>
    </row>
    <row r="375" spans="1:5" x14ac:dyDescent="0.2">
      <c r="A375" s="120" t="s">
        <v>678</v>
      </c>
      <c r="B375" s="121">
        <v>43250.567974537036</v>
      </c>
      <c r="C375" s="120">
        <v>4426</v>
      </c>
      <c r="D375" s="120"/>
      <c r="E375" s="120" t="s">
        <v>73</v>
      </c>
    </row>
    <row r="376" spans="1:5" x14ac:dyDescent="0.2">
      <c r="A376" s="120" t="s">
        <v>679</v>
      </c>
      <c r="B376" s="121">
        <v>43250.567974537036</v>
      </c>
      <c r="C376" s="120">
        <v>4510</v>
      </c>
      <c r="D376" s="120"/>
      <c r="E376" s="120" t="s">
        <v>74</v>
      </c>
    </row>
    <row r="377" spans="1:5" x14ac:dyDescent="0.2">
      <c r="A377" s="120" t="s">
        <v>680</v>
      </c>
      <c r="B377" s="121">
        <v>43250.567974537036</v>
      </c>
      <c r="C377" s="120">
        <v>4880</v>
      </c>
      <c r="D377" s="120"/>
      <c r="E377" s="120" t="s">
        <v>75</v>
      </c>
    </row>
    <row r="378" spans="1:5" x14ac:dyDescent="0.2">
      <c r="A378" s="120" t="s">
        <v>681</v>
      </c>
      <c r="B378" s="121">
        <v>43250.567974537036</v>
      </c>
      <c r="C378" s="120">
        <v>4795</v>
      </c>
      <c r="D378" s="120"/>
      <c r="E378" s="120" t="s">
        <v>76</v>
      </c>
    </row>
    <row r="379" spans="1:5" x14ac:dyDescent="0.2">
      <c r="A379" s="120" t="s">
        <v>682</v>
      </c>
      <c r="B379" s="121">
        <v>43250.567974537036</v>
      </c>
      <c r="C379" s="120">
        <v>4795</v>
      </c>
      <c r="D379" s="120"/>
      <c r="E379" s="120" t="s">
        <v>77</v>
      </c>
    </row>
    <row r="380" spans="1:5" x14ac:dyDescent="0.2">
      <c r="A380" s="120" t="s">
        <v>683</v>
      </c>
      <c r="B380" s="121">
        <v>43250.567974537036</v>
      </c>
      <c r="C380" s="120">
        <v>4322</v>
      </c>
      <c r="D380" s="120"/>
      <c r="E380" s="120" t="s">
        <v>78</v>
      </c>
    </row>
    <row r="381" spans="1:5" x14ac:dyDescent="0.2">
      <c r="A381" s="120" t="s">
        <v>684</v>
      </c>
      <c r="B381" s="121">
        <v>43250.567974537036</v>
      </c>
      <c r="C381" s="120">
        <v>4322</v>
      </c>
      <c r="D381" s="120"/>
      <c r="E381" s="120" t="s">
        <v>79</v>
      </c>
    </row>
    <row r="382" spans="1:5" x14ac:dyDescent="0.2">
      <c r="A382" s="120" t="s">
        <v>685</v>
      </c>
      <c r="B382" s="121">
        <v>43250.567974537036</v>
      </c>
      <c r="C382" s="120">
        <v>4415</v>
      </c>
      <c r="D382" s="120"/>
      <c r="E382" s="120" t="s">
        <v>80</v>
      </c>
    </row>
    <row r="383" spans="1:5" x14ac:dyDescent="0.2">
      <c r="A383" s="120" t="s">
        <v>686</v>
      </c>
      <c r="B383" s="121">
        <v>43250.567974537036</v>
      </c>
      <c r="C383" s="120">
        <v>4321</v>
      </c>
      <c r="D383" s="120"/>
      <c r="E383" s="120" t="s">
        <v>81</v>
      </c>
    </row>
    <row r="384" spans="1:5" x14ac:dyDescent="0.2">
      <c r="A384" s="120" t="s">
        <v>687</v>
      </c>
      <c r="B384" s="121">
        <v>43250.567974537036</v>
      </c>
      <c r="C384" s="120">
        <v>4412</v>
      </c>
      <c r="D384" s="120"/>
      <c r="E384" s="120" t="s">
        <v>82</v>
      </c>
    </row>
    <row r="385" spans="1:5" x14ac:dyDescent="0.2">
      <c r="A385" s="120" t="s">
        <v>688</v>
      </c>
      <c r="B385" s="121">
        <v>43250.567974537036</v>
      </c>
      <c r="C385" s="120">
        <v>4327</v>
      </c>
      <c r="D385" s="120"/>
      <c r="E385" s="120" t="s">
        <v>83</v>
      </c>
    </row>
    <row r="386" spans="1:5" x14ac:dyDescent="0.2">
      <c r="A386" s="120" t="s">
        <v>689</v>
      </c>
      <c r="B386" s="121">
        <v>43250.567974537036</v>
      </c>
      <c r="C386" s="120">
        <v>4327</v>
      </c>
      <c r="D386" s="120"/>
      <c r="E386" s="120" t="s">
        <v>84</v>
      </c>
    </row>
    <row r="387" spans="1:5" x14ac:dyDescent="0.2">
      <c r="A387" s="120" t="s">
        <v>690</v>
      </c>
      <c r="B387" s="121">
        <v>43250.567974537036</v>
      </c>
      <c r="C387" s="120">
        <v>4950</v>
      </c>
      <c r="D387" s="120"/>
      <c r="E387" s="120" t="s">
        <v>85</v>
      </c>
    </row>
    <row r="388" spans="1:5" x14ac:dyDescent="0.2">
      <c r="A388" s="120" t="s">
        <v>691</v>
      </c>
      <c r="B388" s="121">
        <v>43250.567974537036</v>
      </c>
      <c r="C388" s="120">
        <v>4950</v>
      </c>
      <c r="D388" s="120"/>
      <c r="E388" s="120" t="s">
        <v>86</v>
      </c>
    </row>
    <row r="389" spans="1:5" x14ac:dyDescent="0.2">
      <c r="A389" s="120" t="s">
        <v>692</v>
      </c>
      <c r="B389" s="121">
        <v>43250.567974537036</v>
      </c>
      <c r="C389" s="120">
        <v>5044</v>
      </c>
      <c r="D389" s="120"/>
      <c r="E389" s="120" t="s">
        <v>87</v>
      </c>
    </row>
    <row r="390" spans="1:5" x14ac:dyDescent="0.2">
      <c r="A390" s="120" t="s">
        <v>693</v>
      </c>
      <c r="B390" s="121">
        <v>43250.567974537036</v>
      </c>
      <c r="C390" s="120">
        <v>4950</v>
      </c>
      <c r="D390" s="120"/>
      <c r="E390" s="120" t="s">
        <v>88</v>
      </c>
    </row>
    <row r="391" spans="1:5" x14ac:dyDescent="0.2">
      <c r="A391" s="120" t="s">
        <v>694</v>
      </c>
      <c r="B391" s="121">
        <v>43250.567974537036</v>
      </c>
      <c r="C391" s="120">
        <v>4339</v>
      </c>
      <c r="D391" s="120"/>
      <c r="E391" s="120" t="s">
        <v>89</v>
      </c>
    </row>
    <row r="392" spans="1:5" x14ac:dyDescent="0.2">
      <c r="A392" s="120" t="s">
        <v>695</v>
      </c>
      <c r="B392" s="121">
        <v>43250.567974537036</v>
      </c>
      <c r="C392" s="120">
        <v>4339</v>
      </c>
      <c r="D392" s="120"/>
      <c r="E392" s="120" t="s">
        <v>90</v>
      </c>
    </row>
    <row r="393" spans="1:5" x14ac:dyDescent="0.2">
      <c r="A393" s="120" t="s">
        <v>696</v>
      </c>
      <c r="B393" s="121">
        <v>43250.567974537036</v>
      </c>
      <c r="C393" s="120">
        <v>4433</v>
      </c>
      <c r="D393" s="120"/>
      <c r="E393" s="120" t="s">
        <v>91</v>
      </c>
    </row>
    <row r="394" spans="1:5" x14ac:dyDescent="0.2">
      <c r="A394" s="120" t="s">
        <v>697</v>
      </c>
      <c r="B394" s="121">
        <v>43250.567974537036</v>
      </c>
      <c r="C394" s="120">
        <v>4339</v>
      </c>
      <c r="D394" s="120"/>
      <c r="E394" s="120" t="s">
        <v>92</v>
      </c>
    </row>
    <row r="395" spans="1:5" x14ac:dyDescent="0.2">
      <c r="A395" s="120" t="s">
        <v>698</v>
      </c>
      <c r="B395" s="121">
        <v>43250.567974537036</v>
      </c>
      <c r="C395" s="120">
        <v>4418</v>
      </c>
      <c r="D395" s="120"/>
      <c r="E395" s="120" t="s">
        <v>93</v>
      </c>
    </row>
    <row r="396" spans="1:5" x14ac:dyDescent="0.2">
      <c r="A396" s="120" t="s">
        <v>699</v>
      </c>
      <c r="B396" s="121">
        <v>43250.567974537036</v>
      </c>
      <c r="C396" s="120">
        <v>4333</v>
      </c>
      <c r="D396" s="120"/>
      <c r="E396" s="120" t="s">
        <v>94</v>
      </c>
    </row>
    <row r="397" spans="1:5" x14ac:dyDescent="0.2">
      <c r="A397" s="120" t="s">
        <v>700</v>
      </c>
      <c r="B397" s="121">
        <v>43250.567974537036</v>
      </c>
      <c r="C397" s="120">
        <v>4333</v>
      </c>
      <c r="D397" s="120"/>
      <c r="E397" s="120" t="s">
        <v>95</v>
      </c>
    </row>
    <row r="398" spans="1:5" x14ac:dyDescent="0.2">
      <c r="A398" s="120" t="s">
        <v>701</v>
      </c>
      <c r="B398" s="121">
        <v>43250.567974537036</v>
      </c>
      <c r="C398" s="120">
        <v>4432</v>
      </c>
      <c r="D398" s="120"/>
      <c r="E398" s="120" t="s">
        <v>96</v>
      </c>
    </row>
    <row r="399" spans="1:5" x14ac:dyDescent="0.2">
      <c r="A399" s="120" t="s">
        <v>702</v>
      </c>
      <c r="B399" s="121">
        <v>43250.567974537036</v>
      </c>
      <c r="C399" s="120">
        <v>4526</v>
      </c>
      <c r="D399" s="120"/>
      <c r="E399" s="120" t="s">
        <v>97</v>
      </c>
    </row>
    <row r="400" spans="1:5" x14ac:dyDescent="0.2">
      <c r="A400" s="120" t="s">
        <v>703</v>
      </c>
      <c r="B400" s="121">
        <v>43250.567974537036</v>
      </c>
      <c r="C400" s="120">
        <v>4432</v>
      </c>
      <c r="D400" s="120"/>
      <c r="E400" s="120" t="s">
        <v>98</v>
      </c>
    </row>
    <row r="401" spans="1:5" x14ac:dyDescent="0.2">
      <c r="A401" s="120" t="s">
        <v>704</v>
      </c>
      <c r="B401" s="121">
        <v>43250.567974537036</v>
      </c>
      <c r="C401" s="120">
        <v>4432</v>
      </c>
      <c r="D401" s="120"/>
      <c r="E401" s="120" t="s">
        <v>99</v>
      </c>
    </row>
    <row r="402" spans="1:5" x14ac:dyDescent="0.2">
      <c r="A402" s="120" t="s">
        <v>705</v>
      </c>
      <c r="B402" s="121">
        <v>43250.567974537036</v>
      </c>
      <c r="C402" s="120">
        <v>4432</v>
      </c>
      <c r="D402" s="120"/>
      <c r="E402" s="120" t="s">
        <v>100</v>
      </c>
    </row>
    <row r="403" spans="1:5" x14ac:dyDescent="0.2">
      <c r="A403" s="120" t="s">
        <v>706</v>
      </c>
      <c r="B403" s="121">
        <v>43250.567974537036</v>
      </c>
      <c r="C403" s="120">
        <v>6697</v>
      </c>
      <c r="D403" s="120"/>
      <c r="E403" s="120" t="s">
        <v>101</v>
      </c>
    </row>
    <row r="404" spans="1:5" x14ac:dyDescent="0.2">
      <c r="A404" s="120" t="s">
        <v>707</v>
      </c>
      <c r="B404" s="121">
        <v>43250.567974537036</v>
      </c>
      <c r="C404" s="120">
        <v>6697</v>
      </c>
      <c r="D404" s="120"/>
      <c r="E404" s="120" t="s">
        <v>102</v>
      </c>
    </row>
    <row r="405" spans="1:5" x14ac:dyDescent="0.2">
      <c r="A405" s="120" t="s">
        <v>708</v>
      </c>
      <c r="B405" s="121">
        <v>43250.567974537036</v>
      </c>
      <c r="C405" s="120">
        <v>4878</v>
      </c>
      <c r="D405" s="120"/>
      <c r="E405" s="120" t="s">
        <v>103</v>
      </c>
    </row>
    <row r="406" spans="1:5" x14ac:dyDescent="0.2">
      <c r="A406" s="120" t="s">
        <v>709</v>
      </c>
      <c r="B406" s="121">
        <v>43250.567974537036</v>
      </c>
      <c r="C406" s="120">
        <v>4793</v>
      </c>
      <c r="D406" s="120"/>
      <c r="E406" s="120" t="s">
        <v>104</v>
      </c>
    </row>
    <row r="407" spans="1:5" x14ac:dyDescent="0.2">
      <c r="A407" s="120" t="s">
        <v>710</v>
      </c>
      <c r="B407" s="121">
        <v>43250.567974537036</v>
      </c>
      <c r="C407" s="120">
        <v>4793</v>
      </c>
      <c r="D407" s="120"/>
      <c r="E407" s="120" t="s">
        <v>105</v>
      </c>
    </row>
    <row r="408" spans="1:5" x14ac:dyDescent="0.2">
      <c r="A408" s="120" t="s">
        <v>711</v>
      </c>
      <c r="B408" s="121">
        <v>43250.567974537036</v>
      </c>
      <c r="C408" s="120">
        <v>4643</v>
      </c>
      <c r="D408" s="120"/>
      <c r="E408" s="120" t="s">
        <v>106</v>
      </c>
    </row>
    <row r="409" spans="1:5" x14ac:dyDescent="0.2">
      <c r="A409" s="120" t="s">
        <v>712</v>
      </c>
      <c r="B409" s="121">
        <v>43250.567974537036</v>
      </c>
      <c r="C409" s="120">
        <v>4643</v>
      </c>
      <c r="D409" s="120"/>
      <c r="E409" s="120" t="s">
        <v>107</v>
      </c>
    </row>
    <row r="410" spans="1:5" x14ac:dyDescent="0.2">
      <c r="A410" s="120" t="s">
        <v>713</v>
      </c>
      <c r="B410" s="121">
        <v>43250.567974537036</v>
      </c>
      <c r="C410" s="120">
        <v>10391</v>
      </c>
      <c r="D410" s="120"/>
      <c r="E410" s="120" t="s">
        <v>108</v>
      </c>
    </row>
    <row r="411" spans="1:5" x14ac:dyDescent="0.2">
      <c r="A411" s="120" t="s">
        <v>714</v>
      </c>
      <c r="B411" s="121">
        <v>43250.567974537036</v>
      </c>
      <c r="C411" s="120">
        <v>10391</v>
      </c>
      <c r="D411" s="120"/>
      <c r="E411" s="120" t="s">
        <v>109</v>
      </c>
    </row>
    <row r="412" spans="1:5" x14ac:dyDescent="0.2">
      <c r="A412" s="120" t="s">
        <v>715</v>
      </c>
      <c r="B412" s="121">
        <v>43250.567974537036</v>
      </c>
      <c r="C412" s="120">
        <v>4426</v>
      </c>
      <c r="D412" s="120"/>
      <c r="E412" s="120" t="s">
        <v>110</v>
      </c>
    </row>
    <row r="413" spans="1:5" x14ac:dyDescent="0.2">
      <c r="A413" s="120" t="s">
        <v>716</v>
      </c>
      <c r="B413" s="121">
        <v>43250.567974537036</v>
      </c>
      <c r="C413" s="120">
        <v>4426</v>
      </c>
      <c r="D413" s="120"/>
      <c r="E413" s="120" t="s">
        <v>111</v>
      </c>
    </row>
    <row r="414" spans="1:5" x14ac:dyDescent="0.2">
      <c r="A414" s="120" t="s">
        <v>717</v>
      </c>
      <c r="B414" s="121">
        <v>43250.567974537036</v>
      </c>
      <c r="C414" s="120">
        <v>4433</v>
      </c>
      <c r="D414" s="120"/>
      <c r="E414" s="120" t="s">
        <v>112</v>
      </c>
    </row>
    <row r="415" spans="1:5" x14ac:dyDescent="0.2">
      <c r="A415" s="120" t="s">
        <v>718</v>
      </c>
      <c r="B415" s="121">
        <v>43250.567974537036</v>
      </c>
      <c r="C415" s="120">
        <v>4433</v>
      </c>
      <c r="D415" s="120"/>
      <c r="E415" s="120" t="s">
        <v>113</v>
      </c>
    </row>
    <row r="416" spans="1:5" x14ac:dyDescent="0.2">
      <c r="A416" s="120" t="s">
        <v>719</v>
      </c>
      <c r="B416" s="121">
        <v>43250.567974537036</v>
      </c>
      <c r="C416" s="120">
        <v>337482</v>
      </c>
      <c r="D416" s="120"/>
      <c r="E416" s="120" t="s">
        <v>114</v>
      </c>
    </row>
    <row r="417" spans="1:5" x14ac:dyDescent="0.2">
      <c r="A417" s="120" t="s">
        <v>720</v>
      </c>
      <c r="B417" s="121">
        <v>43250.567974537036</v>
      </c>
      <c r="C417" s="120">
        <v>337482</v>
      </c>
      <c r="D417" s="120"/>
      <c r="E417" s="120" t="s">
        <v>115</v>
      </c>
    </row>
    <row r="418" spans="1:5" x14ac:dyDescent="0.2">
      <c r="A418" s="120" t="s">
        <v>721</v>
      </c>
      <c r="B418" s="121">
        <v>43250.567974537036</v>
      </c>
      <c r="C418" s="120">
        <v>4402</v>
      </c>
      <c r="D418" s="120"/>
      <c r="E418" s="120" t="s">
        <v>116</v>
      </c>
    </row>
    <row r="419" spans="1:5" x14ac:dyDescent="0.2">
      <c r="A419" s="120" t="s">
        <v>722</v>
      </c>
      <c r="B419" s="121">
        <v>43250.567974537036</v>
      </c>
      <c r="C419" s="120">
        <v>4317</v>
      </c>
      <c r="D419" s="120"/>
      <c r="E419" s="120" t="s">
        <v>117</v>
      </c>
    </row>
    <row r="420" spans="1:5" x14ac:dyDescent="0.2">
      <c r="A420" s="120" t="s">
        <v>723</v>
      </c>
      <c r="B420" s="121">
        <v>43250.567974537036</v>
      </c>
      <c r="C420" s="120">
        <v>4317</v>
      </c>
      <c r="D420" s="120"/>
      <c r="E420" s="120" t="s">
        <v>118</v>
      </c>
    </row>
    <row r="421" spans="1:5" x14ac:dyDescent="0.2">
      <c r="A421" s="120" t="s">
        <v>724</v>
      </c>
      <c r="B421" s="121">
        <v>43250.567974537036</v>
      </c>
      <c r="C421" s="120">
        <v>62285</v>
      </c>
      <c r="D421" s="120"/>
      <c r="E421" s="120" t="s">
        <v>119</v>
      </c>
    </row>
    <row r="422" spans="1:5" x14ac:dyDescent="0.2">
      <c r="A422" s="120" t="s">
        <v>725</v>
      </c>
      <c r="B422" s="121">
        <v>43250.567974537036</v>
      </c>
      <c r="C422" s="120">
        <v>62285</v>
      </c>
      <c r="D422" s="120"/>
      <c r="E422" s="120" t="s">
        <v>120</v>
      </c>
    </row>
    <row r="423" spans="1:5" x14ac:dyDescent="0.2">
      <c r="A423" s="120" t="s">
        <v>726</v>
      </c>
      <c r="B423" s="121">
        <v>43250.567974537036</v>
      </c>
      <c r="C423" s="120">
        <v>455608</v>
      </c>
      <c r="D423" s="120"/>
      <c r="E423" s="120" t="s">
        <v>121</v>
      </c>
    </row>
    <row r="424" spans="1:5" x14ac:dyDescent="0.2">
      <c r="A424" s="120" t="s">
        <v>727</v>
      </c>
      <c r="B424" s="121">
        <v>43250.567974537036</v>
      </c>
      <c r="C424" s="120">
        <v>455608</v>
      </c>
      <c r="D424" s="120"/>
      <c r="E424" s="120" t="s">
        <v>122</v>
      </c>
    </row>
    <row r="425" spans="1:5" x14ac:dyDescent="0.2">
      <c r="A425" s="120" t="s">
        <v>728</v>
      </c>
      <c r="B425" s="121">
        <v>43250.567986111113</v>
      </c>
      <c r="C425" s="120">
        <v>4400</v>
      </c>
      <c r="D425" s="120"/>
      <c r="E425" s="120" t="s">
        <v>123</v>
      </c>
    </row>
    <row r="426" spans="1:5" x14ac:dyDescent="0.2">
      <c r="A426" s="120" t="s">
        <v>729</v>
      </c>
      <c r="B426" s="121">
        <v>43250.567986111113</v>
      </c>
      <c r="C426" s="120">
        <v>4320</v>
      </c>
      <c r="D426" s="120"/>
      <c r="E426" s="120" t="s">
        <v>124</v>
      </c>
    </row>
    <row r="427" spans="1:5" x14ac:dyDescent="0.2">
      <c r="A427" s="120" t="s">
        <v>730</v>
      </c>
      <c r="B427" s="121">
        <v>43250.567986111113</v>
      </c>
      <c r="C427" s="120">
        <v>4320</v>
      </c>
      <c r="D427" s="120"/>
      <c r="E427" s="120" t="s">
        <v>125</v>
      </c>
    </row>
    <row r="428" spans="1:5" x14ac:dyDescent="0.2">
      <c r="A428" s="120" t="s">
        <v>731</v>
      </c>
      <c r="B428" s="121">
        <v>43250.567986111113</v>
      </c>
      <c r="C428" s="120">
        <v>4323</v>
      </c>
      <c r="D428" s="120"/>
      <c r="E428" s="120" t="s">
        <v>126</v>
      </c>
    </row>
    <row r="429" spans="1:5" x14ac:dyDescent="0.2">
      <c r="A429" s="120" t="s">
        <v>732</v>
      </c>
      <c r="B429" s="121">
        <v>43250.567986111113</v>
      </c>
      <c r="C429" s="120">
        <v>4323</v>
      </c>
      <c r="D429" s="120"/>
      <c r="E429" s="120" t="s">
        <v>127</v>
      </c>
    </row>
    <row r="430" spans="1:5" x14ac:dyDescent="0.2">
      <c r="A430" s="120" t="s">
        <v>733</v>
      </c>
      <c r="B430" s="121">
        <v>43250.567986111113</v>
      </c>
      <c r="C430" s="120">
        <v>4638</v>
      </c>
      <c r="D430" s="120"/>
      <c r="E430" s="120" t="s">
        <v>128</v>
      </c>
    </row>
    <row r="431" spans="1:5" x14ac:dyDescent="0.2">
      <c r="A431" s="120" t="s">
        <v>734</v>
      </c>
      <c r="B431" s="121">
        <v>43250.567986111113</v>
      </c>
      <c r="C431" s="120">
        <v>4638</v>
      </c>
      <c r="D431" s="120"/>
      <c r="E431" s="120" t="s">
        <v>129</v>
      </c>
    </row>
    <row r="432" spans="1:5" x14ac:dyDescent="0.2">
      <c r="A432" s="120" t="s">
        <v>735</v>
      </c>
      <c r="B432" s="121">
        <v>43250.567986111113</v>
      </c>
      <c r="C432" s="120">
        <v>4322</v>
      </c>
      <c r="D432" s="120"/>
      <c r="E432" s="120" t="s">
        <v>130</v>
      </c>
    </row>
    <row r="433" spans="1:5" x14ac:dyDescent="0.2">
      <c r="A433" s="120" t="s">
        <v>736</v>
      </c>
      <c r="B433" s="121">
        <v>43250.567986111113</v>
      </c>
      <c r="C433" s="120">
        <v>4322</v>
      </c>
      <c r="D433" s="120"/>
      <c r="E433" s="120" t="s">
        <v>131</v>
      </c>
    </row>
    <row r="434" spans="1:5" x14ac:dyDescent="0.2">
      <c r="A434" s="120" t="s">
        <v>737</v>
      </c>
      <c r="B434" s="121">
        <v>43250.567986111113</v>
      </c>
      <c r="C434" s="120">
        <v>4317</v>
      </c>
      <c r="D434" s="120"/>
      <c r="E434" s="120" t="s">
        <v>132</v>
      </c>
    </row>
    <row r="435" spans="1:5" x14ac:dyDescent="0.2">
      <c r="A435" s="120" t="s">
        <v>738</v>
      </c>
      <c r="B435" s="121">
        <v>43250.567986111113</v>
      </c>
      <c r="C435" s="120">
        <v>4317</v>
      </c>
      <c r="D435" s="120"/>
      <c r="E435" s="120" t="s">
        <v>133</v>
      </c>
    </row>
    <row r="436" spans="1:5" x14ac:dyDescent="0.2">
      <c r="A436" s="120" t="s">
        <v>739</v>
      </c>
      <c r="B436" s="121">
        <v>43250.567986111113</v>
      </c>
      <c r="C436" s="120">
        <v>92657</v>
      </c>
      <c r="D436" s="120"/>
      <c r="E436" s="120" t="s">
        <v>134</v>
      </c>
    </row>
    <row r="437" spans="1:5" x14ac:dyDescent="0.2">
      <c r="A437" s="120" t="s">
        <v>740</v>
      </c>
      <c r="B437" s="121">
        <v>43250.567986111113</v>
      </c>
      <c r="C437" s="120">
        <v>92657</v>
      </c>
      <c r="D437" s="120"/>
      <c r="E437" s="120" t="s">
        <v>135</v>
      </c>
    </row>
    <row r="438" spans="1:5" x14ac:dyDescent="0.2">
      <c r="A438" s="120" t="s">
        <v>741</v>
      </c>
      <c r="B438" s="121">
        <v>43250.567986111113</v>
      </c>
      <c r="C438" s="120">
        <v>4326</v>
      </c>
      <c r="D438" s="120"/>
      <c r="E438" s="120" t="s">
        <v>136</v>
      </c>
    </row>
    <row r="439" spans="1:5" x14ac:dyDescent="0.2">
      <c r="A439" s="120" t="s">
        <v>742</v>
      </c>
      <c r="B439" s="121">
        <v>43250.567986111113</v>
      </c>
      <c r="C439" s="120">
        <v>4326</v>
      </c>
      <c r="D439" s="120"/>
      <c r="E439" s="120" t="s">
        <v>137</v>
      </c>
    </row>
    <row r="440" spans="1:5" x14ac:dyDescent="0.2">
      <c r="A440" s="120" t="s">
        <v>743</v>
      </c>
      <c r="B440" s="121">
        <v>43250.567986111113</v>
      </c>
      <c r="C440" s="120">
        <v>4317</v>
      </c>
      <c r="D440" s="120"/>
      <c r="E440" s="120" t="s">
        <v>138</v>
      </c>
    </row>
    <row r="441" spans="1:5" x14ac:dyDescent="0.2">
      <c r="A441" s="120" t="s">
        <v>744</v>
      </c>
      <c r="B441" s="121">
        <v>43250.567986111113</v>
      </c>
      <c r="C441" s="120">
        <v>4317</v>
      </c>
      <c r="D441" s="120"/>
      <c r="E441" s="120" t="s">
        <v>139</v>
      </c>
    </row>
    <row r="442" spans="1:5" x14ac:dyDescent="0.2">
      <c r="A442" s="120" t="s">
        <v>745</v>
      </c>
      <c r="B442" s="121">
        <v>43250.567986111113</v>
      </c>
      <c r="C442" s="120">
        <v>4640</v>
      </c>
      <c r="D442" s="120"/>
      <c r="E442" s="120" t="s">
        <v>140</v>
      </c>
    </row>
    <row r="443" spans="1:5" x14ac:dyDescent="0.2">
      <c r="A443" s="120" t="s">
        <v>746</v>
      </c>
      <c r="B443" s="121">
        <v>43250.567986111113</v>
      </c>
      <c r="C443" s="120">
        <v>4640</v>
      </c>
      <c r="D443" s="120"/>
      <c r="E443" s="120" t="s">
        <v>141</v>
      </c>
    </row>
    <row r="444" spans="1:5" x14ac:dyDescent="0.2">
      <c r="A444" s="120" t="s">
        <v>747</v>
      </c>
      <c r="B444" s="121">
        <v>43250.567986111113</v>
      </c>
      <c r="C444" s="120">
        <v>4646</v>
      </c>
      <c r="D444" s="120"/>
      <c r="E444" s="120" t="s">
        <v>142</v>
      </c>
    </row>
    <row r="445" spans="1:5" x14ac:dyDescent="0.2">
      <c r="A445" s="120" t="s">
        <v>748</v>
      </c>
      <c r="B445" s="121">
        <v>43250.567986111113</v>
      </c>
      <c r="C445" s="120">
        <v>4646</v>
      </c>
      <c r="D445" s="120"/>
      <c r="E445" s="120" t="s">
        <v>143</v>
      </c>
    </row>
    <row r="446" spans="1:5" x14ac:dyDescent="0.2">
      <c r="A446" s="120" t="s">
        <v>749</v>
      </c>
      <c r="B446" s="121">
        <v>43250.567986111113</v>
      </c>
      <c r="C446" s="120">
        <v>4537</v>
      </c>
      <c r="D446" s="120"/>
      <c r="E446" s="120" t="s">
        <v>144</v>
      </c>
    </row>
    <row r="447" spans="1:5" x14ac:dyDescent="0.2">
      <c r="A447" s="120" t="s">
        <v>750</v>
      </c>
      <c r="B447" s="121">
        <v>43250.567986111113</v>
      </c>
      <c r="C447" s="120">
        <v>4537</v>
      </c>
      <c r="D447" s="120"/>
      <c r="E447" s="120" t="s">
        <v>145</v>
      </c>
    </row>
    <row r="448" spans="1:5" x14ac:dyDescent="0.2">
      <c r="A448" s="120" t="s">
        <v>751</v>
      </c>
      <c r="B448" s="121">
        <v>43250.567986111113</v>
      </c>
      <c r="C448" s="120">
        <v>4537</v>
      </c>
      <c r="D448" s="120"/>
      <c r="E448" s="120" t="s">
        <v>146</v>
      </c>
    </row>
    <row r="449" spans="1:5" x14ac:dyDescent="0.2">
      <c r="A449" s="120" t="s">
        <v>752</v>
      </c>
      <c r="B449" s="121">
        <v>43250.567986111113</v>
      </c>
      <c r="C449" s="120">
        <v>4400</v>
      </c>
      <c r="D449" s="120"/>
      <c r="E449" s="120" t="s">
        <v>147</v>
      </c>
    </row>
    <row r="450" spans="1:5" x14ac:dyDescent="0.2">
      <c r="A450" s="120" t="s">
        <v>753</v>
      </c>
      <c r="B450" s="121">
        <v>43250.567986111113</v>
      </c>
      <c r="C450" s="120">
        <v>44342</v>
      </c>
      <c r="D450" s="120"/>
      <c r="E450" s="120" t="s">
        <v>148</v>
      </c>
    </row>
    <row r="451" spans="1:5" x14ac:dyDescent="0.2">
      <c r="A451" s="120" t="s">
        <v>754</v>
      </c>
      <c r="B451" s="121">
        <v>43250.567986111113</v>
      </c>
      <c r="C451" s="120">
        <v>44342</v>
      </c>
      <c r="D451" s="120"/>
      <c r="E451" s="120" t="s">
        <v>149</v>
      </c>
    </row>
    <row r="452" spans="1:5" x14ac:dyDescent="0.2">
      <c r="A452" s="120" t="s">
        <v>755</v>
      </c>
      <c r="B452" s="121">
        <v>43250.567986111113</v>
      </c>
      <c r="C452" s="120">
        <v>4322</v>
      </c>
      <c r="D452" s="120"/>
      <c r="E452" s="120" t="s">
        <v>150</v>
      </c>
    </row>
    <row r="453" spans="1:5" x14ac:dyDescent="0.2">
      <c r="A453" s="120" t="s">
        <v>756</v>
      </c>
      <c r="B453" s="121">
        <v>43250.567986111113</v>
      </c>
      <c r="C453" s="120">
        <v>4322</v>
      </c>
      <c r="D453" s="120"/>
      <c r="E453" s="120" t="s">
        <v>151</v>
      </c>
    </row>
    <row r="454" spans="1:5" x14ac:dyDescent="0.2">
      <c r="A454" s="120" t="s">
        <v>757</v>
      </c>
      <c r="B454" s="121">
        <v>43250.567986111113</v>
      </c>
      <c r="C454" s="120">
        <v>87422</v>
      </c>
      <c r="D454" s="120"/>
      <c r="E454" s="120" t="s">
        <v>152</v>
      </c>
    </row>
    <row r="455" spans="1:5" x14ac:dyDescent="0.2">
      <c r="A455" s="120" t="s">
        <v>758</v>
      </c>
      <c r="B455" s="121">
        <v>43250.567986111113</v>
      </c>
      <c r="C455" s="120">
        <v>87422</v>
      </c>
      <c r="D455" s="120"/>
      <c r="E455" s="120" t="s">
        <v>153</v>
      </c>
    </row>
    <row r="456" spans="1:5" x14ac:dyDescent="0.2">
      <c r="A456" s="120" t="s">
        <v>759</v>
      </c>
      <c r="B456" s="121">
        <v>43250.567986111113</v>
      </c>
      <c r="C456" s="120">
        <v>452419</v>
      </c>
      <c r="D456" s="120"/>
      <c r="E456" s="120" t="s">
        <v>154</v>
      </c>
    </row>
    <row r="457" spans="1:5" x14ac:dyDescent="0.2">
      <c r="A457" s="120" t="s">
        <v>760</v>
      </c>
      <c r="B457" s="121">
        <v>43250.567986111113</v>
      </c>
      <c r="C457" s="120">
        <v>452419</v>
      </c>
      <c r="D457" s="120"/>
      <c r="E457" s="120" t="s">
        <v>155</v>
      </c>
    </row>
    <row r="458" spans="1:5" x14ac:dyDescent="0.2">
      <c r="A458" s="120" t="s">
        <v>761</v>
      </c>
      <c r="B458" s="121">
        <v>43250.567986111113</v>
      </c>
      <c r="C458" s="120">
        <v>4319</v>
      </c>
      <c r="D458" s="120"/>
      <c r="E458" s="120" t="s">
        <v>156</v>
      </c>
    </row>
    <row r="459" spans="1:5" x14ac:dyDescent="0.2">
      <c r="A459" s="120" t="s">
        <v>762</v>
      </c>
      <c r="B459" s="121">
        <v>43250.567986111113</v>
      </c>
      <c r="C459" s="120">
        <v>4319</v>
      </c>
      <c r="D459" s="120"/>
      <c r="E459" s="120" t="s">
        <v>157</v>
      </c>
    </row>
    <row r="460" spans="1:5" x14ac:dyDescent="0.2">
      <c r="A460" s="120" t="s">
        <v>763</v>
      </c>
      <c r="B460" s="121">
        <v>43250.567986111113</v>
      </c>
      <c r="C460" s="120">
        <v>4325</v>
      </c>
      <c r="D460" s="120"/>
      <c r="E460" s="120" t="s">
        <v>158</v>
      </c>
    </row>
    <row r="461" spans="1:5" x14ac:dyDescent="0.2">
      <c r="A461" s="120" t="s">
        <v>764</v>
      </c>
      <c r="B461" s="121">
        <v>43250.567986111113</v>
      </c>
      <c r="C461" s="120">
        <v>4325</v>
      </c>
      <c r="D461" s="120"/>
      <c r="E461" s="120" t="s">
        <v>159</v>
      </c>
    </row>
    <row r="462" spans="1:5" x14ac:dyDescent="0.2">
      <c r="A462" s="120" t="s">
        <v>765</v>
      </c>
      <c r="B462" s="121">
        <v>43250.567986111113</v>
      </c>
      <c r="C462" s="120">
        <v>4827</v>
      </c>
      <c r="D462" s="120"/>
      <c r="E462" s="120" t="s">
        <v>160</v>
      </c>
    </row>
    <row r="463" spans="1:5" x14ac:dyDescent="0.2">
      <c r="A463" s="120" t="s">
        <v>766</v>
      </c>
      <c r="B463" s="121">
        <v>43250.567986111113</v>
      </c>
      <c r="C463" s="120">
        <v>4827</v>
      </c>
      <c r="D463" s="120"/>
      <c r="E463" s="120" t="s">
        <v>161</v>
      </c>
    </row>
    <row r="464" spans="1:5" x14ac:dyDescent="0.2">
      <c r="A464" s="120" t="s">
        <v>767</v>
      </c>
      <c r="B464" s="121">
        <v>43250.567986111113</v>
      </c>
      <c r="C464" s="120">
        <v>4843</v>
      </c>
      <c r="D464" s="120"/>
      <c r="E464" s="120" t="s">
        <v>162</v>
      </c>
    </row>
    <row r="465" spans="1:5" x14ac:dyDescent="0.2">
      <c r="A465" s="120" t="s">
        <v>768</v>
      </c>
      <c r="B465" s="121">
        <v>43250.567986111113</v>
      </c>
      <c r="C465" s="120">
        <v>4843</v>
      </c>
      <c r="D465" s="120"/>
      <c r="E465" s="120" t="s">
        <v>163</v>
      </c>
    </row>
    <row r="466" spans="1:5" x14ac:dyDescent="0.2">
      <c r="A466" s="120" t="s">
        <v>769</v>
      </c>
      <c r="B466" s="121">
        <v>43250.567986111113</v>
      </c>
      <c r="C466" s="120">
        <v>4315</v>
      </c>
      <c r="D466" s="120"/>
      <c r="E466" s="120" t="s">
        <v>164</v>
      </c>
    </row>
    <row r="467" spans="1:5" x14ac:dyDescent="0.2">
      <c r="A467" s="120" t="s">
        <v>770</v>
      </c>
      <c r="B467" s="121">
        <v>43250.567986111113</v>
      </c>
      <c r="C467" s="120">
        <v>4421</v>
      </c>
      <c r="D467" s="120"/>
      <c r="E467" s="120" t="s">
        <v>165</v>
      </c>
    </row>
    <row r="468" spans="1:5" x14ac:dyDescent="0.2">
      <c r="A468" s="120" t="s">
        <v>771</v>
      </c>
      <c r="B468" s="121">
        <v>43250.567986111113</v>
      </c>
      <c r="C468" s="120">
        <v>6195</v>
      </c>
      <c r="D468" s="120"/>
      <c r="E468" s="120" t="s">
        <v>166</v>
      </c>
    </row>
    <row r="469" spans="1:5" x14ac:dyDescent="0.2">
      <c r="A469" s="120" t="s">
        <v>772</v>
      </c>
      <c r="B469" s="121">
        <v>43250.567986111113</v>
      </c>
      <c r="C469" s="120">
        <v>4323</v>
      </c>
      <c r="D469" s="120"/>
      <c r="E469" s="120" t="s">
        <v>167</v>
      </c>
    </row>
    <row r="470" spans="1:5" x14ac:dyDescent="0.2">
      <c r="A470" s="120" t="s">
        <v>773</v>
      </c>
      <c r="B470" s="121">
        <v>43250.567986111113</v>
      </c>
      <c r="C470" s="120">
        <v>4323</v>
      </c>
      <c r="D470" s="120"/>
      <c r="E470" s="120" t="s">
        <v>168</v>
      </c>
    </row>
    <row r="471" spans="1:5" x14ac:dyDescent="0.2">
      <c r="A471" s="120" t="s">
        <v>774</v>
      </c>
      <c r="B471" s="121">
        <v>43250.567986111113</v>
      </c>
      <c r="C471" s="120">
        <v>4322</v>
      </c>
      <c r="D471" s="120"/>
      <c r="E471" s="120" t="s">
        <v>169</v>
      </c>
    </row>
    <row r="472" spans="1:5" x14ac:dyDescent="0.2">
      <c r="A472" s="120" t="s">
        <v>775</v>
      </c>
      <c r="B472" s="121">
        <v>43250.567986111113</v>
      </c>
      <c r="C472" s="120">
        <v>4322</v>
      </c>
      <c r="D472" s="120"/>
      <c r="E472" s="120" t="s">
        <v>170</v>
      </c>
    </row>
    <row r="473" spans="1:5" x14ac:dyDescent="0.2">
      <c r="A473" s="120" t="s">
        <v>776</v>
      </c>
      <c r="B473" s="121">
        <v>43250.567986111113</v>
      </c>
      <c r="C473" s="120">
        <v>4324</v>
      </c>
      <c r="D473" s="120"/>
      <c r="E473" s="120" t="s">
        <v>171</v>
      </c>
    </row>
    <row r="474" spans="1:5" x14ac:dyDescent="0.2">
      <c r="A474" s="120" t="s">
        <v>777</v>
      </c>
      <c r="B474" s="121">
        <v>43250.567986111113</v>
      </c>
      <c r="C474" s="120">
        <v>4324</v>
      </c>
      <c r="D474" s="120"/>
      <c r="E474" s="120" t="s">
        <v>172</v>
      </c>
    </row>
    <row r="475" spans="1:5" x14ac:dyDescent="0.2">
      <c r="A475" s="120" t="s">
        <v>778</v>
      </c>
      <c r="B475" s="121">
        <v>43250.567986111113</v>
      </c>
      <c r="C475" s="120">
        <v>4331</v>
      </c>
      <c r="D475" s="120"/>
      <c r="E475" s="120" t="s">
        <v>173</v>
      </c>
    </row>
    <row r="476" spans="1:5" x14ac:dyDescent="0.2">
      <c r="A476" s="120" t="s">
        <v>779</v>
      </c>
      <c r="B476" s="121">
        <v>43250.567986111113</v>
      </c>
      <c r="C476" s="120">
        <v>4331</v>
      </c>
      <c r="D476" s="120"/>
      <c r="E476" s="120" t="s">
        <v>174</v>
      </c>
    </row>
    <row r="477" spans="1:5" x14ac:dyDescent="0.2">
      <c r="A477" s="120" t="s">
        <v>780</v>
      </c>
      <c r="B477" s="121">
        <v>43250.567986111113</v>
      </c>
      <c r="C477" s="120">
        <v>4326</v>
      </c>
      <c r="D477" s="120"/>
      <c r="E477" s="120" t="s">
        <v>175</v>
      </c>
    </row>
    <row r="478" spans="1:5" x14ac:dyDescent="0.2">
      <c r="A478" s="120" t="s">
        <v>781</v>
      </c>
      <c r="B478" s="121">
        <v>43250.567986111113</v>
      </c>
      <c r="C478" s="120">
        <v>4326</v>
      </c>
      <c r="D478" s="120"/>
      <c r="E478" s="120" t="s">
        <v>176</v>
      </c>
    </row>
    <row r="479" spans="1:5" x14ac:dyDescent="0.2">
      <c r="A479" s="120" t="s">
        <v>782</v>
      </c>
      <c r="B479" s="121">
        <v>43250.567986111113</v>
      </c>
      <c r="C479" s="120">
        <v>4326</v>
      </c>
      <c r="D479" s="120"/>
      <c r="E479" s="120" t="s">
        <v>177</v>
      </c>
    </row>
    <row r="480" spans="1:5" x14ac:dyDescent="0.2">
      <c r="A480" s="120" t="s">
        <v>783</v>
      </c>
      <c r="B480" s="121">
        <v>43250.567986111113</v>
      </c>
      <c r="C480" s="120">
        <v>4326</v>
      </c>
      <c r="D480" s="120"/>
      <c r="E480" s="120" t="s">
        <v>178</v>
      </c>
    </row>
    <row r="481" spans="1:5" x14ac:dyDescent="0.2">
      <c r="A481" s="120" t="s">
        <v>784</v>
      </c>
      <c r="B481" s="121">
        <v>43250.567986111113</v>
      </c>
      <c r="C481" s="120">
        <v>4328</v>
      </c>
      <c r="D481" s="120"/>
      <c r="E481" s="120" t="s">
        <v>179</v>
      </c>
    </row>
    <row r="482" spans="1:5" x14ac:dyDescent="0.2">
      <c r="A482" s="120" t="s">
        <v>785</v>
      </c>
      <c r="B482" s="121">
        <v>43250.567986111113</v>
      </c>
      <c r="C482" s="120">
        <v>4328</v>
      </c>
      <c r="D482" s="120"/>
      <c r="E482" s="120" t="s">
        <v>180</v>
      </c>
    </row>
    <row r="483" spans="1:5" x14ac:dyDescent="0.2">
      <c r="A483" s="120" t="s">
        <v>786</v>
      </c>
      <c r="B483" s="121">
        <v>43250.567986111113</v>
      </c>
      <c r="C483" s="120">
        <v>4318</v>
      </c>
      <c r="D483" s="120"/>
      <c r="E483" s="120" t="s">
        <v>181</v>
      </c>
    </row>
    <row r="484" spans="1:5" x14ac:dyDescent="0.2">
      <c r="A484" s="120" t="s">
        <v>787</v>
      </c>
      <c r="B484" s="121">
        <v>43250.567986111113</v>
      </c>
      <c r="C484" s="120">
        <v>4318</v>
      </c>
      <c r="D484" s="120"/>
      <c r="E484" s="120" t="s">
        <v>182</v>
      </c>
    </row>
    <row r="485" spans="1:5" x14ac:dyDescent="0.2">
      <c r="A485" s="120" t="s">
        <v>788</v>
      </c>
      <c r="B485" s="121">
        <v>43250.567986111113</v>
      </c>
      <c r="C485" s="120">
        <v>89</v>
      </c>
      <c r="D485" s="120"/>
      <c r="E485" s="120" t="s">
        <v>183</v>
      </c>
    </row>
    <row r="486" spans="1:5" x14ac:dyDescent="0.2">
      <c r="A486" s="120" t="s">
        <v>789</v>
      </c>
      <c r="B486" s="121">
        <v>43250.567986111113</v>
      </c>
      <c r="C486" s="120">
        <v>358694</v>
      </c>
      <c r="D486" s="120"/>
      <c r="E486" s="120" t="s">
        <v>184</v>
      </c>
    </row>
    <row r="487" spans="1:5" x14ac:dyDescent="0.2">
      <c r="A487" s="120" t="s">
        <v>790</v>
      </c>
      <c r="B487" s="121">
        <v>43250.567986111113</v>
      </c>
      <c r="C487" s="120">
        <v>358694</v>
      </c>
      <c r="D487" s="120"/>
      <c r="E487" s="120" t="s">
        <v>185</v>
      </c>
    </row>
    <row r="488" spans="1:5" x14ac:dyDescent="0.2">
      <c r="A488" s="120" t="s">
        <v>791</v>
      </c>
      <c r="B488" s="121">
        <v>43250.567986111113</v>
      </c>
      <c r="C488" s="120">
        <v>4312</v>
      </c>
      <c r="D488" s="120"/>
      <c r="E488" s="120" t="s">
        <v>186</v>
      </c>
    </row>
    <row r="489" spans="1:5" x14ac:dyDescent="0.2">
      <c r="A489" s="120" t="s">
        <v>792</v>
      </c>
      <c r="B489" s="121">
        <v>43250.567986111113</v>
      </c>
      <c r="C489" s="120">
        <v>4312</v>
      </c>
      <c r="D489" s="120"/>
      <c r="E489" s="120" t="s">
        <v>187</v>
      </c>
    </row>
    <row r="490" spans="1:5" x14ac:dyDescent="0.2">
      <c r="A490" s="120" t="s">
        <v>793</v>
      </c>
      <c r="B490" s="121">
        <v>43250.567986111113</v>
      </c>
      <c r="C490" s="120">
        <v>4312</v>
      </c>
      <c r="D490" s="120"/>
      <c r="E490" s="120" t="s">
        <v>188</v>
      </c>
    </row>
    <row r="491" spans="1:5" x14ac:dyDescent="0.2">
      <c r="A491" s="120" t="s">
        <v>794</v>
      </c>
      <c r="B491" s="121">
        <v>43250.567986111113</v>
      </c>
      <c r="C491" s="120">
        <v>4176</v>
      </c>
      <c r="D491" s="120"/>
      <c r="E491" s="120" t="s">
        <v>189</v>
      </c>
    </row>
    <row r="492" spans="1:5" x14ac:dyDescent="0.2">
      <c r="A492" s="120" t="s">
        <v>795</v>
      </c>
      <c r="B492" s="121">
        <v>43250.567986111113</v>
      </c>
      <c r="C492" s="120">
        <v>4393</v>
      </c>
      <c r="D492" s="120"/>
      <c r="E492" s="120" t="s">
        <v>190</v>
      </c>
    </row>
    <row r="493" spans="1:5" x14ac:dyDescent="0.2">
      <c r="A493" s="120" t="s">
        <v>796</v>
      </c>
      <c r="B493" s="121">
        <v>43250.567986111113</v>
      </c>
      <c r="C493" s="120">
        <v>4309</v>
      </c>
      <c r="D493" s="120"/>
      <c r="E493" s="120" t="s">
        <v>191</v>
      </c>
    </row>
    <row r="494" spans="1:5" x14ac:dyDescent="0.2">
      <c r="A494" s="120" t="s">
        <v>797</v>
      </c>
      <c r="B494" s="121">
        <v>43250.567986111113</v>
      </c>
      <c r="C494" s="120">
        <v>4309</v>
      </c>
      <c r="D494" s="120"/>
      <c r="E494" s="120" t="s">
        <v>192</v>
      </c>
    </row>
    <row r="495" spans="1:5" x14ac:dyDescent="0.2">
      <c r="A495" s="120" t="s">
        <v>798</v>
      </c>
      <c r="B495" s="121">
        <v>43250.567986111113</v>
      </c>
      <c r="C495" s="120">
        <v>30507</v>
      </c>
      <c r="D495" s="120"/>
      <c r="E495" s="120" t="s">
        <v>193</v>
      </c>
    </row>
    <row r="496" spans="1:5" x14ac:dyDescent="0.2">
      <c r="A496" s="120" t="s">
        <v>799</v>
      </c>
      <c r="B496" s="121">
        <v>43250.567986111113</v>
      </c>
      <c r="C496" s="120">
        <v>30501</v>
      </c>
      <c r="D496" s="120"/>
      <c r="E496" s="120" t="s">
        <v>194</v>
      </c>
    </row>
    <row r="497" spans="1:5" x14ac:dyDescent="0.2">
      <c r="A497" s="120" t="s">
        <v>800</v>
      </c>
      <c r="B497" s="121">
        <v>43250.567986111113</v>
      </c>
      <c r="C497" s="120">
        <v>6385454</v>
      </c>
      <c r="D497" s="120"/>
      <c r="E497" s="120" t="s">
        <v>195</v>
      </c>
    </row>
    <row r="498" spans="1:5" x14ac:dyDescent="0.2">
      <c r="A498" s="120" t="s">
        <v>801</v>
      </c>
      <c r="B498" s="121">
        <v>43250.567986111113</v>
      </c>
      <c r="C498" s="120">
        <v>6385454</v>
      </c>
      <c r="D498" s="120"/>
      <c r="E498" s="120" t="s">
        <v>196</v>
      </c>
    </row>
    <row r="499" spans="1:5" x14ac:dyDescent="0.2">
      <c r="A499" s="120" t="s">
        <v>802</v>
      </c>
      <c r="B499" s="121">
        <v>43250.567986111113</v>
      </c>
      <c r="C499" s="120">
        <v>4890</v>
      </c>
      <c r="D499" s="120"/>
      <c r="E499" s="120" t="s">
        <v>197</v>
      </c>
    </row>
    <row r="500" spans="1:5" x14ac:dyDescent="0.2">
      <c r="A500" s="120" t="s">
        <v>803</v>
      </c>
      <c r="B500" s="121">
        <v>43250.567986111113</v>
      </c>
      <c r="C500" s="120">
        <v>4446</v>
      </c>
      <c r="D500" s="120"/>
      <c r="E500" s="120" t="s">
        <v>198</v>
      </c>
    </row>
    <row r="501" spans="1:5" x14ac:dyDescent="0.2">
      <c r="A501" s="120" t="s">
        <v>804</v>
      </c>
      <c r="B501" s="121">
        <v>43250.567986111113</v>
      </c>
      <c r="C501" s="120">
        <v>4548</v>
      </c>
      <c r="D501" s="120"/>
      <c r="E501" s="120" t="s">
        <v>199</v>
      </c>
    </row>
    <row r="502" spans="1:5" x14ac:dyDescent="0.2">
      <c r="A502" s="120" t="s">
        <v>805</v>
      </c>
      <c r="B502" s="121">
        <v>43250.567986111113</v>
      </c>
      <c r="C502" s="120">
        <v>4320</v>
      </c>
      <c r="D502" s="120"/>
      <c r="E502" s="120" t="s">
        <v>200</v>
      </c>
    </row>
    <row r="503" spans="1:5" x14ac:dyDescent="0.2">
      <c r="A503" s="120" t="s">
        <v>806</v>
      </c>
      <c r="B503" s="121">
        <v>43250.567986111113</v>
      </c>
      <c r="C503" s="120">
        <v>4334</v>
      </c>
      <c r="D503" s="120"/>
      <c r="E503" s="120" t="s">
        <v>201</v>
      </c>
    </row>
    <row r="504" spans="1:5" x14ac:dyDescent="0.2">
      <c r="A504" s="120" t="s">
        <v>807</v>
      </c>
      <c r="B504" s="121">
        <v>43250.567986111113</v>
      </c>
      <c r="C504" s="120">
        <v>4318</v>
      </c>
      <c r="D504" s="120"/>
      <c r="E504" s="120" t="s">
        <v>202</v>
      </c>
    </row>
    <row r="505" spans="1:5" x14ac:dyDescent="0.2">
      <c r="A505" s="120" t="s">
        <v>808</v>
      </c>
      <c r="B505" s="121">
        <v>43250.567986111113</v>
      </c>
      <c r="C505" s="120">
        <v>5272</v>
      </c>
      <c r="D505" s="120"/>
      <c r="E505" s="120" t="s">
        <v>203</v>
      </c>
    </row>
    <row r="506" spans="1:5" x14ac:dyDescent="0.2">
      <c r="A506" s="120" t="s">
        <v>809</v>
      </c>
      <c r="B506" s="121">
        <v>43250.567986111113</v>
      </c>
      <c r="C506" s="120">
        <v>4643</v>
      </c>
      <c r="D506" s="120"/>
      <c r="E506" s="120" t="s">
        <v>204</v>
      </c>
    </row>
    <row r="507" spans="1:5" x14ac:dyDescent="0.2">
      <c r="A507" s="120" t="s">
        <v>810</v>
      </c>
      <c r="B507" s="121">
        <v>43250.567986111113</v>
      </c>
      <c r="C507" s="120">
        <v>4441</v>
      </c>
      <c r="D507" s="120"/>
      <c r="E507" s="120" t="s">
        <v>205</v>
      </c>
    </row>
    <row r="508" spans="1:5" x14ac:dyDescent="0.2">
      <c r="A508" s="120" t="s">
        <v>811</v>
      </c>
      <c r="B508" s="121">
        <v>43250.567986111113</v>
      </c>
      <c r="C508" s="120">
        <v>4314</v>
      </c>
      <c r="D508" s="120"/>
      <c r="E508" s="120" t="s">
        <v>206</v>
      </c>
    </row>
    <row r="509" spans="1:5" x14ac:dyDescent="0.2">
      <c r="A509" s="120" t="s">
        <v>812</v>
      </c>
      <c r="B509" s="121">
        <v>43250.567986111113</v>
      </c>
      <c r="C509" s="120">
        <v>4327</v>
      </c>
      <c r="D509" s="120"/>
      <c r="E509" s="120" t="s">
        <v>207</v>
      </c>
    </row>
    <row r="510" spans="1:5" x14ac:dyDescent="0.2">
      <c r="A510" s="120" t="s">
        <v>813</v>
      </c>
      <c r="B510" s="121">
        <v>43250.567986111113</v>
      </c>
      <c r="C510" s="120">
        <v>4327</v>
      </c>
      <c r="D510" s="120"/>
      <c r="E510" s="120" t="s">
        <v>208</v>
      </c>
    </row>
    <row r="511" spans="1:5" x14ac:dyDescent="0.2">
      <c r="A511" s="120" t="s">
        <v>814</v>
      </c>
      <c r="B511" s="121">
        <v>43250.567986111113</v>
      </c>
      <c r="C511" s="120">
        <v>4327</v>
      </c>
      <c r="D511" s="120"/>
      <c r="E511" s="120" t="s">
        <v>209</v>
      </c>
    </row>
    <row r="512" spans="1:5" x14ac:dyDescent="0.2">
      <c r="A512" s="120" t="s">
        <v>815</v>
      </c>
      <c r="B512" s="121">
        <v>43250.567986111113</v>
      </c>
      <c r="C512" s="120">
        <v>4327</v>
      </c>
      <c r="D512" s="120"/>
      <c r="E512" s="120" t="s">
        <v>210</v>
      </c>
    </row>
    <row r="513" spans="1:5" x14ac:dyDescent="0.2">
      <c r="A513" s="120" t="s">
        <v>816</v>
      </c>
      <c r="B513" s="121">
        <v>43250.567986111113</v>
      </c>
      <c r="C513" s="120">
        <v>4327</v>
      </c>
      <c r="D513" s="120"/>
      <c r="E513" s="120" t="s">
        <v>211</v>
      </c>
    </row>
    <row r="514" spans="1:5" x14ac:dyDescent="0.2">
      <c r="A514" s="120" t="s">
        <v>817</v>
      </c>
      <c r="B514" s="121">
        <v>43250.567986111113</v>
      </c>
      <c r="C514" s="120">
        <v>89</v>
      </c>
      <c r="D514" s="120"/>
      <c r="E514" s="120" t="s">
        <v>212</v>
      </c>
    </row>
    <row r="515" spans="1:5" x14ac:dyDescent="0.2">
      <c r="A515" s="120" t="s">
        <v>818</v>
      </c>
      <c r="B515" s="121">
        <v>43250.567986111113</v>
      </c>
      <c r="C515" s="120">
        <v>89</v>
      </c>
      <c r="D515" s="120"/>
      <c r="E515" s="120" t="s">
        <v>213</v>
      </c>
    </row>
    <row r="516" spans="1:5" x14ac:dyDescent="0.2">
      <c r="A516" s="120" t="s">
        <v>819</v>
      </c>
      <c r="B516" s="121">
        <v>43250.567986111113</v>
      </c>
      <c r="C516" s="120">
        <v>89</v>
      </c>
      <c r="D516" s="120"/>
      <c r="E516" s="120" t="s">
        <v>214</v>
      </c>
    </row>
    <row r="517" spans="1:5" x14ac:dyDescent="0.2">
      <c r="A517" s="120" t="s">
        <v>820</v>
      </c>
      <c r="B517" s="121">
        <v>43250.567986111113</v>
      </c>
      <c r="C517" s="120">
        <v>89</v>
      </c>
      <c r="D517" s="120"/>
      <c r="E517" s="120" t="s">
        <v>215</v>
      </c>
    </row>
    <row r="518" spans="1:5" x14ac:dyDescent="0.2">
      <c r="A518" s="120" t="s">
        <v>821</v>
      </c>
      <c r="B518" s="121">
        <v>43250.567986111113</v>
      </c>
      <c r="C518" s="120">
        <v>89</v>
      </c>
      <c r="D518" s="120"/>
      <c r="E518" s="120" t="s">
        <v>216</v>
      </c>
    </row>
    <row r="519" spans="1:5" x14ac:dyDescent="0.2">
      <c r="A519" s="120" t="s">
        <v>822</v>
      </c>
      <c r="B519" s="121">
        <v>43250.567986111113</v>
      </c>
      <c r="C519" s="120">
        <v>89</v>
      </c>
      <c r="D519" s="120"/>
      <c r="E519" s="120" t="s">
        <v>217</v>
      </c>
    </row>
    <row r="520" spans="1:5" x14ac:dyDescent="0.2">
      <c r="A520" s="120" t="s">
        <v>823</v>
      </c>
      <c r="B520" s="121">
        <v>43250.567986111113</v>
      </c>
      <c r="C520" s="120">
        <v>89</v>
      </c>
      <c r="D520" s="120"/>
      <c r="E520" s="120" t="s">
        <v>218</v>
      </c>
    </row>
    <row r="521" spans="1:5" x14ac:dyDescent="0.2">
      <c r="A521" s="120" t="s">
        <v>824</v>
      </c>
      <c r="B521" s="121">
        <v>43250.567986111113</v>
      </c>
      <c r="C521" s="120">
        <v>4327</v>
      </c>
      <c r="D521" s="120"/>
      <c r="E521" s="120" t="s">
        <v>219</v>
      </c>
    </row>
    <row r="522" spans="1:5" x14ac:dyDescent="0.2">
      <c r="A522" s="120" t="s">
        <v>825</v>
      </c>
      <c r="B522" s="121">
        <v>43250.567986111113</v>
      </c>
      <c r="C522" s="120">
        <v>4327</v>
      </c>
      <c r="D522" s="120"/>
      <c r="E522" s="120" t="s">
        <v>220</v>
      </c>
    </row>
    <row r="523" spans="1:5" x14ac:dyDescent="0.2">
      <c r="A523" s="120" t="s">
        <v>826</v>
      </c>
      <c r="B523" s="121">
        <v>43250.567986111113</v>
      </c>
      <c r="C523" s="120">
        <v>4327</v>
      </c>
      <c r="D523" s="120"/>
      <c r="E523" s="120" t="s">
        <v>221</v>
      </c>
    </row>
    <row r="524" spans="1:5" x14ac:dyDescent="0.2">
      <c r="A524" s="120" t="s">
        <v>827</v>
      </c>
      <c r="B524" s="121">
        <v>43250.567986111113</v>
      </c>
      <c r="C524" s="120">
        <v>4327</v>
      </c>
      <c r="D524" s="120"/>
      <c r="E524" s="120" t="s">
        <v>222</v>
      </c>
    </row>
    <row r="525" spans="1:5" x14ac:dyDescent="0.2">
      <c r="A525" s="120" t="s">
        <v>828</v>
      </c>
      <c r="B525" s="121">
        <v>43250.567986111113</v>
      </c>
      <c r="C525" s="120">
        <v>4327</v>
      </c>
      <c r="D525" s="120"/>
      <c r="E525" s="120" t="s">
        <v>223</v>
      </c>
    </row>
    <row r="526" spans="1:5" x14ac:dyDescent="0.2">
      <c r="A526" s="120" t="s">
        <v>829</v>
      </c>
      <c r="B526" s="121">
        <v>43250.567986111113</v>
      </c>
      <c r="C526" s="120">
        <v>4327</v>
      </c>
      <c r="D526" s="120"/>
      <c r="E526" s="120" t="s">
        <v>224</v>
      </c>
    </row>
    <row r="527" spans="1:5" x14ac:dyDescent="0.2">
      <c r="A527" s="120" t="s">
        <v>830</v>
      </c>
      <c r="B527" s="121">
        <v>43250.567986111113</v>
      </c>
      <c r="C527" s="120">
        <v>4046</v>
      </c>
      <c r="D527" s="120"/>
      <c r="E527" s="120" t="s">
        <v>225</v>
      </c>
    </row>
    <row r="528" spans="1:5" x14ac:dyDescent="0.2">
      <c r="A528" s="120" t="s">
        <v>831</v>
      </c>
      <c r="B528" s="121">
        <v>43250.567986111113</v>
      </c>
      <c r="C528" s="120">
        <v>1694</v>
      </c>
      <c r="D528" s="120"/>
      <c r="E528" s="120" t="s">
        <v>226</v>
      </c>
    </row>
    <row r="529" spans="1:5" x14ac:dyDescent="0.2">
      <c r="A529" s="120" t="s">
        <v>832</v>
      </c>
      <c r="B529" s="121">
        <v>43250.567986111113</v>
      </c>
      <c r="C529" s="120">
        <v>2434</v>
      </c>
      <c r="D529" s="120"/>
      <c r="E529" s="120" t="s">
        <v>227</v>
      </c>
    </row>
    <row r="530" spans="1:5" x14ac:dyDescent="0.2">
      <c r="A530" s="120" t="s">
        <v>833</v>
      </c>
      <c r="B530" s="121">
        <v>43250.567986111113</v>
      </c>
      <c r="C530" s="120">
        <v>4859</v>
      </c>
      <c r="D530" s="120"/>
      <c r="E530" s="120" t="s">
        <v>228</v>
      </c>
    </row>
    <row r="531" spans="1:5" x14ac:dyDescent="0.2">
      <c r="A531" s="120" t="s">
        <v>834</v>
      </c>
      <c r="B531" s="121">
        <v>43250.567986111113</v>
      </c>
      <c r="C531" s="120">
        <v>4859</v>
      </c>
      <c r="D531" s="120"/>
      <c r="E531" s="120" t="s">
        <v>229</v>
      </c>
    </row>
    <row r="532" spans="1:5" x14ac:dyDescent="0.2">
      <c r="A532" s="120" t="s">
        <v>835</v>
      </c>
      <c r="B532" s="121">
        <v>43250.567986111113</v>
      </c>
      <c r="C532" s="120">
        <v>4859</v>
      </c>
      <c r="D532" s="120"/>
      <c r="E532" s="120" t="s">
        <v>230</v>
      </c>
    </row>
    <row r="533" spans="1:5" x14ac:dyDescent="0.2">
      <c r="A533" s="120" t="s">
        <v>836</v>
      </c>
      <c r="B533" s="121">
        <v>43250.567986111113</v>
      </c>
      <c r="C533" s="120">
        <v>4582</v>
      </c>
      <c r="D533" s="120"/>
      <c r="E533" s="120" t="s">
        <v>231</v>
      </c>
    </row>
    <row r="534" spans="1:5" x14ac:dyDescent="0.2">
      <c r="A534" s="120" t="s">
        <v>837</v>
      </c>
      <c r="B534" s="121">
        <v>43250.567986111113</v>
      </c>
      <c r="C534" s="120">
        <v>89</v>
      </c>
      <c r="D534" s="120"/>
      <c r="E534" s="120" t="s">
        <v>232</v>
      </c>
    </row>
    <row r="535" spans="1:5" x14ac:dyDescent="0.2">
      <c r="A535" s="120" t="s">
        <v>838</v>
      </c>
      <c r="B535" s="121">
        <v>43250.567986111113</v>
      </c>
      <c r="C535" s="120">
        <v>89</v>
      </c>
      <c r="D535" s="120"/>
      <c r="E535" s="120" t="s">
        <v>233</v>
      </c>
    </row>
    <row r="536" spans="1:5" x14ac:dyDescent="0.2">
      <c r="A536" s="120" t="s">
        <v>839</v>
      </c>
      <c r="B536" s="121">
        <v>43250.567986111113</v>
      </c>
      <c r="C536" s="120">
        <v>89</v>
      </c>
      <c r="D536" s="120"/>
      <c r="E536" s="120" t="s">
        <v>234</v>
      </c>
    </row>
    <row r="537" spans="1:5" x14ac:dyDescent="0.2">
      <c r="A537" s="120" t="s">
        <v>840</v>
      </c>
      <c r="B537" s="121">
        <v>43250.567986111113</v>
      </c>
      <c r="C537" s="120">
        <v>89</v>
      </c>
      <c r="D537" s="120"/>
      <c r="E537" s="120" t="s">
        <v>235</v>
      </c>
    </row>
    <row r="538" spans="1:5" x14ac:dyDescent="0.2">
      <c r="A538" s="120" t="s">
        <v>841</v>
      </c>
      <c r="B538" s="121">
        <v>43250.567986111113</v>
      </c>
      <c r="C538" s="120">
        <v>3245</v>
      </c>
      <c r="D538" s="120"/>
      <c r="E538" s="120" t="s">
        <v>236</v>
      </c>
    </row>
    <row r="539" spans="1:5" x14ac:dyDescent="0.2">
      <c r="A539" s="120" t="s">
        <v>842</v>
      </c>
      <c r="B539" s="121">
        <v>43250.567986111113</v>
      </c>
      <c r="C539" s="120">
        <v>544</v>
      </c>
      <c r="D539" s="120"/>
      <c r="E539" s="120" t="s">
        <v>237</v>
      </c>
    </row>
    <row r="540" spans="1:5" x14ac:dyDescent="0.2">
      <c r="A540" s="120" t="s">
        <v>843</v>
      </c>
      <c r="B540" s="121">
        <v>43250.567986111113</v>
      </c>
      <c r="C540" s="120">
        <v>3045</v>
      </c>
      <c r="D540" s="120"/>
      <c r="E540" s="120" t="s">
        <v>238</v>
      </c>
    </row>
    <row r="541" spans="1:5" x14ac:dyDescent="0.2">
      <c r="A541" s="120" t="s">
        <v>844</v>
      </c>
      <c r="B541" s="121">
        <v>43250.567986111113</v>
      </c>
      <c r="C541" s="120">
        <v>3232</v>
      </c>
      <c r="D541" s="120"/>
      <c r="E541" s="120" t="s">
        <v>239</v>
      </c>
    </row>
    <row r="542" spans="1:5" x14ac:dyDescent="0.2">
      <c r="A542" s="120" t="s">
        <v>845</v>
      </c>
      <c r="B542" s="121">
        <v>43250.567986111113</v>
      </c>
      <c r="C542" s="120">
        <v>3232</v>
      </c>
      <c r="D542" s="120"/>
      <c r="E542" s="120" t="s">
        <v>240</v>
      </c>
    </row>
    <row r="543" spans="1:5" x14ac:dyDescent="0.2">
      <c r="A543" s="120" t="s">
        <v>846</v>
      </c>
      <c r="B543" s="121">
        <v>43250.567986111113</v>
      </c>
      <c r="C543" s="120">
        <v>2116</v>
      </c>
      <c r="D543" s="120"/>
      <c r="E543" s="120" t="s">
        <v>241</v>
      </c>
    </row>
    <row r="544" spans="1:5" x14ac:dyDescent="0.2">
      <c r="A544" s="120" t="s">
        <v>847</v>
      </c>
      <c r="B544" s="121">
        <v>43250.567986111113</v>
      </c>
      <c r="C544" s="120">
        <v>3232</v>
      </c>
      <c r="D544" s="120"/>
      <c r="E544" s="120" t="s">
        <v>242</v>
      </c>
    </row>
    <row r="545" spans="1:5" x14ac:dyDescent="0.2">
      <c r="A545" s="120" t="s">
        <v>848</v>
      </c>
      <c r="B545" s="121">
        <v>43250.567986111113</v>
      </c>
      <c r="C545" s="120">
        <v>3232</v>
      </c>
      <c r="D545" s="120"/>
      <c r="E545" s="120" t="s">
        <v>243</v>
      </c>
    </row>
    <row r="546" spans="1:5" x14ac:dyDescent="0.2">
      <c r="A546" s="120" t="s">
        <v>849</v>
      </c>
      <c r="B546" s="121">
        <v>43250.567986111113</v>
      </c>
      <c r="C546" s="120">
        <v>3232</v>
      </c>
      <c r="D546" s="120"/>
      <c r="E546" s="120" t="s">
        <v>244</v>
      </c>
    </row>
    <row r="547" spans="1:5" x14ac:dyDescent="0.2">
      <c r="A547" s="120" t="s">
        <v>850</v>
      </c>
      <c r="B547" s="121">
        <v>43250.567986111113</v>
      </c>
      <c r="C547" s="120">
        <v>4567</v>
      </c>
      <c r="D547" s="120"/>
      <c r="E547" s="120" t="s">
        <v>245</v>
      </c>
    </row>
    <row r="548" spans="1:5" x14ac:dyDescent="0.2">
      <c r="A548" s="120" t="s">
        <v>851</v>
      </c>
      <c r="B548" s="121">
        <v>43250.567986111113</v>
      </c>
      <c r="C548" s="120">
        <v>4567</v>
      </c>
      <c r="D548" s="120"/>
      <c r="E548" s="120" t="s">
        <v>246</v>
      </c>
    </row>
    <row r="549" spans="1:5" x14ac:dyDescent="0.2">
      <c r="A549" s="120" t="s">
        <v>852</v>
      </c>
      <c r="B549" s="121">
        <v>43250.567986111113</v>
      </c>
      <c r="C549" s="120">
        <v>4567</v>
      </c>
      <c r="D549" s="120"/>
      <c r="E549" s="120" t="s">
        <v>247</v>
      </c>
    </row>
    <row r="550" spans="1:5" x14ac:dyDescent="0.2">
      <c r="A550" s="120" t="s">
        <v>853</v>
      </c>
      <c r="B550" s="121">
        <v>43250.567986111113</v>
      </c>
      <c r="C550" s="120">
        <v>4567</v>
      </c>
      <c r="D550" s="120"/>
      <c r="E550" s="120" t="s">
        <v>248</v>
      </c>
    </row>
    <row r="551" spans="1:5" x14ac:dyDescent="0.2">
      <c r="A551" s="120" t="s">
        <v>854</v>
      </c>
      <c r="B551" s="121">
        <v>43250.567986111113</v>
      </c>
      <c r="C551" s="120">
        <v>4397</v>
      </c>
      <c r="D551" s="120"/>
      <c r="E551" s="120" t="s">
        <v>249</v>
      </c>
    </row>
    <row r="552" spans="1:5" x14ac:dyDescent="0.2">
      <c r="A552" s="120" t="s">
        <v>855</v>
      </c>
      <c r="B552" s="121">
        <v>43250.567986111113</v>
      </c>
      <c r="C552" s="120">
        <v>89</v>
      </c>
      <c r="D552" s="120"/>
      <c r="E552" s="120" t="s">
        <v>250</v>
      </c>
    </row>
    <row r="553" spans="1:5" x14ac:dyDescent="0.2">
      <c r="A553" s="120" t="s">
        <v>856</v>
      </c>
      <c r="B553" s="121">
        <v>43250.567986111113</v>
      </c>
      <c r="C553" s="120">
        <v>89</v>
      </c>
      <c r="D553" s="120"/>
      <c r="E553" s="120" t="s">
        <v>251</v>
      </c>
    </row>
    <row r="554" spans="1:5" x14ac:dyDescent="0.2">
      <c r="A554" s="120" t="s">
        <v>857</v>
      </c>
      <c r="B554" s="121">
        <v>43250.567986111113</v>
      </c>
      <c r="C554" s="120">
        <v>89</v>
      </c>
      <c r="D554" s="120"/>
      <c r="E554" s="120" t="s">
        <v>252</v>
      </c>
    </row>
    <row r="555" spans="1:5" x14ac:dyDescent="0.2">
      <c r="A555" s="120" t="s">
        <v>858</v>
      </c>
      <c r="B555" s="121">
        <v>43250.567986111113</v>
      </c>
      <c r="C555" s="120">
        <v>89</v>
      </c>
      <c r="D555" s="120"/>
      <c r="E555" s="120" t="s">
        <v>253</v>
      </c>
    </row>
    <row r="556" spans="1:5" x14ac:dyDescent="0.2">
      <c r="A556" s="120" t="s">
        <v>859</v>
      </c>
      <c r="B556" s="121">
        <v>43250.567986111113</v>
      </c>
      <c r="C556" s="120">
        <v>89</v>
      </c>
      <c r="D556" s="120"/>
      <c r="E556" s="120" t="s">
        <v>254</v>
      </c>
    </row>
    <row r="557" spans="1:5" x14ac:dyDescent="0.2">
      <c r="A557" s="120" t="s">
        <v>860</v>
      </c>
      <c r="B557" s="121">
        <v>43250.567986111113</v>
      </c>
      <c r="C557" s="120">
        <v>544</v>
      </c>
      <c r="D557" s="120"/>
      <c r="E557" s="120" t="s">
        <v>255</v>
      </c>
    </row>
    <row r="558" spans="1:5" x14ac:dyDescent="0.2">
      <c r="A558" s="120" t="s">
        <v>861</v>
      </c>
      <c r="B558" s="121">
        <v>43250.567986111113</v>
      </c>
      <c r="C558" s="120">
        <v>547</v>
      </c>
      <c r="D558" s="120"/>
      <c r="E558" s="120" t="s">
        <v>550</v>
      </c>
    </row>
    <row r="559" spans="1:5" x14ac:dyDescent="0.2">
      <c r="A559" s="120" t="s">
        <v>862</v>
      </c>
      <c r="B559" s="121">
        <v>43250.567986111113</v>
      </c>
      <c r="C559" s="120">
        <v>547</v>
      </c>
      <c r="D559" s="120"/>
      <c r="E559" s="120" t="s">
        <v>256</v>
      </c>
    </row>
    <row r="560" spans="1:5" x14ac:dyDescent="0.2">
      <c r="A560" s="120" t="s">
        <v>863</v>
      </c>
      <c r="B560" s="121">
        <v>43250.567986111113</v>
      </c>
      <c r="C560" s="120">
        <v>547</v>
      </c>
      <c r="D560" s="120"/>
      <c r="E560" s="120" t="s">
        <v>553</v>
      </c>
    </row>
    <row r="561" spans="1:5" x14ac:dyDescent="0.2">
      <c r="A561" s="120" t="s">
        <v>864</v>
      </c>
      <c r="B561" s="121">
        <v>43250.567986111113</v>
      </c>
      <c r="C561" s="120">
        <v>547</v>
      </c>
      <c r="D561" s="120"/>
      <c r="E561" s="120" t="s">
        <v>257</v>
      </c>
    </row>
    <row r="562" spans="1:5" x14ac:dyDescent="0.2">
      <c r="A562" s="120" t="s">
        <v>865</v>
      </c>
      <c r="B562" s="121">
        <v>43250.567986111113</v>
      </c>
      <c r="C562" s="120">
        <v>4679</v>
      </c>
      <c r="D562" s="120"/>
      <c r="E562" s="120" t="s">
        <v>556</v>
      </c>
    </row>
    <row r="563" spans="1:5" x14ac:dyDescent="0.2">
      <c r="A563" s="120" t="s">
        <v>866</v>
      </c>
      <c r="B563" s="121">
        <v>43250.567986111113</v>
      </c>
      <c r="C563" s="120">
        <v>4679</v>
      </c>
      <c r="D563" s="120"/>
      <c r="E563" s="120" t="s">
        <v>258</v>
      </c>
    </row>
    <row r="564" spans="1:5" x14ac:dyDescent="0.2">
      <c r="A564" s="120" t="s">
        <v>867</v>
      </c>
      <c r="B564" s="121">
        <v>43250.567986111113</v>
      </c>
      <c r="C564" s="120">
        <v>10038</v>
      </c>
      <c r="D564" s="120"/>
      <c r="E564" s="120" t="s">
        <v>559</v>
      </c>
    </row>
    <row r="565" spans="1:5" x14ac:dyDescent="0.2">
      <c r="A565" s="120" t="s">
        <v>868</v>
      </c>
      <c r="B565" s="121">
        <v>43250.567986111113</v>
      </c>
      <c r="C565" s="120">
        <v>10038</v>
      </c>
      <c r="D565" s="120"/>
      <c r="E565" s="120" t="s">
        <v>259</v>
      </c>
    </row>
    <row r="566" spans="1:5" x14ac:dyDescent="0.2">
      <c r="A566" s="120" t="s">
        <v>869</v>
      </c>
      <c r="B566" s="121">
        <v>43250.567986111113</v>
      </c>
      <c r="C566" s="120">
        <v>2795</v>
      </c>
      <c r="D566" s="120"/>
      <c r="E566" s="120" t="s">
        <v>562</v>
      </c>
    </row>
    <row r="567" spans="1:5" x14ac:dyDescent="0.2">
      <c r="A567" s="120" t="s">
        <v>870</v>
      </c>
      <c r="B567" s="121">
        <v>43250.567986111113</v>
      </c>
      <c r="C567" s="120">
        <v>2795</v>
      </c>
      <c r="D567" s="120"/>
      <c r="E567" s="120" t="s">
        <v>260</v>
      </c>
    </row>
    <row r="568" spans="1:5" x14ac:dyDescent="0.2">
      <c r="A568" s="120" t="s">
        <v>871</v>
      </c>
      <c r="B568" s="121">
        <v>43250.567986111113</v>
      </c>
      <c r="C568" s="120">
        <v>4862</v>
      </c>
      <c r="D568" s="120"/>
      <c r="E568" s="120" t="s">
        <v>565</v>
      </c>
    </row>
    <row r="569" spans="1:5" x14ac:dyDescent="0.2">
      <c r="A569" s="120" t="s">
        <v>872</v>
      </c>
      <c r="B569" s="121">
        <v>43250.567986111113</v>
      </c>
      <c r="C569" s="120">
        <v>4862</v>
      </c>
      <c r="D569" s="120"/>
      <c r="E569" s="120" t="s">
        <v>261</v>
      </c>
    </row>
    <row r="570" spans="1:5" x14ac:dyDescent="0.2">
      <c r="A570" s="120" t="s">
        <v>873</v>
      </c>
      <c r="B570" s="121">
        <v>43250.567986111113</v>
      </c>
      <c r="C570" s="120">
        <v>89</v>
      </c>
      <c r="D570" s="120"/>
      <c r="E570" s="120" t="s">
        <v>568</v>
      </c>
    </row>
    <row r="571" spans="1:5" x14ac:dyDescent="0.2">
      <c r="A571" s="120" t="s">
        <v>874</v>
      </c>
      <c r="B571" s="121">
        <v>43250.567986111113</v>
      </c>
      <c r="C571" s="120">
        <v>89</v>
      </c>
      <c r="D571" s="120"/>
      <c r="E571" s="120" t="s">
        <v>262</v>
      </c>
    </row>
    <row r="572" spans="1:5" x14ac:dyDescent="0.2">
      <c r="A572" s="120" t="s">
        <v>875</v>
      </c>
      <c r="B572" s="121">
        <v>43250.567986111113</v>
      </c>
      <c r="C572" s="120">
        <v>3048</v>
      </c>
      <c r="D572" s="120"/>
      <c r="E572" s="120" t="s">
        <v>571</v>
      </c>
    </row>
    <row r="573" spans="1:5" x14ac:dyDescent="0.2">
      <c r="A573" s="120" t="s">
        <v>876</v>
      </c>
      <c r="B573" s="121">
        <v>43250.567986111113</v>
      </c>
      <c r="C573" s="120">
        <v>3048</v>
      </c>
      <c r="D573" s="120"/>
      <c r="E573" s="120" t="s">
        <v>263</v>
      </c>
    </row>
    <row r="574" spans="1:5" x14ac:dyDescent="0.2">
      <c r="A574" s="120" t="s">
        <v>877</v>
      </c>
      <c r="B574" s="121">
        <v>43250.567986111113</v>
      </c>
      <c r="C574" s="120">
        <v>3250</v>
      </c>
      <c r="D574" s="120"/>
      <c r="E574" s="120" t="s">
        <v>574</v>
      </c>
    </row>
    <row r="575" spans="1:5" x14ac:dyDescent="0.2">
      <c r="A575" s="120" t="s">
        <v>878</v>
      </c>
      <c r="B575" s="121">
        <v>43250.567986111113</v>
      </c>
      <c r="C575" s="120">
        <v>3250</v>
      </c>
      <c r="D575" s="120"/>
      <c r="E575" s="120" t="s">
        <v>264</v>
      </c>
    </row>
    <row r="576" spans="1:5" x14ac:dyDescent="0.2">
      <c r="A576" s="120" t="s">
        <v>879</v>
      </c>
      <c r="B576" s="121">
        <v>43250.567986111113</v>
      </c>
      <c r="C576" s="120">
        <v>1594</v>
      </c>
      <c r="D576" s="120"/>
      <c r="E576" s="120" t="s">
        <v>577</v>
      </c>
    </row>
    <row r="577" spans="1:5" x14ac:dyDescent="0.2">
      <c r="A577" s="120" t="s">
        <v>880</v>
      </c>
      <c r="B577" s="121">
        <v>43250.567986111113</v>
      </c>
      <c r="C577" s="120">
        <v>1594</v>
      </c>
      <c r="D577" s="120"/>
      <c r="E577" s="120" t="s">
        <v>265</v>
      </c>
    </row>
    <row r="578" spans="1:5" x14ac:dyDescent="0.2">
      <c r="A578" s="120" t="s">
        <v>881</v>
      </c>
      <c r="B578" s="121">
        <v>43250.567997685182</v>
      </c>
      <c r="C578" s="120">
        <v>2723</v>
      </c>
      <c r="D578" s="120"/>
      <c r="E578" s="120" t="s">
        <v>266</v>
      </c>
    </row>
    <row r="579" spans="1:5" x14ac:dyDescent="0.2">
      <c r="A579" s="120" t="s">
        <v>882</v>
      </c>
      <c r="B579" s="121">
        <v>43250.567997685182</v>
      </c>
      <c r="C579" s="120">
        <v>1594</v>
      </c>
      <c r="D579" s="120"/>
      <c r="E579" s="120" t="s">
        <v>267</v>
      </c>
    </row>
    <row r="580" spans="1:5" x14ac:dyDescent="0.2">
      <c r="A580" s="120" t="s">
        <v>883</v>
      </c>
      <c r="B580" s="121">
        <v>43250.567997685182</v>
      </c>
      <c r="C580" s="120">
        <v>2523</v>
      </c>
      <c r="D580" s="120"/>
      <c r="E580" s="120" t="s">
        <v>268</v>
      </c>
    </row>
    <row r="581" spans="1:5" x14ac:dyDescent="0.2">
      <c r="A581" s="120" t="s">
        <v>884</v>
      </c>
      <c r="B581" s="121">
        <v>43250.567997685182</v>
      </c>
      <c r="C581" s="120">
        <v>89</v>
      </c>
      <c r="D581" s="120"/>
      <c r="E581" s="120" t="s">
        <v>269</v>
      </c>
    </row>
    <row r="582" spans="1:5" x14ac:dyDescent="0.2">
      <c r="A582" s="120" t="s">
        <v>885</v>
      </c>
      <c r="B582" s="121">
        <v>43250.567997685182</v>
      </c>
      <c r="C582" s="120">
        <v>89</v>
      </c>
      <c r="D582" s="120"/>
      <c r="E582" s="120" t="s">
        <v>270</v>
      </c>
    </row>
    <row r="583" spans="1:5" x14ac:dyDescent="0.2">
      <c r="A583" s="120" t="s">
        <v>886</v>
      </c>
      <c r="B583" s="121">
        <v>43250.567997685182</v>
      </c>
      <c r="C583" s="120">
        <v>89</v>
      </c>
      <c r="D583" s="120"/>
      <c r="E583" s="120" t="s">
        <v>271</v>
      </c>
    </row>
    <row r="584" spans="1:5" x14ac:dyDescent="0.2">
      <c r="A584" s="120" t="s">
        <v>887</v>
      </c>
      <c r="B584" s="121">
        <v>43250.567997685182</v>
      </c>
      <c r="C584" s="120">
        <v>2343</v>
      </c>
      <c r="D584" s="120"/>
      <c r="E584" s="120" t="s">
        <v>272</v>
      </c>
    </row>
    <row r="585" spans="1:5" x14ac:dyDescent="0.2">
      <c r="A585" s="120" t="s">
        <v>888</v>
      </c>
      <c r="B585" s="121">
        <v>43250.567997685182</v>
      </c>
      <c r="C585" s="120">
        <v>4652</v>
      </c>
      <c r="D585" s="120"/>
      <c r="E585" s="120" t="s">
        <v>587</v>
      </c>
    </row>
    <row r="586" spans="1:5" x14ac:dyDescent="0.2">
      <c r="A586" s="120" t="s">
        <v>889</v>
      </c>
      <c r="B586" s="121">
        <v>43250.567997685182</v>
      </c>
      <c r="C586" s="120">
        <v>4652</v>
      </c>
      <c r="D586" s="120"/>
      <c r="E586" s="120" t="s">
        <v>273</v>
      </c>
    </row>
    <row r="587" spans="1:5" x14ac:dyDescent="0.2">
      <c r="A587" s="120" t="s">
        <v>890</v>
      </c>
      <c r="B587" s="121">
        <v>43250.567997685182</v>
      </c>
      <c r="C587" s="120">
        <v>4652</v>
      </c>
      <c r="D587" s="120"/>
      <c r="E587" s="120" t="s">
        <v>590</v>
      </c>
    </row>
    <row r="588" spans="1:5" x14ac:dyDescent="0.2">
      <c r="A588" s="120" t="s">
        <v>891</v>
      </c>
      <c r="B588" s="121">
        <v>43250.567997685182</v>
      </c>
      <c r="C588" s="120">
        <v>4652</v>
      </c>
      <c r="D588" s="120"/>
      <c r="E588" s="120" t="s">
        <v>274</v>
      </c>
    </row>
    <row r="589" spans="1:5" x14ac:dyDescent="0.2">
      <c r="A589" s="120" t="s">
        <v>892</v>
      </c>
      <c r="B589" s="121">
        <v>43250.567997685182</v>
      </c>
      <c r="C589" s="120">
        <v>4652</v>
      </c>
      <c r="D589" s="120"/>
      <c r="E589" s="120" t="s">
        <v>275</v>
      </c>
    </row>
    <row r="590" spans="1:5" x14ac:dyDescent="0.2">
      <c r="A590" s="120" t="s">
        <v>893</v>
      </c>
      <c r="B590" s="121">
        <v>43250.567997685182</v>
      </c>
      <c r="C590" s="120">
        <v>4652</v>
      </c>
      <c r="D590" s="120"/>
      <c r="E590" s="120" t="s">
        <v>276</v>
      </c>
    </row>
    <row r="591" spans="1:5" x14ac:dyDescent="0.2">
      <c r="A591" s="120" t="s">
        <v>894</v>
      </c>
      <c r="B591" s="121">
        <v>43250.567997685182</v>
      </c>
      <c r="C591" s="120">
        <v>4652</v>
      </c>
      <c r="D591" s="120"/>
      <c r="E591" s="120" t="s">
        <v>277</v>
      </c>
    </row>
    <row r="592" spans="1:5" x14ac:dyDescent="0.2">
      <c r="A592" s="120" t="s">
        <v>895</v>
      </c>
      <c r="B592" s="121">
        <v>43250.567997685182</v>
      </c>
      <c r="C592" s="120">
        <v>4652</v>
      </c>
      <c r="D592" s="120"/>
      <c r="E592" s="120" t="s">
        <v>278</v>
      </c>
    </row>
    <row r="593" spans="1:5" x14ac:dyDescent="0.2">
      <c r="A593" s="120" t="s">
        <v>896</v>
      </c>
      <c r="B593" s="121">
        <v>43250.567997685182</v>
      </c>
      <c r="C593" s="120">
        <v>6385797</v>
      </c>
      <c r="D593" s="120"/>
      <c r="E593" s="120" t="s">
        <v>279</v>
      </c>
    </row>
    <row r="594" spans="1:5" x14ac:dyDescent="0.2">
      <c r="A594" s="120" t="s">
        <v>897</v>
      </c>
      <c r="B594" s="121">
        <v>43250.567997685182</v>
      </c>
      <c r="C594" s="120">
        <v>6386144</v>
      </c>
      <c r="D594" s="120"/>
      <c r="E594" s="120" t="s">
        <v>280</v>
      </c>
    </row>
    <row r="595" spans="1:5" x14ac:dyDescent="0.2">
      <c r="A595" s="120" t="s">
        <v>898</v>
      </c>
      <c r="B595" s="121">
        <v>43250.567997685182</v>
      </c>
      <c r="C595" s="120">
        <v>13368</v>
      </c>
      <c r="D595" s="120"/>
      <c r="E595" s="120" t="s">
        <v>281</v>
      </c>
    </row>
    <row r="596" spans="1:5" x14ac:dyDescent="0.2">
      <c r="A596" s="120" t="s">
        <v>899</v>
      </c>
      <c r="B596" s="121">
        <v>43250.567997685182</v>
      </c>
      <c r="C596" s="120">
        <v>4329</v>
      </c>
      <c r="D596" s="120"/>
      <c r="E596" s="120" t="s">
        <v>282</v>
      </c>
    </row>
    <row r="597" spans="1:5" x14ac:dyDescent="0.2">
      <c r="A597" s="120" t="s">
        <v>900</v>
      </c>
      <c r="B597" s="121">
        <v>43250.567997685182</v>
      </c>
      <c r="C597" s="120">
        <v>4527</v>
      </c>
      <c r="D597" s="120"/>
      <c r="E597" s="120" t="s">
        <v>283</v>
      </c>
    </row>
    <row r="598" spans="1:5" x14ac:dyDescent="0.2">
      <c r="A598" s="120" t="s">
        <v>901</v>
      </c>
      <c r="B598" s="121">
        <v>43250.567997685182</v>
      </c>
      <c r="C598" s="120">
        <v>4299</v>
      </c>
      <c r="D598" s="120"/>
      <c r="E598" s="120" t="s">
        <v>284</v>
      </c>
    </row>
    <row r="599" spans="1:5" x14ac:dyDescent="0.2">
      <c r="A599" s="120" t="s">
        <v>902</v>
      </c>
      <c r="B599" s="121">
        <v>43250.567997685182</v>
      </c>
      <c r="C599" s="120">
        <v>4299</v>
      </c>
      <c r="D599" s="120"/>
      <c r="E599" s="120" t="s">
        <v>285</v>
      </c>
    </row>
    <row r="600" spans="1:5" x14ac:dyDescent="0.2">
      <c r="A600" s="120" t="s">
        <v>903</v>
      </c>
      <c r="B600" s="121">
        <v>43250.567997685182</v>
      </c>
      <c r="C600" s="120">
        <v>4442</v>
      </c>
      <c r="D600" s="120"/>
      <c r="E600" s="120" t="s">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600"/>
  <sheetViews>
    <sheetView zoomScaleNormal="100" workbookViewId="0">
      <selection activeCell="A26" sqref="A26"/>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s="113" t="s">
        <v>293</v>
      </c>
      <c r="B2" s="114">
        <v>43250.550057870372</v>
      </c>
      <c r="C2" s="113">
        <v>4349</v>
      </c>
      <c r="D2" s="113"/>
      <c r="E2" s="113" t="s">
        <v>0</v>
      </c>
    </row>
    <row r="3" spans="1:5" x14ac:dyDescent="0.2">
      <c r="A3" s="113" t="s">
        <v>294</v>
      </c>
      <c r="B3" s="114">
        <v>43250.550057870372</v>
      </c>
      <c r="C3" s="113">
        <v>2224788</v>
      </c>
      <c r="D3" s="113"/>
      <c r="E3" s="113" t="s">
        <v>1</v>
      </c>
    </row>
    <row r="4" spans="1:5" x14ac:dyDescent="0.2">
      <c r="A4" s="113" t="s">
        <v>295</v>
      </c>
      <c r="B4" s="114">
        <v>43250.550057870372</v>
      </c>
      <c r="C4" s="113">
        <v>6388</v>
      </c>
      <c r="D4" s="113"/>
      <c r="E4" s="113" t="s">
        <v>2</v>
      </c>
    </row>
    <row r="5" spans="1:5" x14ac:dyDescent="0.2">
      <c r="A5" s="113" t="s">
        <v>296</v>
      </c>
      <c r="B5" s="114">
        <v>43250.550057870372</v>
      </c>
      <c r="C5" s="113">
        <v>4424</v>
      </c>
      <c r="D5" s="113"/>
      <c r="E5" s="113" t="s">
        <v>3</v>
      </c>
    </row>
    <row r="6" spans="1:5" x14ac:dyDescent="0.2">
      <c r="A6" s="113" t="s">
        <v>297</v>
      </c>
      <c r="B6" s="114">
        <v>43250.550057870372</v>
      </c>
      <c r="C6" s="113">
        <v>4305</v>
      </c>
      <c r="D6" s="113"/>
      <c r="E6" s="113" t="s">
        <v>4</v>
      </c>
    </row>
    <row r="7" spans="1:5" x14ac:dyDescent="0.2">
      <c r="A7" s="113" t="s">
        <v>298</v>
      </c>
      <c r="B7" s="114">
        <v>43250.550046296295</v>
      </c>
      <c r="C7" s="113">
        <v>4422</v>
      </c>
      <c r="D7" s="113"/>
      <c r="E7" s="113" t="s">
        <v>5</v>
      </c>
    </row>
    <row r="8" spans="1:5" x14ac:dyDescent="0.2">
      <c r="A8" s="113" t="s">
        <v>299</v>
      </c>
      <c r="B8" s="114">
        <v>43250.550046296295</v>
      </c>
      <c r="C8" s="113">
        <v>4424</v>
      </c>
      <c r="D8" s="113"/>
      <c r="E8" s="113" t="s">
        <v>6</v>
      </c>
    </row>
    <row r="9" spans="1:5" x14ac:dyDescent="0.2">
      <c r="A9" s="113" t="s">
        <v>300</v>
      </c>
      <c r="B9" s="114">
        <v>43250.550046296295</v>
      </c>
      <c r="C9" s="113">
        <v>4321</v>
      </c>
      <c r="D9" s="113"/>
      <c r="E9" s="113" t="s">
        <v>7</v>
      </c>
    </row>
    <row r="10" spans="1:5" x14ac:dyDescent="0.2">
      <c r="A10" s="113" t="s">
        <v>301</v>
      </c>
      <c r="B10" s="114">
        <v>43250.550046296295</v>
      </c>
      <c r="C10" s="113">
        <v>4524</v>
      </c>
      <c r="D10" s="113"/>
      <c r="E10" s="113" t="s">
        <v>8</v>
      </c>
    </row>
    <row r="11" spans="1:5" x14ac:dyDescent="0.2">
      <c r="A11" s="113" t="s">
        <v>302</v>
      </c>
      <c r="B11" s="114">
        <v>43250.550046296295</v>
      </c>
      <c r="C11" s="113">
        <v>4318</v>
      </c>
      <c r="D11" s="113"/>
      <c r="E11" s="113" t="s">
        <v>9</v>
      </c>
    </row>
    <row r="12" spans="1:5" x14ac:dyDescent="0.2">
      <c r="A12" s="113" t="s">
        <v>303</v>
      </c>
      <c r="B12" s="114">
        <v>43250.550057870372</v>
      </c>
      <c r="C12" s="113">
        <v>4310</v>
      </c>
      <c r="D12" s="113"/>
      <c r="E12" s="113" t="s">
        <v>10</v>
      </c>
    </row>
    <row r="13" spans="1:5" x14ac:dyDescent="0.2">
      <c r="A13" s="113" t="s">
        <v>304</v>
      </c>
      <c r="B13" s="114">
        <v>43250.550046296295</v>
      </c>
      <c r="C13" s="113">
        <v>4318</v>
      </c>
      <c r="D13" s="113"/>
      <c r="E13" s="113" t="s">
        <v>11</v>
      </c>
    </row>
    <row r="14" spans="1:5" x14ac:dyDescent="0.2">
      <c r="A14" s="113" t="s">
        <v>305</v>
      </c>
      <c r="B14" s="114">
        <v>43250.550057870372</v>
      </c>
      <c r="C14" s="113">
        <v>4310</v>
      </c>
      <c r="D14" s="113"/>
      <c r="E14" s="113" t="s">
        <v>12</v>
      </c>
    </row>
    <row r="15" spans="1:5" x14ac:dyDescent="0.2">
      <c r="A15" s="113" t="s">
        <v>306</v>
      </c>
      <c r="B15" s="114">
        <v>43250.550034722219</v>
      </c>
      <c r="C15" s="113">
        <v>12728</v>
      </c>
      <c r="D15" s="113"/>
      <c r="E15" s="113" t="s">
        <v>13</v>
      </c>
    </row>
    <row r="16" spans="1:5" x14ac:dyDescent="0.2">
      <c r="A16" s="113" t="s">
        <v>307</v>
      </c>
      <c r="B16" s="114">
        <v>43250.550034722219</v>
      </c>
      <c r="C16" s="113">
        <v>12728</v>
      </c>
      <c r="D16" s="113"/>
      <c r="E16" s="113" t="s">
        <v>14</v>
      </c>
    </row>
    <row r="17" spans="1:5" x14ac:dyDescent="0.2">
      <c r="A17" s="113" t="s">
        <v>308</v>
      </c>
      <c r="B17" s="114">
        <v>43250.550034722219</v>
      </c>
      <c r="C17" s="113">
        <v>74054</v>
      </c>
      <c r="D17" s="113"/>
      <c r="E17" s="113" t="s">
        <v>15</v>
      </c>
    </row>
    <row r="18" spans="1:5" x14ac:dyDescent="0.2">
      <c r="A18" s="113" t="s">
        <v>309</v>
      </c>
      <c r="B18" s="114">
        <v>43250.550034722219</v>
      </c>
      <c r="C18" s="113">
        <v>74054</v>
      </c>
      <c r="D18" s="113"/>
      <c r="E18" s="113" t="s">
        <v>16</v>
      </c>
    </row>
    <row r="19" spans="1:5" x14ac:dyDescent="0.2">
      <c r="A19" s="113" t="s">
        <v>310</v>
      </c>
      <c r="B19" s="114">
        <v>43250.550023148149</v>
      </c>
      <c r="C19" s="113">
        <v>4327</v>
      </c>
      <c r="D19" s="113"/>
      <c r="E19" s="113" t="s">
        <v>17</v>
      </c>
    </row>
    <row r="20" spans="1:5" x14ac:dyDescent="0.2">
      <c r="A20" s="113" t="s">
        <v>311</v>
      </c>
      <c r="B20" s="114">
        <v>43250.550023148149</v>
      </c>
      <c r="C20" s="113">
        <v>4327</v>
      </c>
      <c r="D20" s="113"/>
      <c r="E20" s="113" t="s">
        <v>18</v>
      </c>
    </row>
    <row r="21" spans="1:5" x14ac:dyDescent="0.2">
      <c r="A21" s="113" t="s">
        <v>312</v>
      </c>
      <c r="B21" s="114">
        <v>43250.550023148149</v>
      </c>
      <c r="C21" s="113">
        <v>4326</v>
      </c>
      <c r="D21" s="113"/>
      <c r="E21" s="113" t="s">
        <v>19</v>
      </c>
    </row>
    <row r="22" spans="1:5" x14ac:dyDescent="0.2">
      <c r="A22" s="113" t="s">
        <v>313</v>
      </c>
      <c r="B22" s="114">
        <v>43250.550023148149</v>
      </c>
      <c r="C22" s="113">
        <v>3986</v>
      </c>
      <c r="D22" s="113"/>
      <c r="E22" s="113" t="s">
        <v>20</v>
      </c>
    </row>
    <row r="23" spans="1:5" x14ac:dyDescent="0.2">
      <c r="A23" s="113" t="s">
        <v>314</v>
      </c>
      <c r="B23" s="114">
        <v>43250.550023148149</v>
      </c>
      <c r="C23" s="113">
        <v>3036</v>
      </c>
      <c r="D23" s="113"/>
      <c r="E23" s="113" t="s">
        <v>21</v>
      </c>
    </row>
    <row r="24" spans="1:5" x14ac:dyDescent="0.2">
      <c r="A24" s="113" t="s">
        <v>315</v>
      </c>
      <c r="B24" s="114">
        <v>43250.550023148149</v>
      </c>
      <c r="C24" s="113">
        <v>3791</v>
      </c>
      <c r="D24" s="113"/>
      <c r="E24" s="113" t="s">
        <v>22</v>
      </c>
    </row>
    <row r="25" spans="1:5" x14ac:dyDescent="0.2">
      <c r="A25" s="113" t="s">
        <v>316</v>
      </c>
      <c r="B25" s="114">
        <v>43250.550023148149</v>
      </c>
      <c r="C25" s="113">
        <v>4328</v>
      </c>
      <c r="D25" s="113"/>
      <c r="E25" s="113" t="s">
        <v>23</v>
      </c>
    </row>
    <row r="26" spans="1:5" x14ac:dyDescent="0.2">
      <c r="A26" s="113" t="s">
        <v>317</v>
      </c>
      <c r="B26" s="114">
        <v>43250.550034722219</v>
      </c>
      <c r="C26" s="113">
        <v>4318</v>
      </c>
      <c r="D26" s="113"/>
      <c r="E26" s="113" t="s">
        <v>24</v>
      </c>
    </row>
    <row r="27" spans="1:5" x14ac:dyDescent="0.2">
      <c r="A27" s="113" t="s">
        <v>318</v>
      </c>
      <c r="B27" s="114">
        <v>43250.550034722219</v>
      </c>
      <c r="C27" s="113">
        <v>138555</v>
      </c>
      <c r="D27" s="113"/>
      <c r="E27" s="113" t="s">
        <v>25</v>
      </c>
    </row>
    <row r="28" spans="1:5" x14ac:dyDescent="0.2">
      <c r="A28" s="113" t="s">
        <v>319</v>
      </c>
      <c r="B28" s="114">
        <v>43250.550034722219</v>
      </c>
      <c r="C28" s="113">
        <v>138470</v>
      </c>
      <c r="D28" s="113"/>
      <c r="E28" s="113" t="s">
        <v>26</v>
      </c>
    </row>
    <row r="29" spans="1:5" x14ac:dyDescent="0.2">
      <c r="A29" s="113" t="s">
        <v>923</v>
      </c>
      <c r="B29" s="114">
        <v>43250.550023148149</v>
      </c>
      <c r="C29" s="113">
        <v>138564</v>
      </c>
      <c r="D29" s="113"/>
      <c r="E29" s="113" t="s">
        <v>27</v>
      </c>
    </row>
    <row r="30" spans="1:5" x14ac:dyDescent="0.2">
      <c r="A30" s="113" t="s">
        <v>321</v>
      </c>
      <c r="B30" s="114">
        <v>43250.550034722219</v>
      </c>
      <c r="C30" s="113">
        <v>138470</v>
      </c>
      <c r="D30" s="113"/>
      <c r="E30" s="113" t="s">
        <v>28</v>
      </c>
    </row>
    <row r="31" spans="1:5" x14ac:dyDescent="0.2">
      <c r="A31" s="113" t="s">
        <v>322</v>
      </c>
      <c r="B31" s="114">
        <v>43250.550023148149</v>
      </c>
      <c r="C31" s="113">
        <v>138564</v>
      </c>
      <c r="D31" s="113"/>
      <c r="E31" s="113" t="s">
        <v>29</v>
      </c>
    </row>
    <row r="32" spans="1:5" x14ac:dyDescent="0.2">
      <c r="A32" s="113" t="s">
        <v>323</v>
      </c>
      <c r="B32" s="114">
        <v>43250.550023148149</v>
      </c>
      <c r="C32" s="113">
        <v>138468</v>
      </c>
      <c r="D32" s="113"/>
      <c r="E32" s="113" t="s">
        <v>30</v>
      </c>
    </row>
    <row r="33" spans="1:5" x14ac:dyDescent="0.2">
      <c r="A33" s="113" t="s">
        <v>324</v>
      </c>
      <c r="B33" s="114">
        <v>43250.550023148149</v>
      </c>
      <c r="C33" s="113">
        <v>2920</v>
      </c>
      <c r="D33" s="113"/>
      <c r="E33" s="113" t="s">
        <v>31</v>
      </c>
    </row>
    <row r="34" spans="1:5" x14ac:dyDescent="0.2">
      <c r="A34" s="113" t="s">
        <v>325</v>
      </c>
      <c r="B34" s="114">
        <v>43250.550023148149</v>
      </c>
      <c r="C34" s="113">
        <v>138470</v>
      </c>
      <c r="D34" s="113"/>
      <c r="E34" s="113" t="s">
        <v>32</v>
      </c>
    </row>
    <row r="35" spans="1:5" x14ac:dyDescent="0.2">
      <c r="A35" s="113" t="s">
        <v>326</v>
      </c>
      <c r="B35" s="114">
        <v>43250.550023148149</v>
      </c>
      <c r="C35" s="113">
        <v>138470</v>
      </c>
      <c r="D35" s="113"/>
      <c r="E35" s="113" t="s">
        <v>33</v>
      </c>
    </row>
    <row r="36" spans="1:5" x14ac:dyDescent="0.2">
      <c r="A36" s="113" t="s">
        <v>1725</v>
      </c>
      <c r="B36" s="114">
        <v>43250.550034722219</v>
      </c>
      <c r="C36" s="113">
        <v>4332</v>
      </c>
      <c r="D36" s="113"/>
      <c r="E36" s="113" t="s">
        <v>34</v>
      </c>
    </row>
    <row r="37" spans="1:5" x14ac:dyDescent="0.2">
      <c r="A37" s="113" t="s">
        <v>328</v>
      </c>
      <c r="B37" s="114">
        <v>43250.550034722219</v>
      </c>
      <c r="C37" s="113">
        <v>89</v>
      </c>
      <c r="D37" s="113"/>
      <c r="E37" s="113" t="s">
        <v>35</v>
      </c>
    </row>
    <row r="38" spans="1:5" x14ac:dyDescent="0.2">
      <c r="A38" s="113" t="s">
        <v>329</v>
      </c>
      <c r="B38" s="114">
        <v>43250.550034722219</v>
      </c>
      <c r="C38" s="113">
        <v>89</v>
      </c>
      <c r="D38" s="113"/>
      <c r="E38" s="113" t="s">
        <v>36</v>
      </c>
    </row>
    <row r="39" spans="1:5" x14ac:dyDescent="0.2">
      <c r="A39" s="113" t="s">
        <v>330</v>
      </c>
      <c r="B39" s="114">
        <v>43250.550034722219</v>
      </c>
      <c r="C39" s="113">
        <v>89</v>
      </c>
      <c r="D39" s="113"/>
      <c r="E39" s="113" t="s">
        <v>37</v>
      </c>
    </row>
    <row r="40" spans="1:5" x14ac:dyDescent="0.2">
      <c r="A40" s="113" t="s">
        <v>331</v>
      </c>
      <c r="B40" s="114">
        <v>43250.550034722219</v>
      </c>
      <c r="C40" s="113">
        <v>89</v>
      </c>
      <c r="D40" s="113"/>
      <c r="E40" s="113" t="s">
        <v>38</v>
      </c>
    </row>
    <row r="41" spans="1:5" x14ac:dyDescent="0.2">
      <c r="A41" s="113" t="s">
        <v>332</v>
      </c>
      <c r="B41" s="114">
        <v>43250.550034722219</v>
      </c>
      <c r="C41" s="113">
        <v>89</v>
      </c>
      <c r="D41" s="113"/>
      <c r="E41" s="113" t="s">
        <v>39</v>
      </c>
    </row>
    <row r="42" spans="1:5" x14ac:dyDescent="0.2">
      <c r="A42" s="113" t="s">
        <v>333</v>
      </c>
      <c r="B42" s="114">
        <v>43250.550034722219</v>
      </c>
      <c r="C42" s="113">
        <v>4332</v>
      </c>
      <c r="D42" s="113"/>
      <c r="E42" s="113" t="s">
        <v>40</v>
      </c>
    </row>
    <row r="43" spans="1:5" x14ac:dyDescent="0.2">
      <c r="A43" s="113" t="s">
        <v>334</v>
      </c>
      <c r="B43" s="114">
        <v>43250.550034722219</v>
      </c>
      <c r="C43" s="113">
        <v>4332</v>
      </c>
      <c r="D43" s="113"/>
      <c r="E43" s="113" t="s">
        <v>41</v>
      </c>
    </row>
    <row r="44" spans="1:5" x14ac:dyDescent="0.2">
      <c r="A44" s="113" t="s">
        <v>335</v>
      </c>
      <c r="B44" s="114">
        <v>43250.550034722219</v>
      </c>
      <c r="C44" s="113">
        <v>4332</v>
      </c>
      <c r="D44" s="113"/>
      <c r="E44" s="113" t="s">
        <v>42</v>
      </c>
    </row>
    <row r="45" spans="1:5" x14ac:dyDescent="0.2">
      <c r="A45" s="113" t="s">
        <v>336</v>
      </c>
      <c r="B45" s="114">
        <v>43250.550034722219</v>
      </c>
      <c r="C45" s="113">
        <v>89</v>
      </c>
      <c r="D45" s="113"/>
      <c r="E45" s="113" t="s">
        <v>43</v>
      </c>
    </row>
    <row r="46" spans="1:5" x14ac:dyDescent="0.2">
      <c r="A46" s="113" t="s">
        <v>337</v>
      </c>
      <c r="B46" s="114">
        <v>43250.550034722219</v>
      </c>
      <c r="C46" s="113">
        <v>4332</v>
      </c>
      <c r="D46" s="113"/>
      <c r="E46" s="113" t="s">
        <v>44</v>
      </c>
    </row>
    <row r="47" spans="1:5" x14ac:dyDescent="0.2">
      <c r="A47" s="113" t="s">
        <v>338</v>
      </c>
      <c r="B47" s="114">
        <v>43250.550023148149</v>
      </c>
      <c r="C47" s="113">
        <v>4426</v>
      </c>
      <c r="D47" s="113"/>
      <c r="E47" s="113" t="s">
        <v>45</v>
      </c>
    </row>
    <row r="48" spans="1:5" x14ac:dyDescent="0.2">
      <c r="A48" s="113" t="s">
        <v>339</v>
      </c>
      <c r="B48" s="114">
        <v>43250.550023148149</v>
      </c>
      <c r="C48" s="113">
        <v>573</v>
      </c>
      <c r="D48" s="113"/>
      <c r="E48" s="113" t="s">
        <v>46</v>
      </c>
    </row>
    <row r="49" spans="1:5" x14ac:dyDescent="0.2">
      <c r="A49" s="113" t="s">
        <v>340</v>
      </c>
      <c r="B49" s="114">
        <v>43250.550023148149</v>
      </c>
      <c r="C49" s="113">
        <v>4332</v>
      </c>
      <c r="D49" s="113"/>
      <c r="E49" s="113" t="s">
        <v>47</v>
      </c>
    </row>
    <row r="50" spans="1:5" x14ac:dyDescent="0.2">
      <c r="A50" s="113" t="s">
        <v>341</v>
      </c>
      <c r="B50" s="114">
        <v>43250.550034722219</v>
      </c>
      <c r="C50" s="113">
        <v>4649</v>
      </c>
      <c r="D50" s="113"/>
      <c r="E50" s="113" t="s">
        <v>48</v>
      </c>
    </row>
    <row r="51" spans="1:5" x14ac:dyDescent="0.2">
      <c r="A51" s="113" t="s">
        <v>342</v>
      </c>
      <c r="B51" s="114">
        <v>43250.550034722219</v>
      </c>
      <c r="C51" s="113">
        <v>4649</v>
      </c>
      <c r="D51" s="113"/>
      <c r="E51" s="113" t="s">
        <v>49</v>
      </c>
    </row>
    <row r="52" spans="1:5" x14ac:dyDescent="0.2">
      <c r="A52" s="113" t="s">
        <v>343</v>
      </c>
      <c r="B52" s="114">
        <v>43250.550023148149</v>
      </c>
      <c r="C52" s="113">
        <v>4743</v>
      </c>
      <c r="D52" s="113"/>
      <c r="E52" s="113" t="s">
        <v>50</v>
      </c>
    </row>
    <row r="53" spans="1:5" x14ac:dyDescent="0.2">
      <c r="A53" s="113" t="s">
        <v>344</v>
      </c>
      <c r="B53" s="114">
        <v>43250.550023148149</v>
      </c>
      <c r="C53" s="113">
        <v>4649</v>
      </c>
      <c r="D53" s="113"/>
      <c r="E53" s="113" t="s">
        <v>51</v>
      </c>
    </row>
    <row r="54" spans="1:5" x14ac:dyDescent="0.2">
      <c r="A54" s="113" t="s">
        <v>345</v>
      </c>
      <c r="B54" s="114">
        <v>43250.550034722219</v>
      </c>
      <c r="C54" s="113">
        <v>4317</v>
      </c>
      <c r="D54" s="113"/>
      <c r="E54" s="113" t="s">
        <v>52</v>
      </c>
    </row>
    <row r="55" spans="1:5" x14ac:dyDescent="0.2">
      <c r="A55" s="113" t="s">
        <v>346</v>
      </c>
      <c r="B55" s="114">
        <v>43250.550034722219</v>
      </c>
      <c r="C55" s="113">
        <v>4411</v>
      </c>
      <c r="D55" s="113"/>
      <c r="E55" s="113" t="s">
        <v>53</v>
      </c>
    </row>
    <row r="56" spans="1:5" x14ac:dyDescent="0.2">
      <c r="A56" s="113" t="s">
        <v>347</v>
      </c>
      <c r="B56" s="114">
        <v>43250.550034722219</v>
      </c>
      <c r="C56" s="113">
        <v>4317</v>
      </c>
      <c r="D56" s="113"/>
      <c r="E56" s="113" t="s">
        <v>54</v>
      </c>
    </row>
    <row r="57" spans="1:5" x14ac:dyDescent="0.2">
      <c r="A57" s="113" t="s">
        <v>348</v>
      </c>
      <c r="B57" s="114">
        <v>43250.550034722219</v>
      </c>
      <c r="C57" s="113">
        <v>4326</v>
      </c>
      <c r="D57" s="113"/>
      <c r="E57" s="113" t="s">
        <v>55</v>
      </c>
    </row>
    <row r="58" spans="1:5" x14ac:dyDescent="0.2">
      <c r="A58" s="113" t="s">
        <v>349</v>
      </c>
      <c r="B58" s="114">
        <v>43250.550034722219</v>
      </c>
      <c r="C58" s="113">
        <v>4326</v>
      </c>
      <c r="D58" s="113"/>
      <c r="E58" s="113" t="s">
        <v>56</v>
      </c>
    </row>
    <row r="59" spans="1:5" x14ac:dyDescent="0.2">
      <c r="A59" s="113" t="s">
        <v>350</v>
      </c>
      <c r="B59" s="114">
        <v>43250.550034722219</v>
      </c>
      <c r="C59" s="113">
        <v>4326</v>
      </c>
      <c r="D59" s="113"/>
      <c r="E59" s="113" t="s">
        <v>57</v>
      </c>
    </row>
    <row r="60" spans="1:5" x14ac:dyDescent="0.2">
      <c r="A60" s="113" t="s">
        <v>351</v>
      </c>
      <c r="B60" s="114">
        <v>43250.550034722219</v>
      </c>
      <c r="C60" s="113">
        <v>4326</v>
      </c>
      <c r="D60" s="113"/>
      <c r="E60" s="113" t="s">
        <v>58</v>
      </c>
    </row>
    <row r="61" spans="1:5" x14ac:dyDescent="0.2">
      <c r="A61" s="113" t="s">
        <v>352</v>
      </c>
      <c r="B61" s="114">
        <v>43250.550034722219</v>
      </c>
      <c r="C61" s="113">
        <v>4326</v>
      </c>
      <c r="D61" s="113"/>
      <c r="E61" s="113" t="s">
        <v>59</v>
      </c>
    </row>
    <row r="62" spans="1:5" x14ac:dyDescent="0.2">
      <c r="A62" s="113" t="s">
        <v>353</v>
      </c>
      <c r="B62" s="114">
        <v>43250.550034722219</v>
      </c>
      <c r="C62" s="113">
        <v>89</v>
      </c>
      <c r="D62" s="113"/>
      <c r="E62" s="113" t="s">
        <v>60</v>
      </c>
    </row>
    <row r="63" spans="1:5" x14ac:dyDescent="0.2">
      <c r="A63" s="113" t="s">
        <v>354</v>
      </c>
      <c r="B63" s="114">
        <v>43250.550034722219</v>
      </c>
      <c r="C63" s="113">
        <v>4326</v>
      </c>
      <c r="D63" s="113"/>
      <c r="E63" s="113" t="s">
        <v>61</v>
      </c>
    </row>
    <row r="64" spans="1:5" x14ac:dyDescent="0.2">
      <c r="A64" s="113" t="s">
        <v>355</v>
      </c>
      <c r="B64" s="114">
        <v>43250.550023148149</v>
      </c>
      <c r="C64" s="113">
        <v>4420</v>
      </c>
      <c r="D64" s="113"/>
      <c r="E64" s="113" t="s">
        <v>62</v>
      </c>
    </row>
    <row r="65" spans="1:5" x14ac:dyDescent="0.2">
      <c r="A65" s="113" t="s">
        <v>356</v>
      </c>
      <c r="B65" s="114">
        <v>43250.550023148149</v>
      </c>
      <c r="C65" s="113">
        <v>4326</v>
      </c>
      <c r="D65" s="113"/>
      <c r="E65" s="113" t="s">
        <v>63</v>
      </c>
    </row>
    <row r="66" spans="1:5" x14ac:dyDescent="0.2">
      <c r="A66" s="113" t="s">
        <v>357</v>
      </c>
      <c r="B66" s="114">
        <v>43250.550034722219</v>
      </c>
      <c r="C66" s="113">
        <v>4402</v>
      </c>
      <c r="D66" s="113"/>
      <c r="E66" s="113" t="s">
        <v>64</v>
      </c>
    </row>
    <row r="67" spans="1:5" x14ac:dyDescent="0.2">
      <c r="A67" s="113" t="s">
        <v>358</v>
      </c>
      <c r="B67" s="114">
        <v>43250.550034722219</v>
      </c>
      <c r="C67" s="113">
        <v>4317</v>
      </c>
      <c r="D67" s="113"/>
      <c r="E67" s="113" t="s">
        <v>65</v>
      </c>
    </row>
    <row r="68" spans="1:5" x14ac:dyDescent="0.2">
      <c r="A68" s="113" t="s">
        <v>359</v>
      </c>
      <c r="B68" s="114">
        <v>43250.550034722219</v>
      </c>
      <c r="C68" s="113">
        <v>89</v>
      </c>
      <c r="D68" s="113"/>
      <c r="E68" s="113" t="s">
        <v>66</v>
      </c>
    </row>
    <row r="69" spans="1:5" x14ac:dyDescent="0.2">
      <c r="A69" s="113" t="s">
        <v>360</v>
      </c>
      <c r="B69" s="114">
        <v>43250.550034722219</v>
      </c>
      <c r="C69" s="113">
        <v>4317</v>
      </c>
      <c r="D69" s="113"/>
      <c r="E69" s="113" t="s">
        <v>67</v>
      </c>
    </row>
    <row r="70" spans="1:5" x14ac:dyDescent="0.2">
      <c r="A70" s="113" t="s">
        <v>361</v>
      </c>
      <c r="B70" s="114">
        <v>43250.550034722219</v>
      </c>
      <c r="C70" s="113">
        <v>7341</v>
      </c>
      <c r="D70" s="113"/>
      <c r="E70" s="113" t="s">
        <v>68</v>
      </c>
    </row>
    <row r="71" spans="1:5" x14ac:dyDescent="0.2">
      <c r="A71" s="113" t="s">
        <v>362</v>
      </c>
      <c r="B71" s="114">
        <v>43250.550034722219</v>
      </c>
      <c r="C71" s="113">
        <v>7421</v>
      </c>
      <c r="D71" s="113"/>
      <c r="E71" s="113" t="s">
        <v>69</v>
      </c>
    </row>
    <row r="72" spans="1:5" x14ac:dyDescent="0.2">
      <c r="A72" s="113" t="s">
        <v>363</v>
      </c>
      <c r="B72" s="114">
        <v>43250.550034722219</v>
      </c>
      <c r="C72" s="113">
        <v>7336</v>
      </c>
      <c r="D72" s="113"/>
      <c r="E72" s="113" t="s">
        <v>70</v>
      </c>
    </row>
    <row r="73" spans="1:5" x14ac:dyDescent="0.2">
      <c r="A73" s="113" t="s">
        <v>364</v>
      </c>
      <c r="B73" s="114">
        <v>43250.550034722219</v>
      </c>
      <c r="C73" s="113">
        <v>7336</v>
      </c>
      <c r="D73" s="113"/>
      <c r="E73" s="113" t="s">
        <v>71</v>
      </c>
    </row>
    <row r="74" spans="1:5" x14ac:dyDescent="0.2">
      <c r="A74" s="113" t="s">
        <v>365</v>
      </c>
      <c r="B74" s="114">
        <v>43250.550034722219</v>
      </c>
      <c r="C74" s="113">
        <v>4426</v>
      </c>
      <c r="D74" s="113"/>
      <c r="E74" s="113" t="s">
        <v>72</v>
      </c>
    </row>
    <row r="75" spans="1:5" x14ac:dyDescent="0.2">
      <c r="A75" s="113" t="s">
        <v>366</v>
      </c>
      <c r="B75" s="114">
        <v>43250.550034722219</v>
      </c>
      <c r="C75" s="113">
        <v>4426</v>
      </c>
      <c r="D75" s="113"/>
      <c r="E75" s="113" t="s">
        <v>73</v>
      </c>
    </row>
    <row r="76" spans="1:5" x14ac:dyDescent="0.2">
      <c r="A76" s="113" t="s">
        <v>367</v>
      </c>
      <c r="B76" s="114">
        <v>43250.550034722219</v>
      </c>
      <c r="C76" s="113">
        <v>4510</v>
      </c>
      <c r="D76" s="113"/>
      <c r="E76" s="113" t="s">
        <v>74</v>
      </c>
    </row>
    <row r="77" spans="1:5" x14ac:dyDescent="0.2">
      <c r="A77" s="113" t="s">
        <v>368</v>
      </c>
      <c r="B77" s="114">
        <v>43250.550034722219</v>
      </c>
      <c r="C77" s="113">
        <v>4880</v>
      </c>
      <c r="D77" s="113"/>
      <c r="E77" s="113" t="s">
        <v>75</v>
      </c>
    </row>
    <row r="78" spans="1:5" x14ac:dyDescent="0.2">
      <c r="A78" s="113" t="s">
        <v>369</v>
      </c>
      <c r="B78" s="114">
        <v>43250.550034722219</v>
      </c>
      <c r="C78" s="113">
        <v>4795</v>
      </c>
      <c r="D78" s="113"/>
      <c r="E78" s="113" t="s">
        <v>76</v>
      </c>
    </row>
    <row r="79" spans="1:5" x14ac:dyDescent="0.2">
      <c r="A79" s="113" t="s">
        <v>370</v>
      </c>
      <c r="B79" s="114">
        <v>43250.550034722219</v>
      </c>
      <c r="C79" s="113">
        <v>4795</v>
      </c>
      <c r="D79" s="113"/>
      <c r="E79" s="113" t="s">
        <v>77</v>
      </c>
    </row>
    <row r="80" spans="1:5" x14ac:dyDescent="0.2">
      <c r="A80" s="113" t="s">
        <v>371</v>
      </c>
      <c r="B80" s="114">
        <v>43250.550034722219</v>
      </c>
      <c r="C80" s="113">
        <v>4322</v>
      </c>
      <c r="D80" s="113"/>
      <c r="E80" s="113" t="s">
        <v>78</v>
      </c>
    </row>
    <row r="81" spans="1:5" x14ac:dyDescent="0.2">
      <c r="A81" s="113" t="s">
        <v>372</v>
      </c>
      <c r="B81" s="114">
        <v>43250.550034722219</v>
      </c>
      <c r="C81" s="113">
        <v>4322</v>
      </c>
      <c r="D81" s="113"/>
      <c r="E81" s="113" t="s">
        <v>79</v>
      </c>
    </row>
    <row r="82" spans="1:5" x14ac:dyDescent="0.2">
      <c r="A82" s="113" t="s">
        <v>373</v>
      </c>
      <c r="B82" s="114">
        <v>43250.550023148149</v>
      </c>
      <c r="C82" s="113">
        <v>4415</v>
      </c>
      <c r="D82" s="113"/>
      <c r="E82" s="113" t="s">
        <v>80</v>
      </c>
    </row>
    <row r="83" spans="1:5" x14ac:dyDescent="0.2">
      <c r="A83" s="113" t="s">
        <v>374</v>
      </c>
      <c r="B83" s="114">
        <v>43250.550023148149</v>
      </c>
      <c r="C83" s="113">
        <v>4321</v>
      </c>
      <c r="D83" s="113"/>
      <c r="E83" s="113" t="s">
        <v>81</v>
      </c>
    </row>
    <row r="84" spans="1:5" x14ac:dyDescent="0.2">
      <c r="A84" s="113" t="s">
        <v>375</v>
      </c>
      <c r="B84" s="114">
        <v>43250.550034722219</v>
      </c>
      <c r="C84" s="113">
        <v>4412</v>
      </c>
      <c r="D84" s="113"/>
      <c r="E84" s="113" t="s">
        <v>82</v>
      </c>
    </row>
    <row r="85" spans="1:5" x14ac:dyDescent="0.2">
      <c r="A85" s="113" t="s">
        <v>376</v>
      </c>
      <c r="B85" s="114">
        <v>43250.550034722219</v>
      </c>
      <c r="C85" s="113">
        <v>4327</v>
      </c>
      <c r="D85" s="113"/>
      <c r="E85" s="113" t="s">
        <v>83</v>
      </c>
    </row>
    <row r="86" spans="1:5" x14ac:dyDescent="0.2">
      <c r="A86" s="113" t="s">
        <v>377</v>
      </c>
      <c r="B86" s="114">
        <v>43250.550034722219</v>
      </c>
      <c r="C86" s="113">
        <v>4327</v>
      </c>
      <c r="D86" s="113"/>
      <c r="E86" s="113" t="s">
        <v>84</v>
      </c>
    </row>
    <row r="87" spans="1:5" x14ac:dyDescent="0.2">
      <c r="A87" s="113" t="s">
        <v>378</v>
      </c>
      <c r="B87" s="114">
        <v>43250.550034722219</v>
      </c>
      <c r="C87" s="113">
        <v>4950</v>
      </c>
      <c r="D87" s="113"/>
      <c r="E87" s="113" t="s">
        <v>85</v>
      </c>
    </row>
    <row r="88" spans="1:5" x14ac:dyDescent="0.2">
      <c r="A88" s="113" t="s">
        <v>379</v>
      </c>
      <c r="B88" s="114">
        <v>43250.550034722219</v>
      </c>
      <c r="C88" s="113">
        <v>4950</v>
      </c>
      <c r="D88" s="113"/>
      <c r="E88" s="113" t="s">
        <v>86</v>
      </c>
    </row>
    <row r="89" spans="1:5" x14ac:dyDescent="0.2">
      <c r="A89" s="113" t="s">
        <v>380</v>
      </c>
      <c r="B89" s="114">
        <v>43250.550023148149</v>
      </c>
      <c r="C89" s="113">
        <v>5044</v>
      </c>
      <c r="D89" s="113"/>
      <c r="E89" s="113" t="s">
        <v>87</v>
      </c>
    </row>
    <row r="90" spans="1:5" x14ac:dyDescent="0.2">
      <c r="A90" s="113" t="s">
        <v>381</v>
      </c>
      <c r="B90" s="114">
        <v>43250.550023148149</v>
      </c>
      <c r="C90" s="113">
        <v>4950</v>
      </c>
      <c r="D90" s="113"/>
      <c r="E90" s="113" t="s">
        <v>88</v>
      </c>
    </row>
    <row r="91" spans="1:5" x14ac:dyDescent="0.2">
      <c r="A91" s="113" t="s">
        <v>382</v>
      </c>
      <c r="B91" s="114">
        <v>43250.550034722219</v>
      </c>
      <c r="C91" s="113">
        <v>4339</v>
      </c>
      <c r="D91" s="113"/>
      <c r="E91" s="113" t="s">
        <v>89</v>
      </c>
    </row>
    <row r="92" spans="1:5" x14ac:dyDescent="0.2">
      <c r="A92" s="113" t="s">
        <v>383</v>
      </c>
      <c r="B92" s="114">
        <v>43250.550034722219</v>
      </c>
      <c r="C92" s="113">
        <v>4339</v>
      </c>
      <c r="D92" s="113"/>
      <c r="E92" s="113" t="s">
        <v>90</v>
      </c>
    </row>
    <row r="93" spans="1:5" x14ac:dyDescent="0.2">
      <c r="A93" s="113" t="s">
        <v>384</v>
      </c>
      <c r="B93" s="114">
        <v>43250.550023148149</v>
      </c>
      <c r="C93" s="113">
        <v>4433</v>
      </c>
      <c r="D93" s="113"/>
      <c r="E93" s="113" t="s">
        <v>91</v>
      </c>
    </row>
    <row r="94" spans="1:5" x14ac:dyDescent="0.2">
      <c r="A94" s="113" t="s">
        <v>385</v>
      </c>
      <c r="B94" s="114">
        <v>43250.550023148149</v>
      </c>
      <c r="C94" s="113">
        <v>4339</v>
      </c>
      <c r="D94" s="113"/>
      <c r="E94" s="113" t="s">
        <v>92</v>
      </c>
    </row>
    <row r="95" spans="1:5" x14ac:dyDescent="0.2">
      <c r="A95" s="113" t="s">
        <v>386</v>
      </c>
      <c r="B95" s="114">
        <v>43250.550034722219</v>
      </c>
      <c r="C95" s="113">
        <v>4418</v>
      </c>
      <c r="D95" s="113"/>
      <c r="E95" s="113" t="s">
        <v>93</v>
      </c>
    </row>
    <row r="96" spans="1:5" x14ac:dyDescent="0.2">
      <c r="A96" s="113" t="s">
        <v>387</v>
      </c>
      <c r="B96" s="114">
        <v>43250.550034722219</v>
      </c>
      <c r="C96" s="113">
        <v>4333</v>
      </c>
      <c r="D96" s="113"/>
      <c r="E96" s="113" t="s">
        <v>94</v>
      </c>
    </row>
    <row r="97" spans="1:5" x14ac:dyDescent="0.2">
      <c r="A97" s="113" t="s">
        <v>388</v>
      </c>
      <c r="B97" s="114">
        <v>43250.550034722219</v>
      </c>
      <c r="C97" s="113">
        <v>4333</v>
      </c>
      <c r="D97" s="113"/>
      <c r="E97" s="113" t="s">
        <v>95</v>
      </c>
    </row>
    <row r="98" spans="1:5" x14ac:dyDescent="0.2">
      <c r="A98" s="113" t="s">
        <v>389</v>
      </c>
      <c r="B98" s="114">
        <v>43250.550034722219</v>
      </c>
      <c r="C98" s="113">
        <v>4432</v>
      </c>
      <c r="D98" s="113"/>
      <c r="E98" s="113" t="s">
        <v>96</v>
      </c>
    </row>
    <row r="99" spans="1:5" x14ac:dyDescent="0.2">
      <c r="A99" s="113" t="s">
        <v>390</v>
      </c>
      <c r="B99" s="114">
        <v>43250.550023148149</v>
      </c>
      <c r="C99" s="113">
        <v>4526</v>
      </c>
      <c r="D99" s="113"/>
      <c r="E99" s="113" t="s">
        <v>97</v>
      </c>
    </row>
    <row r="100" spans="1:5" x14ac:dyDescent="0.2">
      <c r="A100" s="113" t="s">
        <v>391</v>
      </c>
      <c r="B100" s="114">
        <v>43250.550034722219</v>
      </c>
      <c r="C100" s="113">
        <v>4432</v>
      </c>
      <c r="D100" s="113"/>
      <c r="E100" s="113" t="s">
        <v>98</v>
      </c>
    </row>
    <row r="101" spans="1:5" x14ac:dyDescent="0.2">
      <c r="A101" s="113" t="s">
        <v>392</v>
      </c>
      <c r="B101" s="114">
        <v>43250.550023148149</v>
      </c>
      <c r="C101" s="113">
        <v>4432</v>
      </c>
      <c r="D101" s="113"/>
      <c r="E101" s="113" t="s">
        <v>99</v>
      </c>
    </row>
    <row r="102" spans="1:5" x14ac:dyDescent="0.2">
      <c r="A102" s="113" t="s">
        <v>393</v>
      </c>
      <c r="B102" s="114">
        <v>43250.550023148149</v>
      </c>
      <c r="C102" s="113">
        <v>4432</v>
      </c>
      <c r="D102" s="113"/>
      <c r="E102" s="113" t="s">
        <v>100</v>
      </c>
    </row>
    <row r="103" spans="1:5" x14ac:dyDescent="0.2">
      <c r="A103" s="113" t="s">
        <v>394</v>
      </c>
      <c r="B103" s="114">
        <v>43250.550034722219</v>
      </c>
      <c r="C103" s="113">
        <v>6697</v>
      </c>
      <c r="D103" s="113"/>
      <c r="E103" s="113" t="s">
        <v>101</v>
      </c>
    </row>
    <row r="104" spans="1:5" x14ac:dyDescent="0.2">
      <c r="A104" s="113" t="s">
        <v>395</v>
      </c>
      <c r="B104" s="114">
        <v>43250.550034722219</v>
      </c>
      <c r="C104" s="113">
        <v>6697</v>
      </c>
      <c r="D104" s="113"/>
      <c r="E104" s="113" t="s">
        <v>102</v>
      </c>
    </row>
    <row r="105" spans="1:5" x14ac:dyDescent="0.2">
      <c r="A105" s="113" t="s">
        <v>396</v>
      </c>
      <c r="B105" s="114">
        <v>43250.550034722219</v>
      </c>
      <c r="C105" s="113">
        <v>4878</v>
      </c>
      <c r="D105" s="113"/>
      <c r="E105" s="113" t="s">
        <v>103</v>
      </c>
    </row>
    <row r="106" spans="1:5" x14ac:dyDescent="0.2">
      <c r="A106" s="113" t="s">
        <v>397</v>
      </c>
      <c r="B106" s="114">
        <v>43250.550034722219</v>
      </c>
      <c r="C106" s="113">
        <v>4793</v>
      </c>
      <c r="D106" s="113"/>
      <c r="E106" s="113" t="s">
        <v>104</v>
      </c>
    </row>
    <row r="107" spans="1:5" x14ac:dyDescent="0.2">
      <c r="A107" s="113" t="s">
        <v>398</v>
      </c>
      <c r="B107" s="114">
        <v>43250.550034722219</v>
      </c>
      <c r="C107" s="113">
        <v>4793</v>
      </c>
      <c r="D107" s="113"/>
      <c r="E107" s="113" t="s">
        <v>105</v>
      </c>
    </row>
    <row r="108" spans="1:5" x14ac:dyDescent="0.2">
      <c r="A108" s="113" t="s">
        <v>399</v>
      </c>
      <c r="B108" s="114">
        <v>43250.550034722219</v>
      </c>
      <c r="C108" s="113">
        <v>4643</v>
      </c>
      <c r="D108" s="113"/>
      <c r="E108" s="113" t="s">
        <v>106</v>
      </c>
    </row>
    <row r="109" spans="1:5" x14ac:dyDescent="0.2">
      <c r="A109" s="113" t="s">
        <v>400</v>
      </c>
      <c r="B109" s="114">
        <v>43250.550034722219</v>
      </c>
      <c r="C109" s="113">
        <v>4643</v>
      </c>
      <c r="D109" s="113"/>
      <c r="E109" s="113" t="s">
        <v>107</v>
      </c>
    </row>
    <row r="110" spans="1:5" x14ac:dyDescent="0.2">
      <c r="A110" s="113" t="s">
        <v>401</v>
      </c>
      <c r="B110" s="114">
        <v>43250.550034722219</v>
      </c>
      <c r="C110" s="113">
        <v>10391</v>
      </c>
      <c r="D110" s="113"/>
      <c r="E110" s="113" t="s">
        <v>108</v>
      </c>
    </row>
    <row r="111" spans="1:5" x14ac:dyDescent="0.2">
      <c r="A111" s="113" t="s">
        <v>402</v>
      </c>
      <c r="B111" s="114">
        <v>43250.550034722219</v>
      </c>
      <c r="C111" s="113">
        <v>10391</v>
      </c>
      <c r="D111" s="113"/>
      <c r="E111" s="113" t="s">
        <v>109</v>
      </c>
    </row>
    <row r="112" spans="1:5" x14ac:dyDescent="0.2">
      <c r="A112" s="113" t="s">
        <v>403</v>
      </c>
      <c r="B112" s="114">
        <v>43250.550034722219</v>
      </c>
      <c r="C112" s="113">
        <v>4426</v>
      </c>
      <c r="D112" s="113"/>
      <c r="E112" s="113" t="s">
        <v>110</v>
      </c>
    </row>
    <row r="113" spans="1:5" x14ac:dyDescent="0.2">
      <c r="A113" s="113" t="s">
        <v>404</v>
      </c>
      <c r="B113" s="114">
        <v>43250.550034722219</v>
      </c>
      <c r="C113" s="113">
        <v>4426</v>
      </c>
      <c r="D113" s="113"/>
      <c r="E113" s="113" t="s">
        <v>111</v>
      </c>
    </row>
    <row r="114" spans="1:5" x14ac:dyDescent="0.2">
      <c r="A114" s="113" t="s">
        <v>405</v>
      </c>
      <c r="B114" s="114">
        <v>43250.550034722219</v>
      </c>
      <c r="C114" s="113">
        <v>4433</v>
      </c>
      <c r="D114" s="113"/>
      <c r="E114" s="113" t="s">
        <v>112</v>
      </c>
    </row>
    <row r="115" spans="1:5" x14ac:dyDescent="0.2">
      <c r="A115" s="113" t="s">
        <v>406</v>
      </c>
      <c r="B115" s="114">
        <v>43250.550046296295</v>
      </c>
      <c r="C115" s="113">
        <v>4433</v>
      </c>
      <c r="D115" s="113"/>
      <c r="E115" s="113" t="s">
        <v>113</v>
      </c>
    </row>
    <row r="116" spans="1:5" x14ac:dyDescent="0.2">
      <c r="A116" s="113" t="s">
        <v>407</v>
      </c>
      <c r="B116" s="114">
        <v>43250.550046296295</v>
      </c>
      <c r="C116" s="113">
        <v>337482</v>
      </c>
      <c r="D116" s="113"/>
      <c r="E116" s="113" t="s">
        <v>114</v>
      </c>
    </row>
    <row r="117" spans="1:5" x14ac:dyDescent="0.2">
      <c r="A117" s="113" t="s">
        <v>408</v>
      </c>
      <c r="B117" s="114">
        <v>43250.550046296295</v>
      </c>
      <c r="C117" s="113">
        <v>337482</v>
      </c>
      <c r="D117" s="113"/>
      <c r="E117" s="113" t="s">
        <v>115</v>
      </c>
    </row>
    <row r="118" spans="1:5" x14ac:dyDescent="0.2">
      <c r="A118" s="113" t="s">
        <v>409</v>
      </c>
      <c r="B118" s="114">
        <v>43250.550034722219</v>
      </c>
      <c r="C118" s="113">
        <v>4402</v>
      </c>
      <c r="D118" s="113"/>
      <c r="E118" s="113" t="s">
        <v>116</v>
      </c>
    </row>
    <row r="119" spans="1:5" x14ac:dyDescent="0.2">
      <c r="A119" s="113" t="s">
        <v>410</v>
      </c>
      <c r="B119" s="114">
        <v>43250.550034722219</v>
      </c>
      <c r="C119" s="113">
        <v>4317</v>
      </c>
      <c r="D119" s="113"/>
      <c r="E119" s="113" t="s">
        <v>117</v>
      </c>
    </row>
    <row r="120" spans="1:5" x14ac:dyDescent="0.2">
      <c r="A120" s="113" t="s">
        <v>411</v>
      </c>
      <c r="B120" s="114">
        <v>43250.550034722219</v>
      </c>
      <c r="C120" s="113">
        <v>4317</v>
      </c>
      <c r="D120" s="113"/>
      <c r="E120" s="113" t="s">
        <v>118</v>
      </c>
    </row>
    <row r="121" spans="1:5" x14ac:dyDescent="0.2">
      <c r="A121" s="113" t="s">
        <v>412</v>
      </c>
      <c r="B121" s="114">
        <v>43250.550046296295</v>
      </c>
      <c r="C121" s="113">
        <v>62285</v>
      </c>
      <c r="D121" s="113"/>
      <c r="E121" s="113" t="s">
        <v>119</v>
      </c>
    </row>
    <row r="122" spans="1:5" x14ac:dyDescent="0.2">
      <c r="A122" s="113" t="s">
        <v>413</v>
      </c>
      <c r="B122" s="114">
        <v>43250.550046296295</v>
      </c>
      <c r="C122" s="113">
        <v>62285</v>
      </c>
      <c r="D122" s="113"/>
      <c r="E122" s="113" t="s">
        <v>120</v>
      </c>
    </row>
    <row r="123" spans="1:5" x14ac:dyDescent="0.2">
      <c r="A123" s="113" t="s">
        <v>414</v>
      </c>
      <c r="B123" s="114">
        <v>43250.550046296295</v>
      </c>
      <c r="C123" s="113">
        <v>455608</v>
      </c>
      <c r="D123" s="113"/>
      <c r="E123" s="113" t="s">
        <v>121</v>
      </c>
    </row>
    <row r="124" spans="1:5" x14ac:dyDescent="0.2">
      <c r="A124" s="113" t="s">
        <v>415</v>
      </c>
      <c r="B124" s="114">
        <v>43250.550046296295</v>
      </c>
      <c r="C124" s="113">
        <v>455608</v>
      </c>
      <c r="D124" s="113"/>
      <c r="E124" s="113" t="s">
        <v>122</v>
      </c>
    </row>
    <row r="125" spans="1:5" x14ac:dyDescent="0.2">
      <c r="A125" s="113" t="s">
        <v>416</v>
      </c>
      <c r="B125" s="114">
        <v>43250.550023148149</v>
      </c>
      <c r="C125" s="113">
        <v>4400</v>
      </c>
      <c r="D125" s="113"/>
      <c r="E125" s="113" t="s">
        <v>123</v>
      </c>
    </row>
    <row r="126" spans="1:5" x14ac:dyDescent="0.2">
      <c r="A126" s="113" t="s">
        <v>417</v>
      </c>
      <c r="B126" s="114">
        <v>43250.550046296295</v>
      </c>
      <c r="C126" s="113">
        <v>4320</v>
      </c>
      <c r="D126" s="113"/>
      <c r="E126" s="113" t="s">
        <v>124</v>
      </c>
    </row>
    <row r="127" spans="1:5" x14ac:dyDescent="0.2">
      <c r="A127" s="113" t="s">
        <v>418</v>
      </c>
      <c r="B127" s="114">
        <v>43250.550046296295</v>
      </c>
      <c r="C127" s="113">
        <v>4320</v>
      </c>
      <c r="D127" s="113"/>
      <c r="E127" s="113" t="s">
        <v>125</v>
      </c>
    </row>
    <row r="128" spans="1:5" x14ac:dyDescent="0.2">
      <c r="A128" s="113" t="s">
        <v>419</v>
      </c>
      <c r="B128" s="114">
        <v>43250.550046296295</v>
      </c>
      <c r="C128" s="113">
        <v>4323</v>
      </c>
      <c r="D128" s="113"/>
      <c r="E128" s="113" t="s">
        <v>126</v>
      </c>
    </row>
    <row r="129" spans="1:5" x14ac:dyDescent="0.2">
      <c r="A129" s="113" t="s">
        <v>420</v>
      </c>
      <c r="B129" s="114">
        <v>43250.550046296295</v>
      </c>
      <c r="C129" s="113">
        <v>4323</v>
      </c>
      <c r="D129" s="113"/>
      <c r="E129" s="113" t="s">
        <v>127</v>
      </c>
    </row>
    <row r="130" spans="1:5" x14ac:dyDescent="0.2">
      <c r="A130" s="113" t="s">
        <v>421</v>
      </c>
      <c r="B130" s="114">
        <v>43250.550046296295</v>
      </c>
      <c r="C130" s="113">
        <v>4638</v>
      </c>
      <c r="D130" s="113"/>
      <c r="E130" s="113" t="s">
        <v>128</v>
      </c>
    </row>
    <row r="131" spans="1:5" x14ac:dyDescent="0.2">
      <c r="A131" s="113" t="s">
        <v>422</v>
      </c>
      <c r="B131" s="114">
        <v>43250.550046296295</v>
      </c>
      <c r="C131" s="113">
        <v>4638</v>
      </c>
      <c r="D131" s="113"/>
      <c r="E131" s="113" t="s">
        <v>129</v>
      </c>
    </row>
    <row r="132" spans="1:5" x14ac:dyDescent="0.2">
      <c r="A132" s="113" t="s">
        <v>423</v>
      </c>
      <c r="B132" s="114">
        <v>43250.550046296295</v>
      </c>
      <c r="C132" s="113">
        <v>4322</v>
      </c>
      <c r="D132" s="113"/>
      <c r="E132" s="113" t="s">
        <v>130</v>
      </c>
    </row>
    <row r="133" spans="1:5" x14ac:dyDescent="0.2">
      <c r="A133" s="113" t="s">
        <v>424</v>
      </c>
      <c r="B133" s="114">
        <v>43250.550046296295</v>
      </c>
      <c r="C133" s="113">
        <v>4322</v>
      </c>
      <c r="D133" s="113"/>
      <c r="E133" s="113" t="s">
        <v>131</v>
      </c>
    </row>
    <row r="134" spans="1:5" x14ac:dyDescent="0.2">
      <c r="A134" s="113" t="s">
        <v>425</v>
      </c>
      <c r="B134" s="114">
        <v>43250.550046296295</v>
      </c>
      <c r="C134" s="113">
        <v>4317</v>
      </c>
      <c r="D134" s="113"/>
      <c r="E134" s="113" t="s">
        <v>132</v>
      </c>
    </row>
    <row r="135" spans="1:5" x14ac:dyDescent="0.2">
      <c r="A135" s="113" t="s">
        <v>426</v>
      </c>
      <c r="B135" s="114">
        <v>43250.550046296295</v>
      </c>
      <c r="C135" s="113">
        <v>4317</v>
      </c>
      <c r="D135" s="113"/>
      <c r="E135" s="113" t="s">
        <v>133</v>
      </c>
    </row>
    <row r="136" spans="1:5" x14ac:dyDescent="0.2">
      <c r="A136" s="113" t="s">
        <v>427</v>
      </c>
      <c r="B136" s="114">
        <v>43250.550046296295</v>
      </c>
      <c r="C136" s="113">
        <v>92657</v>
      </c>
      <c r="D136" s="113"/>
      <c r="E136" s="113" t="s">
        <v>134</v>
      </c>
    </row>
    <row r="137" spans="1:5" x14ac:dyDescent="0.2">
      <c r="A137" s="113" t="s">
        <v>428</v>
      </c>
      <c r="B137" s="114">
        <v>43250.550046296295</v>
      </c>
      <c r="C137" s="113">
        <v>92657</v>
      </c>
      <c r="D137" s="113"/>
      <c r="E137" s="113" t="s">
        <v>135</v>
      </c>
    </row>
    <row r="138" spans="1:5" x14ac:dyDescent="0.2">
      <c r="A138" s="113" t="s">
        <v>429</v>
      </c>
      <c r="B138" s="114">
        <v>43250.550046296295</v>
      </c>
      <c r="C138" s="113">
        <v>4326</v>
      </c>
      <c r="D138" s="113"/>
      <c r="E138" s="113" t="s">
        <v>136</v>
      </c>
    </row>
    <row r="139" spans="1:5" x14ac:dyDescent="0.2">
      <c r="A139" s="113" t="s">
        <v>430</v>
      </c>
      <c r="B139" s="114">
        <v>43250.550046296295</v>
      </c>
      <c r="C139" s="113">
        <v>4326</v>
      </c>
      <c r="D139" s="113"/>
      <c r="E139" s="113" t="s">
        <v>137</v>
      </c>
    </row>
    <row r="140" spans="1:5" x14ac:dyDescent="0.2">
      <c r="A140" s="113" t="s">
        <v>431</v>
      </c>
      <c r="B140" s="114">
        <v>43250.550046296295</v>
      </c>
      <c r="C140" s="113">
        <v>4317</v>
      </c>
      <c r="D140" s="113"/>
      <c r="E140" s="113" t="s">
        <v>138</v>
      </c>
    </row>
    <row r="141" spans="1:5" x14ac:dyDescent="0.2">
      <c r="A141" s="113" t="s">
        <v>432</v>
      </c>
      <c r="B141" s="114">
        <v>43250.550046296295</v>
      </c>
      <c r="C141" s="113">
        <v>4317</v>
      </c>
      <c r="D141" s="113"/>
      <c r="E141" s="113" t="s">
        <v>139</v>
      </c>
    </row>
    <row r="142" spans="1:5" x14ac:dyDescent="0.2">
      <c r="A142" s="113" t="s">
        <v>433</v>
      </c>
      <c r="B142" s="114">
        <v>43250.550046296295</v>
      </c>
      <c r="C142" s="113">
        <v>4640</v>
      </c>
      <c r="D142" s="113"/>
      <c r="E142" s="113" t="s">
        <v>140</v>
      </c>
    </row>
    <row r="143" spans="1:5" x14ac:dyDescent="0.2">
      <c r="A143" s="113" t="s">
        <v>434</v>
      </c>
      <c r="B143" s="114">
        <v>43250.550046296295</v>
      </c>
      <c r="C143" s="113">
        <v>4640</v>
      </c>
      <c r="D143" s="113"/>
      <c r="E143" s="113" t="s">
        <v>141</v>
      </c>
    </row>
    <row r="144" spans="1:5" x14ac:dyDescent="0.2">
      <c r="A144" s="113" t="s">
        <v>435</v>
      </c>
      <c r="B144" s="114">
        <v>43250.550046296295</v>
      </c>
      <c r="C144" s="113">
        <v>4646</v>
      </c>
      <c r="D144" s="113"/>
      <c r="E144" s="113" t="s">
        <v>142</v>
      </c>
    </row>
    <row r="145" spans="1:5" x14ac:dyDescent="0.2">
      <c r="A145" s="113" t="s">
        <v>436</v>
      </c>
      <c r="B145" s="114">
        <v>43250.550046296295</v>
      </c>
      <c r="C145" s="113">
        <v>4646</v>
      </c>
      <c r="D145" s="113"/>
      <c r="E145" s="113" t="s">
        <v>143</v>
      </c>
    </row>
    <row r="146" spans="1:5" x14ac:dyDescent="0.2">
      <c r="A146" s="113" t="s">
        <v>437</v>
      </c>
      <c r="B146" s="114">
        <v>43250.550046296295</v>
      </c>
      <c r="C146" s="113">
        <v>4537</v>
      </c>
      <c r="D146" s="113"/>
      <c r="E146" s="113" t="s">
        <v>144</v>
      </c>
    </row>
    <row r="147" spans="1:5" x14ac:dyDescent="0.2">
      <c r="A147" s="113" t="s">
        <v>438</v>
      </c>
      <c r="B147" s="114">
        <v>43250.550046296295</v>
      </c>
      <c r="C147" s="113">
        <v>4537</v>
      </c>
      <c r="D147" s="113"/>
      <c r="E147" s="113" t="s">
        <v>145</v>
      </c>
    </row>
    <row r="148" spans="1:5" x14ac:dyDescent="0.2">
      <c r="A148" s="113" t="s">
        <v>439</v>
      </c>
      <c r="B148" s="114">
        <v>43250.550046296295</v>
      </c>
      <c r="C148" s="113">
        <v>4537</v>
      </c>
      <c r="D148" s="113"/>
      <c r="E148" s="113" t="s">
        <v>146</v>
      </c>
    </row>
    <row r="149" spans="1:5" x14ac:dyDescent="0.2">
      <c r="A149" s="113" t="s">
        <v>440</v>
      </c>
      <c r="B149" s="114">
        <v>43250.550023148149</v>
      </c>
      <c r="C149" s="113">
        <v>4400</v>
      </c>
      <c r="D149" s="113"/>
      <c r="E149" s="113" t="s">
        <v>147</v>
      </c>
    </row>
    <row r="150" spans="1:5" x14ac:dyDescent="0.2">
      <c r="A150" s="113" t="s">
        <v>441</v>
      </c>
      <c r="B150" s="114">
        <v>43250.550046296295</v>
      </c>
      <c r="C150" s="113">
        <v>44342</v>
      </c>
      <c r="D150" s="113"/>
      <c r="E150" s="113" t="s">
        <v>148</v>
      </c>
    </row>
    <row r="151" spans="1:5" x14ac:dyDescent="0.2">
      <c r="A151" s="113" t="s">
        <v>442</v>
      </c>
      <c r="B151" s="114">
        <v>43250.550046296295</v>
      </c>
      <c r="C151" s="113">
        <v>44342</v>
      </c>
      <c r="D151" s="113"/>
      <c r="E151" s="113" t="s">
        <v>149</v>
      </c>
    </row>
    <row r="152" spans="1:5" x14ac:dyDescent="0.2">
      <c r="A152" s="113" t="s">
        <v>443</v>
      </c>
      <c r="B152" s="114">
        <v>43250.550046296295</v>
      </c>
      <c r="C152" s="113">
        <v>4322</v>
      </c>
      <c r="D152" s="113"/>
      <c r="E152" s="113" t="s">
        <v>150</v>
      </c>
    </row>
    <row r="153" spans="1:5" x14ac:dyDescent="0.2">
      <c r="A153" s="113" t="s">
        <v>444</v>
      </c>
      <c r="B153" s="114">
        <v>43250.550046296295</v>
      </c>
      <c r="C153" s="113">
        <v>4322</v>
      </c>
      <c r="D153" s="113"/>
      <c r="E153" s="113" t="s">
        <v>151</v>
      </c>
    </row>
    <row r="154" spans="1:5" x14ac:dyDescent="0.2">
      <c r="A154" s="113" t="s">
        <v>445</v>
      </c>
      <c r="B154" s="114">
        <v>43250.550046296295</v>
      </c>
      <c r="C154" s="113">
        <v>87422</v>
      </c>
      <c r="D154" s="113"/>
      <c r="E154" s="113" t="s">
        <v>152</v>
      </c>
    </row>
    <row r="155" spans="1:5" x14ac:dyDescent="0.2">
      <c r="A155" s="113" t="s">
        <v>446</v>
      </c>
      <c r="B155" s="114">
        <v>43250.550046296295</v>
      </c>
      <c r="C155" s="113">
        <v>87422</v>
      </c>
      <c r="D155" s="113"/>
      <c r="E155" s="113" t="s">
        <v>153</v>
      </c>
    </row>
    <row r="156" spans="1:5" x14ac:dyDescent="0.2">
      <c r="A156" s="113" t="s">
        <v>447</v>
      </c>
      <c r="B156" s="114">
        <v>43250.550046296295</v>
      </c>
      <c r="C156" s="113">
        <v>452419</v>
      </c>
      <c r="D156" s="113"/>
      <c r="E156" s="113" t="s">
        <v>154</v>
      </c>
    </row>
    <row r="157" spans="1:5" x14ac:dyDescent="0.2">
      <c r="A157" s="113" t="s">
        <v>448</v>
      </c>
      <c r="B157" s="114">
        <v>43250.550046296295</v>
      </c>
      <c r="C157" s="113">
        <v>452419</v>
      </c>
      <c r="D157" s="113"/>
      <c r="E157" s="113" t="s">
        <v>155</v>
      </c>
    </row>
    <row r="158" spans="1:5" x14ac:dyDescent="0.2">
      <c r="A158" s="113" t="s">
        <v>449</v>
      </c>
      <c r="B158" s="114">
        <v>43250.550046296295</v>
      </c>
      <c r="C158" s="113">
        <v>4319</v>
      </c>
      <c r="D158" s="113"/>
      <c r="E158" s="113" t="s">
        <v>156</v>
      </c>
    </row>
    <row r="159" spans="1:5" x14ac:dyDescent="0.2">
      <c r="A159" s="113" t="s">
        <v>450</v>
      </c>
      <c r="B159" s="114">
        <v>43250.550046296295</v>
      </c>
      <c r="C159" s="113">
        <v>4319</v>
      </c>
      <c r="D159" s="113"/>
      <c r="E159" s="113" t="s">
        <v>157</v>
      </c>
    </row>
    <row r="160" spans="1:5" x14ac:dyDescent="0.2">
      <c r="A160" s="113" t="s">
        <v>451</v>
      </c>
      <c r="B160" s="114">
        <v>43250.550046296295</v>
      </c>
      <c r="C160" s="113">
        <v>4325</v>
      </c>
      <c r="D160" s="113"/>
      <c r="E160" s="113" t="s">
        <v>158</v>
      </c>
    </row>
    <row r="161" spans="1:5" x14ac:dyDescent="0.2">
      <c r="A161" s="113" t="s">
        <v>452</v>
      </c>
      <c r="B161" s="114">
        <v>43250.550046296295</v>
      </c>
      <c r="C161" s="113">
        <v>4325</v>
      </c>
      <c r="D161" s="113"/>
      <c r="E161" s="113" t="s">
        <v>159</v>
      </c>
    </row>
    <row r="162" spans="1:5" x14ac:dyDescent="0.2">
      <c r="A162" s="113" t="s">
        <v>453</v>
      </c>
      <c r="B162" s="114">
        <v>43250.550057870372</v>
      </c>
      <c r="C162" s="113">
        <v>4827</v>
      </c>
      <c r="D162" s="113"/>
      <c r="E162" s="113" t="s">
        <v>160</v>
      </c>
    </row>
    <row r="163" spans="1:5" x14ac:dyDescent="0.2">
      <c r="A163" s="113" t="s">
        <v>454</v>
      </c>
      <c r="B163" s="114">
        <v>43250.550057870372</v>
      </c>
      <c r="C163" s="113">
        <v>4827</v>
      </c>
      <c r="D163" s="113"/>
      <c r="E163" s="113" t="s">
        <v>161</v>
      </c>
    </row>
    <row r="164" spans="1:5" x14ac:dyDescent="0.2">
      <c r="A164" s="113" t="s">
        <v>455</v>
      </c>
      <c r="B164" s="114">
        <v>43250.550046296295</v>
      </c>
      <c r="C164" s="113">
        <v>4843</v>
      </c>
      <c r="D164" s="113"/>
      <c r="E164" s="113" t="s">
        <v>162</v>
      </c>
    </row>
    <row r="165" spans="1:5" x14ac:dyDescent="0.2">
      <c r="A165" s="113" t="s">
        <v>456</v>
      </c>
      <c r="B165" s="114">
        <v>43250.550046296295</v>
      </c>
      <c r="C165" s="113">
        <v>4843</v>
      </c>
      <c r="D165" s="113"/>
      <c r="E165" s="113" t="s">
        <v>163</v>
      </c>
    </row>
    <row r="166" spans="1:5" x14ac:dyDescent="0.2">
      <c r="A166" s="113" t="s">
        <v>457</v>
      </c>
      <c r="B166" s="114">
        <v>43250.550046296295</v>
      </c>
      <c r="C166" s="113">
        <v>4315</v>
      </c>
      <c r="D166" s="113"/>
      <c r="E166" s="113" t="s">
        <v>164</v>
      </c>
    </row>
    <row r="167" spans="1:5" x14ac:dyDescent="0.2">
      <c r="A167" s="113" t="s">
        <v>458</v>
      </c>
      <c r="B167" s="114">
        <v>43250.550057870372</v>
      </c>
      <c r="C167" s="113">
        <v>4421</v>
      </c>
      <c r="D167" s="113"/>
      <c r="E167" s="113" t="s">
        <v>165</v>
      </c>
    </row>
    <row r="168" spans="1:5" x14ac:dyDescent="0.2">
      <c r="A168" s="113" t="s">
        <v>459</v>
      </c>
      <c r="B168" s="114">
        <v>43250.550057870372</v>
      </c>
      <c r="C168" s="113">
        <v>6195</v>
      </c>
      <c r="D168" s="113"/>
      <c r="E168" s="113" t="s">
        <v>166</v>
      </c>
    </row>
    <row r="169" spans="1:5" x14ac:dyDescent="0.2">
      <c r="A169" s="113" t="s">
        <v>460</v>
      </c>
      <c r="B169" s="114">
        <v>43250.550057870372</v>
      </c>
      <c r="C169" s="113">
        <v>4323</v>
      </c>
      <c r="D169" s="113"/>
      <c r="E169" s="113" t="s">
        <v>167</v>
      </c>
    </row>
    <row r="170" spans="1:5" x14ac:dyDescent="0.2">
      <c r="A170" s="113" t="s">
        <v>461</v>
      </c>
      <c r="B170" s="114">
        <v>43250.550057870372</v>
      </c>
      <c r="C170" s="113">
        <v>4323</v>
      </c>
      <c r="D170" s="113"/>
      <c r="E170" s="113" t="s">
        <v>168</v>
      </c>
    </row>
    <row r="171" spans="1:5" x14ac:dyDescent="0.2">
      <c r="A171" s="113" t="s">
        <v>462</v>
      </c>
      <c r="B171" s="114">
        <v>43250.550057870372</v>
      </c>
      <c r="C171" s="113">
        <v>4322</v>
      </c>
      <c r="D171" s="113"/>
      <c r="E171" s="113" t="s">
        <v>169</v>
      </c>
    </row>
    <row r="172" spans="1:5" x14ac:dyDescent="0.2">
      <c r="A172" s="113" t="s">
        <v>463</v>
      </c>
      <c r="B172" s="114">
        <v>43250.550057870372</v>
      </c>
      <c r="C172" s="113">
        <v>4322</v>
      </c>
      <c r="D172" s="113"/>
      <c r="E172" s="113" t="s">
        <v>170</v>
      </c>
    </row>
    <row r="173" spans="1:5" x14ac:dyDescent="0.2">
      <c r="A173" s="113" t="s">
        <v>464</v>
      </c>
      <c r="B173" s="114">
        <v>43250.550057870372</v>
      </c>
      <c r="C173" s="113">
        <v>4324</v>
      </c>
      <c r="D173" s="113"/>
      <c r="E173" s="113" t="s">
        <v>171</v>
      </c>
    </row>
    <row r="174" spans="1:5" x14ac:dyDescent="0.2">
      <c r="A174" s="113" t="s">
        <v>465</v>
      </c>
      <c r="B174" s="114">
        <v>43250.550057870372</v>
      </c>
      <c r="C174" s="113">
        <v>4324</v>
      </c>
      <c r="D174" s="113"/>
      <c r="E174" s="113" t="s">
        <v>172</v>
      </c>
    </row>
    <row r="175" spans="1:5" x14ac:dyDescent="0.2">
      <c r="A175" s="113" t="s">
        <v>466</v>
      </c>
      <c r="B175" s="114">
        <v>43250.550057870372</v>
      </c>
      <c r="C175" s="113">
        <v>4331</v>
      </c>
      <c r="D175" s="113"/>
      <c r="E175" s="113" t="s">
        <v>173</v>
      </c>
    </row>
    <row r="176" spans="1:5" x14ac:dyDescent="0.2">
      <c r="A176" s="113" t="s">
        <v>467</v>
      </c>
      <c r="B176" s="114">
        <v>43250.550057870372</v>
      </c>
      <c r="C176" s="113">
        <v>4331</v>
      </c>
      <c r="D176" s="113"/>
      <c r="E176" s="113" t="s">
        <v>174</v>
      </c>
    </row>
    <row r="177" spans="1:5" x14ac:dyDescent="0.2">
      <c r="A177" s="113" t="s">
        <v>468</v>
      </c>
      <c r="B177" s="114">
        <v>43250.550057870372</v>
      </c>
      <c r="C177" s="113">
        <v>4326</v>
      </c>
      <c r="D177" s="113"/>
      <c r="E177" s="113" t="s">
        <v>175</v>
      </c>
    </row>
    <row r="178" spans="1:5" x14ac:dyDescent="0.2">
      <c r="A178" s="113" t="s">
        <v>469</v>
      </c>
      <c r="B178" s="114">
        <v>43250.550057870372</v>
      </c>
      <c r="C178" s="113">
        <v>4326</v>
      </c>
      <c r="D178" s="113"/>
      <c r="E178" s="113" t="s">
        <v>176</v>
      </c>
    </row>
    <row r="179" spans="1:5" x14ac:dyDescent="0.2">
      <c r="A179" s="113" t="s">
        <v>470</v>
      </c>
      <c r="B179" s="114">
        <v>43250.550057870372</v>
      </c>
      <c r="C179" s="113">
        <v>4326</v>
      </c>
      <c r="D179" s="113"/>
      <c r="E179" s="113" t="s">
        <v>177</v>
      </c>
    </row>
    <row r="180" spans="1:5" x14ac:dyDescent="0.2">
      <c r="A180" s="113" t="s">
        <v>471</v>
      </c>
      <c r="B180" s="114">
        <v>43250.550057870372</v>
      </c>
      <c r="C180" s="113">
        <v>4326</v>
      </c>
      <c r="D180" s="113"/>
      <c r="E180" s="113" t="s">
        <v>178</v>
      </c>
    </row>
    <row r="181" spans="1:5" x14ac:dyDescent="0.2">
      <c r="A181" s="113" t="s">
        <v>472</v>
      </c>
      <c r="B181" s="114">
        <v>43250.550057870372</v>
      </c>
      <c r="C181" s="113">
        <v>4328</v>
      </c>
      <c r="D181" s="113"/>
      <c r="E181" s="113" t="s">
        <v>179</v>
      </c>
    </row>
    <row r="182" spans="1:5" x14ac:dyDescent="0.2">
      <c r="A182" s="113" t="s">
        <v>473</v>
      </c>
      <c r="B182" s="114">
        <v>43250.550057870372</v>
      </c>
      <c r="C182" s="113">
        <v>4328</v>
      </c>
      <c r="D182" s="113"/>
      <c r="E182" s="113" t="s">
        <v>180</v>
      </c>
    </row>
    <row r="183" spans="1:5" x14ac:dyDescent="0.2">
      <c r="A183" s="113" t="s">
        <v>474</v>
      </c>
      <c r="B183" s="114">
        <v>43250.550057870372</v>
      </c>
      <c r="C183" s="113">
        <v>4318</v>
      </c>
      <c r="D183" s="113"/>
      <c r="E183" s="113" t="s">
        <v>181</v>
      </c>
    </row>
    <row r="184" spans="1:5" x14ac:dyDescent="0.2">
      <c r="A184" s="113" t="s">
        <v>475</v>
      </c>
      <c r="B184" s="114">
        <v>43250.550057870372</v>
      </c>
      <c r="C184" s="113">
        <v>4318</v>
      </c>
      <c r="D184" s="113"/>
      <c r="E184" s="113" t="s">
        <v>182</v>
      </c>
    </row>
    <row r="185" spans="1:5" x14ac:dyDescent="0.2">
      <c r="A185" s="113" t="s">
        <v>476</v>
      </c>
      <c r="B185" s="114">
        <v>43250.550057870372</v>
      </c>
      <c r="C185" s="113">
        <v>89</v>
      </c>
      <c r="D185" s="113"/>
      <c r="E185" s="113" t="s">
        <v>183</v>
      </c>
    </row>
    <row r="186" spans="1:5" x14ac:dyDescent="0.2">
      <c r="A186" s="113" t="s">
        <v>477</v>
      </c>
      <c r="B186" s="114">
        <v>43250.550057870372</v>
      </c>
      <c r="C186" s="113">
        <v>358694</v>
      </c>
      <c r="D186" s="113"/>
      <c r="E186" s="113" t="s">
        <v>184</v>
      </c>
    </row>
    <row r="187" spans="1:5" x14ac:dyDescent="0.2">
      <c r="A187" s="113" t="s">
        <v>478</v>
      </c>
      <c r="B187" s="114">
        <v>43250.550057870372</v>
      </c>
      <c r="C187" s="113">
        <v>358694</v>
      </c>
      <c r="D187" s="113"/>
      <c r="E187" s="113" t="s">
        <v>185</v>
      </c>
    </row>
    <row r="188" spans="1:5" x14ac:dyDescent="0.2">
      <c r="A188" s="113" t="s">
        <v>479</v>
      </c>
      <c r="B188" s="114">
        <v>43250.550046296295</v>
      </c>
      <c r="C188" s="113">
        <v>4312</v>
      </c>
      <c r="D188" s="113"/>
      <c r="E188" s="113" t="s">
        <v>186</v>
      </c>
    </row>
    <row r="189" spans="1:5" x14ac:dyDescent="0.2">
      <c r="A189" s="113" t="s">
        <v>480</v>
      </c>
      <c r="B189" s="114">
        <v>43250.550023148149</v>
      </c>
      <c r="C189" s="113">
        <v>4312</v>
      </c>
      <c r="D189" s="113"/>
      <c r="E189" s="113" t="s">
        <v>187</v>
      </c>
    </row>
    <row r="190" spans="1:5" x14ac:dyDescent="0.2">
      <c r="A190" s="113" t="s">
        <v>481</v>
      </c>
      <c r="B190" s="114">
        <v>43250.550046296295</v>
      </c>
      <c r="C190" s="113">
        <v>4312</v>
      </c>
      <c r="D190" s="113"/>
      <c r="E190" s="113" t="s">
        <v>188</v>
      </c>
    </row>
    <row r="191" spans="1:5" x14ac:dyDescent="0.2">
      <c r="A191" s="113" t="s">
        <v>482</v>
      </c>
      <c r="B191" s="114">
        <v>43250.54996527778</v>
      </c>
      <c r="C191" s="113">
        <v>4176</v>
      </c>
      <c r="D191" s="113"/>
      <c r="E191" s="113" t="s">
        <v>189</v>
      </c>
    </row>
    <row r="192" spans="1:5" x14ac:dyDescent="0.2">
      <c r="A192" s="113" t="s">
        <v>483</v>
      </c>
      <c r="B192" s="114">
        <v>43250.550023148149</v>
      </c>
      <c r="C192" s="113">
        <v>4393</v>
      </c>
      <c r="D192" s="113"/>
      <c r="E192" s="113" t="s">
        <v>190</v>
      </c>
    </row>
    <row r="193" spans="1:5" x14ac:dyDescent="0.2">
      <c r="A193" s="113" t="s">
        <v>484</v>
      </c>
      <c r="B193" s="114">
        <v>43250.550057870372</v>
      </c>
      <c r="C193" s="113">
        <v>4309</v>
      </c>
      <c r="D193" s="113"/>
      <c r="E193" s="113" t="s">
        <v>191</v>
      </c>
    </row>
    <row r="194" spans="1:5" x14ac:dyDescent="0.2">
      <c r="A194" s="113" t="s">
        <v>485</v>
      </c>
      <c r="B194" s="114">
        <v>43250.550057870372</v>
      </c>
      <c r="C194" s="113">
        <v>4309</v>
      </c>
      <c r="D194" s="113"/>
      <c r="E194" s="113" t="s">
        <v>192</v>
      </c>
    </row>
    <row r="195" spans="1:5" x14ac:dyDescent="0.2">
      <c r="A195" s="113" t="s">
        <v>486</v>
      </c>
      <c r="B195" s="114">
        <v>43250.550046296295</v>
      </c>
      <c r="C195" s="113">
        <v>30507</v>
      </c>
      <c r="D195" s="113"/>
      <c r="E195" s="113" t="s">
        <v>193</v>
      </c>
    </row>
    <row r="196" spans="1:5" x14ac:dyDescent="0.2">
      <c r="A196" s="113" t="s">
        <v>487</v>
      </c>
      <c r="B196" s="114">
        <v>43250.550046296295</v>
      </c>
      <c r="C196" s="113">
        <v>30501</v>
      </c>
      <c r="D196" s="113"/>
      <c r="E196" s="113" t="s">
        <v>194</v>
      </c>
    </row>
    <row r="197" spans="1:5" x14ac:dyDescent="0.2">
      <c r="A197" s="113" t="s">
        <v>488</v>
      </c>
      <c r="B197" s="114">
        <v>43250.550046296295</v>
      </c>
      <c r="C197" s="113">
        <v>6385454</v>
      </c>
      <c r="D197" s="113"/>
      <c r="E197" s="113" t="s">
        <v>195</v>
      </c>
    </row>
    <row r="198" spans="1:5" x14ac:dyDescent="0.2">
      <c r="A198" s="113" t="s">
        <v>489</v>
      </c>
      <c r="B198" s="114">
        <v>43250.550046296295</v>
      </c>
      <c r="C198" s="113">
        <v>6385454</v>
      </c>
      <c r="D198" s="113"/>
      <c r="E198" s="113" t="s">
        <v>196</v>
      </c>
    </row>
    <row r="199" spans="1:5" x14ac:dyDescent="0.2">
      <c r="A199" s="113" t="s">
        <v>490</v>
      </c>
      <c r="B199" s="114">
        <v>43250.550046296295</v>
      </c>
      <c r="C199" s="113">
        <v>4890</v>
      </c>
      <c r="D199" s="113"/>
      <c r="E199" s="113" t="s">
        <v>197</v>
      </c>
    </row>
    <row r="200" spans="1:5" x14ac:dyDescent="0.2">
      <c r="A200" s="113" t="s">
        <v>491</v>
      </c>
      <c r="B200" s="114">
        <v>43250.550046296295</v>
      </c>
      <c r="C200" s="113">
        <v>4446</v>
      </c>
      <c r="D200" s="113"/>
      <c r="E200" s="113" t="s">
        <v>198</v>
      </c>
    </row>
    <row r="201" spans="1:5" x14ac:dyDescent="0.2">
      <c r="A201" s="113" t="s">
        <v>492</v>
      </c>
      <c r="B201" s="114">
        <v>43250.550046296295</v>
      </c>
      <c r="C201" s="113">
        <v>4548</v>
      </c>
      <c r="D201" s="113"/>
      <c r="E201" s="113" t="s">
        <v>199</v>
      </c>
    </row>
    <row r="202" spans="1:5" x14ac:dyDescent="0.2">
      <c r="A202" s="113" t="s">
        <v>493</v>
      </c>
      <c r="B202" s="114">
        <v>43250.550046296295</v>
      </c>
      <c r="C202" s="113">
        <v>4320</v>
      </c>
      <c r="D202" s="113"/>
      <c r="E202" s="113" t="s">
        <v>200</v>
      </c>
    </row>
    <row r="203" spans="1:5" x14ac:dyDescent="0.2">
      <c r="A203" s="113" t="s">
        <v>494</v>
      </c>
      <c r="B203" s="114">
        <v>43250.550046296295</v>
      </c>
      <c r="C203" s="113">
        <v>4334</v>
      </c>
      <c r="D203" s="113"/>
      <c r="E203" s="113" t="s">
        <v>201</v>
      </c>
    </row>
    <row r="204" spans="1:5" x14ac:dyDescent="0.2">
      <c r="A204" s="113" t="s">
        <v>495</v>
      </c>
      <c r="B204" s="114">
        <v>43250.550046296295</v>
      </c>
      <c r="C204" s="113">
        <v>4318</v>
      </c>
      <c r="D204" s="113"/>
      <c r="E204" s="113" t="s">
        <v>202</v>
      </c>
    </row>
    <row r="205" spans="1:5" x14ac:dyDescent="0.2">
      <c r="A205" s="113" t="s">
        <v>496</v>
      </c>
      <c r="B205" s="114">
        <v>43250.550046296295</v>
      </c>
      <c r="C205" s="113">
        <v>5272</v>
      </c>
      <c r="D205" s="113"/>
      <c r="E205" s="113" t="s">
        <v>203</v>
      </c>
    </row>
    <row r="206" spans="1:5" x14ac:dyDescent="0.2">
      <c r="A206" s="113" t="s">
        <v>497</v>
      </c>
      <c r="B206" s="114">
        <v>43250.550046296295</v>
      </c>
      <c r="C206" s="113">
        <v>4643</v>
      </c>
      <c r="D206" s="113"/>
      <c r="E206" s="113" t="s">
        <v>204</v>
      </c>
    </row>
    <row r="207" spans="1:5" x14ac:dyDescent="0.2">
      <c r="A207" s="113" t="s">
        <v>498</v>
      </c>
      <c r="B207" s="114">
        <v>43250.550046296295</v>
      </c>
      <c r="C207" s="113">
        <v>4441</v>
      </c>
      <c r="D207" s="113"/>
      <c r="E207" s="113" t="s">
        <v>205</v>
      </c>
    </row>
    <row r="208" spans="1:5" x14ac:dyDescent="0.2">
      <c r="A208" s="113" t="s">
        <v>499</v>
      </c>
      <c r="B208" s="114">
        <v>43250.550046296295</v>
      </c>
      <c r="C208" s="113">
        <v>4314</v>
      </c>
      <c r="D208" s="113"/>
      <c r="E208" s="113" t="s">
        <v>206</v>
      </c>
    </row>
    <row r="209" spans="1:5" x14ac:dyDescent="0.2">
      <c r="A209" s="113" t="s">
        <v>500</v>
      </c>
      <c r="B209" s="114">
        <v>43250.550046296295</v>
      </c>
      <c r="C209" s="113">
        <v>4327</v>
      </c>
      <c r="D209" s="113"/>
      <c r="E209" s="113" t="s">
        <v>207</v>
      </c>
    </row>
    <row r="210" spans="1:5" x14ac:dyDescent="0.2">
      <c r="A210" s="113" t="s">
        <v>501</v>
      </c>
      <c r="B210" s="114">
        <v>43250.550057870372</v>
      </c>
      <c r="C210" s="113">
        <v>4327</v>
      </c>
      <c r="D210" s="113"/>
      <c r="E210" s="113" t="s">
        <v>208</v>
      </c>
    </row>
    <row r="211" spans="1:5" x14ac:dyDescent="0.2">
      <c r="A211" s="113" t="s">
        <v>502</v>
      </c>
      <c r="B211" s="114">
        <v>43250.550057870372</v>
      </c>
      <c r="C211" s="113">
        <v>4327</v>
      </c>
      <c r="D211" s="113"/>
      <c r="E211" s="113" t="s">
        <v>209</v>
      </c>
    </row>
    <row r="212" spans="1:5" x14ac:dyDescent="0.2">
      <c r="A212" s="113" t="s">
        <v>503</v>
      </c>
      <c r="B212" s="114">
        <v>43250.550057870372</v>
      </c>
      <c r="C212" s="113">
        <v>4327</v>
      </c>
      <c r="D212" s="113"/>
      <c r="E212" s="113" t="s">
        <v>210</v>
      </c>
    </row>
    <row r="213" spans="1:5" x14ac:dyDescent="0.2">
      <c r="A213" s="113" t="s">
        <v>504</v>
      </c>
      <c r="B213" s="114">
        <v>43250.550057870372</v>
      </c>
      <c r="C213" s="113">
        <v>4327</v>
      </c>
      <c r="D213" s="113"/>
      <c r="E213" s="113" t="s">
        <v>211</v>
      </c>
    </row>
    <row r="214" spans="1:5" x14ac:dyDescent="0.2">
      <c r="A214" s="113" t="s">
        <v>505</v>
      </c>
      <c r="B214" s="114">
        <v>43250.550057870372</v>
      </c>
      <c r="C214" s="113">
        <v>89</v>
      </c>
      <c r="D214" s="113"/>
      <c r="E214" s="113" t="s">
        <v>212</v>
      </c>
    </row>
    <row r="215" spans="1:5" x14ac:dyDescent="0.2">
      <c r="A215" s="113" t="s">
        <v>506</v>
      </c>
      <c r="B215" s="114">
        <v>43250.550057870372</v>
      </c>
      <c r="C215" s="113">
        <v>89</v>
      </c>
      <c r="D215" s="113"/>
      <c r="E215" s="113" t="s">
        <v>213</v>
      </c>
    </row>
    <row r="216" spans="1:5" x14ac:dyDescent="0.2">
      <c r="A216" s="113" t="s">
        <v>507</v>
      </c>
      <c r="B216" s="114">
        <v>43250.550057870372</v>
      </c>
      <c r="C216" s="113">
        <v>89</v>
      </c>
      <c r="D216" s="113"/>
      <c r="E216" s="113" t="s">
        <v>214</v>
      </c>
    </row>
    <row r="217" spans="1:5" x14ac:dyDescent="0.2">
      <c r="A217" s="113" t="s">
        <v>508</v>
      </c>
      <c r="B217" s="114">
        <v>43250.550057870372</v>
      </c>
      <c r="C217" s="113">
        <v>89</v>
      </c>
      <c r="D217" s="113"/>
      <c r="E217" s="113" t="s">
        <v>215</v>
      </c>
    </row>
    <row r="218" spans="1:5" x14ac:dyDescent="0.2">
      <c r="A218" s="113" t="s">
        <v>509</v>
      </c>
      <c r="B218" s="114">
        <v>43250.550057870372</v>
      </c>
      <c r="C218" s="113">
        <v>89</v>
      </c>
      <c r="D218" s="113"/>
      <c r="E218" s="113" t="s">
        <v>216</v>
      </c>
    </row>
    <row r="219" spans="1:5" x14ac:dyDescent="0.2">
      <c r="A219" s="113" t="s">
        <v>510</v>
      </c>
      <c r="B219" s="114">
        <v>43250.550057870372</v>
      </c>
      <c r="C219" s="113">
        <v>89</v>
      </c>
      <c r="D219" s="113"/>
      <c r="E219" s="113" t="s">
        <v>217</v>
      </c>
    </row>
    <row r="220" spans="1:5" x14ac:dyDescent="0.2">
      <c r="A220" s="113" t="s">
        <v>511</v>
      </c>
      <c r="B220" s="114">
        <v>43250.550057870372</v>
      </c>
      <c r="C220" s="113">
        <v>89</v>
      </c>
      <c r="D220" s="113"/>
      <c r="E220" s="113" t="s">
        <v>218</v>
      </c>
    </row>
    <row r="221" spans="1:5" x14ac:dyDescent="0.2">
      <c r="A221" s="113" t="s">
        <v>512</v>
      </c>
      <c r="B221" s="114">
        <v>43250.550057870372</v>
      </c>
      <c r="C221" s="113">
        <v>4327</v>
      </c>
      <c r="D221" s="113"/>
      <c r="E221" s="113" t="s">
        <v>219</v>
      </c>
    </row>
    <row r="222" spans="1:5" x14ac:dyDescent="0.2">
      <c r="A222" s="113" t="s">
        <v>513</v>
      </c>
      <c r="B222" s="114">
        <v>43250.550057870372</v>
      </c>
      <c r="C222" s="113">
        <v>4327</v>
      </c>
      <c r="D222" s="113"/>
      <c r="E222" s="113" t="s">
        <v>220</v>
      </c>
    </row>
    <row r="223" spans="1:5" x14ac:dyDescent="0.2">
      <c r="A223" s="113" t="s">
        <v>514</v>
      </c>
      <c r="B223" s="114">
        <v>43250.550057870372</v>
      </c>
      <c r="C223" s="113">
        <v>4327</v>
      </c>
      <c r="D223" s="113"/>
      <c r="E223" s="113" t="s">
        <v>221</v>
      </c>
    </row>
    <row r="224" spans="1:5" x14ac:dyDescent="0.2">
      <c r="A224" s="113" t="s">
        <v>515</v>
      </c>
      <c r="B224" s="114">
        <v>43250.550057870372</v>
      </c>
      <c r="C224" s="113">
        <v>4327</v>
      </c>
      <c r="D224" s="113"/>
      <c r="E224" s="113" t="s">
        <v>222</v>
      </c>
    </row>
    <row r="225" spans="1:5" x14ac:dyDescent="0.2">
      <c r="A225" s="113" t="s">
        <v>516</v>
      </c>
      <c r="B225" s="114">
        <v>43250.550057870372</v>
      </c>
      <c r="C225" s="113">
        <v>4327</v>
      </c>
      <c r="D225" s="113"/>
      <c r="E225" s="113" t="s">
        <v>223</v>
      </c>
    </row>
    <row r="226" spans="1:5" x14ac:dyDescent="0.2">
      <c r="A226" s="113" t="s">
        <v>517</v>
      </c>
      <c r="B226" s="114">
        <v>43250.550057870372</v>
      </c>
      <c r="C226" s="113">
        <v>4327</v>
      </c>
      <c r="D226" s="113"/>
      <c r="E226" s="113" t="s">
        <v>224</v>
      </c>
    </row>
    <row r="227" spans="1:5" x14ac:dyDescent="0.2">
      <c r="A227" s="113" t="s">
        <v>518</v>
      </c>
      <c r="B227" s="114">
        <v>43250.550023148149</v>
      </c>
      <c r="C227" s="113">
        <v>4046</v>
      </c>
      <c r="D227" s="113"/>
      <c r="E227" s="113" t="s">
        <v>225</v>
      </c>
    </row>
    <row r="228" spans="1:5" x14ac:dyDescent="0.2">
      <c r="A228" s="113" t="s">
        <v>519</v>
      </c>
      <c r="B228" s="114">
        <v>43250.550023148149</v>
      </c>
      <c r="C228" s="113">
        <v>1694</v>
      </c>
      <c r="D228" s="113"/>
      <c r="E228" s="113" t="s">
        <v>226</v>
      </c>
    </row>
    <row r="229" spans="1:5" x14ac:dyDescent="0.2">
      <c r="A229" s="113" t="s">
        <v>520</v>
      </c>
      <c r="B229" s="114">
        <v>43250.550023148149</v>
      </c>
      <c r="C229" s="113">
        <v>2434</v>
      </c>
      <c r="D229" s="113"/>
      <c r="E229" s="113" t="s">
        <v>227</v>
      </c>
    </row>
    <row r="230" spans="1:5" x14ac:dyDescent="0.2">
      <c r="A230" s="113" t="s">
        <v>521</v>
      </c>
      <c r="B230" s="114">
        <v>43250.54996527778</v>
      </c>
      <c r="C230" s="113">
        <v>4859</v>
      </c>
      <c r="D230" s="113"/>
      <c r="E230" s="113" t="s">
        <v>228</v>
      </c>
    </row>
    <row r="231" spans="1:5" x14ac:dyDescent="0.2">
      <c r="A231" s="113" t="s">
        <v>522</v>
      </c>
      <c r="B231" s="114">
        <v>43250.54996527778</v>
      </c>
      <c r="C231" s="113">
        <v>4859</v>
      </c>
      <c r="D231" s="113"/>
      <c r="E231" s="113" t="s">
        <v>229</v>
      </c>
    </row>
    <row r="232" spans="1:5" x14ac:dyDescent="0.2">
      <c r="A232" s="113" t="s">
        <v>523</v>
      </c>
      <c r="B232" s="114">
        <v>43250.54996527778</v>
      </c>
      <c r="C232" s="113">
        <v>4859</v>
      </c>
      <c r="D232" s="113"/>
      <c r="E232" s="113" t="s">
        <v>230</v>
      </c>
    </row>
    <row r="233" spans="1:5" x14ac:dyDescent="0.2">
      <c r="A233" s="113" t="s">
        <v>524</v>
      </c>
      <c r="B233" s="114">
        <v>43250.54996527778</v>
      </c>
      <c r="C233" s="113">
        <v>4582</v>
      </c>
      <c r="D233" s="113"/>
      <c r="E233" s="113" t="s">
        <v>231</v>
      </c>
    </row>
    <row r="234" spans="1:5" x14ac:dyDescent="0.2">
      <c r="A234" s="113" t="s">
        <v>525</v>
      </c>
      <c r="B234" s="114">
        <v>43250.550034722219</v>
      </c>
      <c r="C234" s="113">
        <v>89</v>
      </c>
      <c r="D234" s="113"/>
      <c r="E234" s="113" t="s">
        <v>232</v>
      </c>
    </row>
    <row r="235" spans="1:5" x14ac:dyDescent="0.2">
      <c r="A235" s="113" t="s">
        <v>526</v>
      </c>
      <c r="B235" s="114">
        <v>43250.550034722219</v>
      </c>
      <c r="C235" s="113">
        <v>89</v>
      </c>
      <c r="D235" s="113"/>
      <c r="E235" s="113" t="s">
        <v>233</v>
      </c>
    </row>
    <row r="236" spans="1:5" x14ac:dyDescent="0.2">
      <c r="A236" s="113" t="s">
        <v>527</v>
      </c>
      <c r="B236" s="114">
        <v>43250.550034722219</v>
      </c>
      <c r="C236" s="113">
        <v>89</v>
      </c>
      <c r="D236" s="113"/>
      <c r="E236" s="113" t="s">
        <v>234</v>
      </c>
    </row>
    <row r="237" spans="1:5" x14ac:dyDescent="0.2">
      <c r="A237" s="113" t="s">
        <v>528</v>
      </c>
      <c r="B237" s="114">
        <v>43250.550034722219</v>
      </c>
      <c r="C237" s="113">
        <v>89</v>
      </c>
      <c r="D237" s="113"/>
      <c r="E237" s="113" t="s">
        <v>235</v>
      </c>
    </row>
    <row r="238" spans="1:5" x14ac:dyDescent="0.2">
      <c r="A238" s="113" t="s">
        <v>529</v>
      </c>
      <c r="B238" s="114">
        <v>43250.549953703703</v>
      </c>
      <c r="C238" s="113">
        <v>3245</v>
      </c>
      <c r="D238" s="113"/>
      <c r="E238" s="113" t="s">
        <v>236</v>
      </c>
    </row>
    <row r="239" spans="1:5" x14ac:dyDescent="0.2">
      <c r="A239" s="113" t="s">
        <v>530</v>
      </c>
      <c r="B239" s="114">
        <v>43250.549953703703</v>
      </c>
      <c r="C239" s="113">
        <v>544</v>
      </c>
      <c r="D239" s="113"/>
      <c r="E239" s="113" t="s">
        <v>237</v>
      </c>
    </row>
    <row r="240" spans="1:5" x14ac:dyDescent="0.2">
      <c r="A240" s="113" t="s">
        <v>531</v>
      </c>
      <c r="B240" s="114">
        <v>43250.549953703703</v>
      </c>
      <c r="C240" s="113">
        <v>3045</v>
      </c>
      <c r="D240" s="113"/>
      <c r="E240" s="113" t="s">
        <v>238</v>
      </c>
    </row>
    <row r="241" spans="1:5" x14ac:dyDescent="0.2">
      <c r="A241" s="113" t="s">
        <v>532</v>
      </c>
      <c r="B241" s="114">
        <v>43250.549953703703</v>
      </c>
      <c r="C241" s="113">
        <v>3232</v>
      </c>
      <c r="D241" s="113"/>
      <c r="E241" s="113" t="s">
        <v>239</v>
      </c>
    </row>
    <row r="242" spans="1:5" x14ac:dyDescent="0.2">
      <c r="A242" s="113" t="s">
        <v>533</v>
      </c>
      <c r="B242" s="114">
        <v>43250.549953703703</v>
      </c>
      <c r="C242" s="113">
        <v>3232</v>
      </c>
      <c r="D242" s="113"/>
      <c r="E242" s="113" t="s">
        <v>240</v>
      </c>
    </row>
    <row r="243" spans="1:5" x14ac:dyDescent="0.2">
      <c r="A243" s="113" t="s">
        <v>534</v>
      </c>
      <c r="B243" s="114">
        <v>43250.549953703703</v>
      </c>
      <c r="C243" s="113">
        <v>2116</v>
      </c>
      <c r="D243" s="113"/>
      <c r="E243" s="113" t="s">
        <v>241</v>
      </c>
    </row>
    <row r="244" spans="1:5" x14ac:dyDescent="0.2">
      <c r="A244" s="113" t="s">
        <v>535</v>
      </c>
      <c r="B244" s="114">
        <v>43250.549953703703</v>
      </c>
      <c r="C244" s="113">
        <v>3232</v>
      </c>
      <c r="D244" s="113"/>
      <c r="E244" s="113" t="s">
        <v>242</v>
      </c>
    </row>
    <row r="245" spans="1:5" x14ac:dyDescent="0.2">
      <c r="A245" s="113" t="s">
        <v>536</v>
      </c>
      <c r="B245" s="114">
        <v>43250.549953703703</v>
      </c>
      <c r="C245" s="113">
        <v>3232</v>
      </c>
      <c r="D245" s="113"/>
      <c r="E245" s="113" t="s">
        <v>243</v>
      </c>
    </row>
    <row r="246" spans="1:5" x14ac:dyDescent="0.2">
      <c r="A246" s="113" t="s">
        <v>537</v>
      </c>
      <c r="B246" s="114">
        <v>43250.549953703703</v>
      </c>
      <c r="C246" s="113">
        <v>3232</v>
      </c>
      <c r="D246" s="113"/>
      <c r="E246" s="113" t="s">
        <v>244</v>
      </c>
    </row>
    <row r="247" spans="1:5" x14ac:dyDescent="0.2">
      <c r="A247" s="113" t="s">
        <v>538</v>
      </c>
      <c r="B247" s="114">
        <v>43250.549953703703</v>
      </c>
      <c r="C247" s="113">
        <v>4567</v>
      </c>
      <c r="D247" s="113"/>
      <c r="E247" s="113" t="s">
        <v>245</v>
      </c>
    </row>
    <row r="248" spans="1:5" x14ac:dyDescent="0.2">
      <c r="A248" s="113" t="s">
        <v>539</v>
      </c>
      <c r="B248" s="114">
        <v>43250.549953703703</v>
      </c>
      <c r="C248" s="113">
        <v>4567</v>
      </c>
      <c r="D248" s="113"/>
      <c r="E248" s="113" t="s">
        <v>246</v>
      </c>
    </row>
    <row r="249" spans="1:5" x14ac:dyDescent="0.2">
      <c r="A249" s="113" t="s">
        <v>540</v>
      </c>
      <c r="B249" s="114">
        <v>43250.549953703703</v>
      </c>
      <c r="C249" s="113">
        <v>4567</v>
      </c>
      <c r="D249" s="113"/>
      <c r="E249" s="113" t="s">
        <v>247</v>
      </c>
    </row>
    <row r="250" spans="1:5" x14ac:dyDescent="0.2">
      <c r="A250" s="113" t="s">
        <v>541</v>
      </c>
      <c r="B250" s="114">
        <v>43250.549953703703</v>
      </c>
      <c r="C250" s="113">
        <v>4567</v>
      </c>
      <c r="D250" s="113"/>
      <c r="E250" s="113" t="s">
        <v>248</v>
      </c>
    </row>
    <row r="251" spans="1:5" x14ac:dyDescent="0.2">
      <c r="A251" s="113" t="s">
        <v>542</v>
      </c>
      <c r="B251" s="114">
        <v>43250.550023148149</v>
      </c>
      <c r="C251" s="113">
        <v>4397</v>
      </c>
      <c r="D251" s="113"/>
      <c r="E251" s="113" t="s">
        <v>249</v>
      </c>
    </row>
    <row r="252" spans="1:5" x14ac:dyDescent="0.2">
      <c r="A252" s="113" t="s">
        <v>543</v>
      </c>
      <c r="B252" s="114">
        <v>43250.550034722219</v>
      </c>
      <c r="C252" s="113">
        <v>89</v>
      </c>
      <c r="D252" s="113"/>
      <c r="E252" s="113" t="s">
        <v>250</v>
      </c>
    </row>
    <row r="253" spans="1:5" x14ac:dyDescent="0.2">
      <c r="A253" s="113" t="s">
        <v>544</v>
      </c>
      <c r="B253" s="114">
        <v>43250.550034722219</v>
      </c>
      <c r="C253" s="113">
        <v>89</v>
      </c>
      <c r="D253" s="113"/>
      <c r="E253" s="113" t="s">
        <v>251</v>
      </c>
    </row>
    <row r="254" spans="1:5" x14ac:dyDescent="0.2">
      <c r="A254" s="113" t="s">
        <v>545</v>
      </c>
      <c r="B254" s="114">
        <v>43250.550034722219</v>
      </c>
      <c r="C254" s="113">
        <v>89</v>
      </c>
      <c r="D254" s="113"/>
      <c r="E254" s="113" t="s">
        <v>252</v>
      </c>
    </row>
    <row r="255" spans="1:5" x14ac:dyDescent="0.2">
      <c r="A255" s="113" t="s">
        <v>546</v>
      </c>
      <c r="B255" s="114">
        <v>43250.550034722219</v>
      </c>
      <c r="C255" s="113">
        <v>89</v>
      </c>
      <c r="D255" s="113"/>
      <c r="E255" s="113" t="s">
        <v>253</v>
      </c>
    </row>
    <row r="256" spans="1:5" x14ac:dyDescent="0.2">
      <c r="A256" s="113" t="s">
        <v>547</v>
      </c>
      <c r="B256" s="114">
        <v>43250.550034722219</v>
      </c>
      <c r="C256" s="113">
        <v>89</v>
      </c>
      <c r="D256" s="113"/>
      <c r="E256" s="113" t="s">
        <v>254</v>
      </c>
    </row>
    <row r="257" spans="1:5" x14ac:dyDescent="0.2">
      <c r="A257" s="113" t="s">
        <v>548</v>
      </c>
      <c r="B257" s="114">
        <v>43250.549953703703</v>
      </c>
      <c r="C257" s="113">
        <v>544</v>
      </c>
      <c r="D257" s="113"/>
      <c r="E257" s="113" t="s">
        <v>255</v>
      </c>
    </row>
    <row r="258" spans="1:5" x14ac:dyDescent="0.2">
      <c r="A258" s="113" t="s">
        <v>549</v>
      </c>
      <c r="B258" s="114">
        <v>43250.567893518521</v>
      </c>
      <c r="C258" s="113">
        <v>547</v>
      </c>
      <c r="D258" s="113"/>
      <c r="E258" s="113" t="s">
        <v>550</v>
      </c>
    </row>
    <row r="259" spans="1:5" x14ac:dyDescent="0.2">
      <c r="A259" s="113" t="s">
        <v>551</v>
      </c>
      <c r="B259" s="114">
        <v>43250.54996527778</v>
      </c>
      <c r="C259" s="113">
        <v>547</v>
      </c>
      <c r="D259" s="113"/>
      <c r="E259" s="113" t="s">
        <v>256</v>
      </c>
    </row>
    <row r="260" spans="1:5" x14ac:dyDescent="0.2">
      <c r="A260" s="113" t="s">
        <v>552</v>
      </c>
      <c r="B260" s="114">
        <v>43250.567893518521</v>
      </c>
      <c r="C260" s="113">
        <v>547</v>
      </c>
      <c r="D260" s="113"/>
      <c r="E260" s="113" t="s">
        <v>553</v>
      </c>
    </row>
    <row r="261" spans="1:5" x14ac:dyDescent="0.2">
      <c r="A261" s="113" t="s">
        <v>554</v>
      </c>
      <c r="B261" s="114">
        <v>43250.54996527778</v>
      </c>
      <c r="C261" s="113">
        <v>547</v>
      </c>
      <c r="D261" s="113"/>
      <c r="E261" s="113" t="s">
        <v>257</v>
      </c>
    </row>
    <row r="262" spans="1:5" x14ac:dyDescent="0.2">
      <c r="A262" s="113" t="s">
        <v>555</v>
      </c>
      <c r="B262" s="114">
        <v>43250.567893518521</v>
      </c>
      <c r="C262" s="113">
        <v>4679</v>
      </c>
      <c r="D262" s="113"/>
      <c r="E262" s="113" t="s">
        <v>556</v>
      </c>
    </row>
    <row r="263" spans="1:5" x14ac:dyDescent="0.2">
      <c r="A263" s="113" t="s">
        <v>557</v>
      </c>
      <c r="B263" s="114">
        <v>43250.54996527778</v>
      </c>
      <c r="C263" s="113">
        <v>4679</v>
      </c>
      <c r="D263" s="113"/>
      <c r="E263" s="113" t="s">
        <v>258</v>
      </c>
    </row>
    <row r="264" spans="1:5" x14ac:dyDescent="0.2">
      <c r="A264" s="113" t="s">
        <v>558</v>
      </c>
      <c r="B264" s="114">
        <v>43250.567893518521</v>
      </c>
      <c r="C264" s="113">
        <v>10038</v>
      </c>
      <c r="D264" s="113"/>
      <c r="E264" s="113" t="s">
        <v>559</v>
      </c>
    </row>
    <row r="265" spans="1:5" x14ac:dyDescent="0.2">
      <c r="A265" s="113" t="s">
        <v>560</v>
      </c>
      <c r="B265" s="114">
        <v>43250.54996527778</v>
      </c>
      <c r="C265" s="113">
        <v>10038</v>
      </c>
      <c r="D265" s="113"/>
      <c r="E265" s="113" t="s">
        <v>259</v>
      </c>
    </row>
    <row r="266" spans="1:5" x14ac:dyDescent="0.2">
      <c r="A266" s="113" t="s">
        <v>561</v>
      </c>
      <c r="B266" s="114">
        <v>43250.567893518521</v>
      </c>
      <c r="C266" s="113">
        <v>2795</v>
      </c>
      <c r="D266" s="113"/>
      <c r="E266" s="113" t="s">
        <v>562</v>
      </c>
    </row>
    <row r="267" spans="1:5" x14ac:dyDescent="0.2">
      <c r="A267" s="113" t="s">
        <v>563</v>
      </c>
      <c r="B267" s="114">
        <v>43250.54996527778</v>
      </c>
      <c r="C267" s="113">
        <v>2795</v>
      </c>
      <c r="D267" s="113"/>
      <c r="E267" s="113" t="s">
        <v>260</v>
      </c>
    </row>
    <row r="268" spans="1:5" x14ac:dyDescent="0.2">
      <c r="A268" s="113" t="s">
        <v>564</v>
      </c>
      <c r="B268" s="114">
        <v>43250.567893518521</v>
      </c>
      <c r="C268" s="113">
        <v>4862</v>
      </c>
      <c r="D268" s="113"/>
      <c r="E268" s="113" t="s">
        <v>565</v>
      </c>
    </row>
    <row r="269" spans="1:5" x14ac:dyDescent="0.2">
      <c r="A269" s="113" t="s">
        <v>566</v>
      </c>
      <c r="B269" s="114">
        <v>43250.54996527778</v>
      </c>
      <c r="C269" s="113">
        <v>4862</v>
      </c>
      <c r="D269" s="113"/>
      <c r="E269" s="113" t="s">
        <v>261</v>
      </c>
    </row>
    <row r="270" spans="1:5" x14ac:dyDescent="0.2">
      <c r="A270" s="113" t="s">
        <v>567</v>
      </c>
      <c r="B270" s="114">
        <v>43250.567893518521</v>
      </c>
      <c r="C270" s="113">
        <v>89</v>
      </c>
      <c r="D270" s="113"/>
      <c r="E270" s="113" t="s">
        <v>568</v>
      </c>
    </row>
    <row r="271" spans="1:5" x14ac:dyDescent="0.2">
      <c r="A271" s="113" t="s">
        <v>569</v>
      </c>
      <c r="B271" s="114">
        <v>43250.54996527778</v>
      </c>
      <c r="C271" s="113">
        <v>89</v>
      </c>
      <c r="D271" s="113"/>
      <c r="E271" s="113" t="s">
        <v>262</v>
      </c>
    </row>
    <row r="272" spans="1:5" x14ac:dyDescent="0.2">
      <c r="A272" s="113" t="s">
        <v>570</v>
      </c>
      <c r="B272" s="114">
        <v>43250.567893518521</v>
      </c>
      <c r="C272" s="113">
        <v>3048</v>
      </c>
      <c r="D272" s="113"/>
      <c r="E272" s="113" t="s">
        <v>571</v>
      </c>
    </row>
    <row r="273" spans="1:5" x14ac:dyDescent="0.2">
      <c r="A273" s="113" t="s">
        <v>572</v>
      </c>
      <c r="B273" s="114">
        <v>43250.54996527778</v>
      </c>
      <c r="C273" s="113">
        <v>3048</v>
      </c>
      <c r="D273" s="113"/>
      <c r="E273" s="113" t="s">
        <v>263</v>
      </c>
    </row>
    <row r="274" spans="1:5" x14ac:dyDescent="0.2">
      <c r="A274" s="113" t="s">
        <v>573</v>
      </c>
      <c r="B274" s="114">
        <v>43250.567893518521</v>
      </c>
      <c r="C274" s="113">
        <v>3250</v>
      </c>
      <c r="D274" s="113"/>
      <c r="E274" s="113" t="s">
        <v>574</v>
      </c>
    </row>
    <row r="275" spans="1:5" x14ac:dyDescent="0.2">
      <c r="A275" s="113" t="s">
        <v>575</v>
      </c>
      <c r="B275" s="114">
        <v>43250.549953703703</v>
      </c>
      <c r="C275" s="113">
        <v>3250</v>
      </c>
      <c r="D275" s="113"/>
      <c r="E275" s="113" t="s">
        <v>264</v>
      </c>
    </row>
    <row r="276" spans="1:5" x14ac:dyDescent="0.2">
      <c r="A276" s="113" t="s">
        <v>576</v>
      </c>
      <c r="B276" s="114">
        <v>43250.567893518521</v>
      </c>
      <c r="C276" s="113">
        <v>1594</v>
      </c>
      <c r="D276" s="113"/>
      <c r="E276" s="113" t="s">
        <v>577</v>
      </c>
    </row>
    <row r="277" spans="1:5" x14ac:dyDescent="0.2">
      <c r="A277" s="113" t="s">
        <v>578</v>
      </c>
      <c r="B277" s="114">
        <v>43250.549953703703</v>
      </c>
      <c r="C277" s="113">
        <v>1594</v>
      </c>
      <c r="D277" s="113"/>
      <c r="E277" s="113" t="s">
        <v>265</v>
      </c>
    </row>
    <row r="278" spans="1:5" x14ac:dyDescent="0.2">
      <c r="A278" s="113" t="s">
        <v>579</v>
      </c>
      <c r="B278" s="114">
        <v>43250.549953703703</v>
      </c>
      <c r="C278" s="113">
        <v>2723</v>
      </c>
      <c r="D278" s="113"/>
      <c r="E278" s="113" t="s">
        <v>266</v>
      </c>
    </row>
    <row r="279" spans="1:5" x14ac:dyDescent="0.2">
      <c r="A279" s="113" t="s">
        <v>580</v>
      </c>
      <c r="B279" s="114">
        <v>43250.549953703703</v>
      </c>
      <c r="C279" s="113">
        <v>1594</v>
      </c>
      <c r="D279" s="113"/>
      <c r="E279" s="113" t="s">
        <v>267</v>
      </c>
    </row>
    <row r="280" spans="1:5" x14ac:dyDescent="0.2">
      <c r="A280" s="113" t="s">
        <v>581</v>
      </c>
      <c r="B280" s="114">
        <v>43250.549953703703</v>
      </c>
      <c r="C280" s="113">
        <v>2523</v>
      </c>
      <c r="D280" s="113"/>
      <c r="E280" s="113" t="s">
        <v>268</v>
      </c>
    </row>
    <row r="281" spans="1:5" x14ac:dyDescent="0.2">
      <c r="A281" s="113" t="s">
        <v>582</v>
      </c>
      <c r="B281" s="114">
        <v>43250.550034722219</v>
      </c>
      <c r="C281" s="113">
        <v>89</v>
      </c>
      <c r="D281" s="113"/>
      <c r="E281" s="113" t="s">
        <v>269</v>
      </c>
    </row>
    <row r="282" spans="1:5" x14ac:dyDescent="0.2">
      <c r="A282" s="113" t="s">
        <v>583</v>
      </c>
      <c r="B282" s="114">
        <v>43250.550034722219</v>
      </c>
      <c r="C282" s="113">
        <v>89</v>
      </c>
      <c r="D282" s="113"/>
      <c r="E282" s="113" t="s">
        <v>270</v>
      </c>
    </row>
    <row r="283" spans="1:5" x14ac:dyDescent="0.2">
      <c r="A283" s="113" t="s">
        <v>584</v>
      </c>
      <c r="B283" s="114">
        <v>43250.550034722219</v>
      </c>
      <c r="C283" s="113">
        <v>89</v>
      </c>
      <c r="D283" s="113"/>
      <c r="E283" s="113" t="s">
        <v>271</v>
      </c>
    </row>
    <row r="284" spans="1:5" x14ac:dyDescent="0.2">
      <c r="A284" s="113" t="s">
        <v>585</v>
      </c>
      <c r="B284" s="114">
        <v>43250.550023148149</v>
      </c>
      <c r="C284" s="113">
        <v>2343</v>
      </c>
      <c r="D284" s="113"/>
      <c r="E284" s="113" t="s">
        <v>272</v>
      </c>
    </row>
    <row r="285" spans="1:5" x14ac:dyDescent="0.2">
      <c r="A285" s="113" t="s">
        <v>586</v>
      </c>
      <c r="B285" s="114">
        <v>43250.567766203705</v>
      </c>
      <c r="C285" s="113">
        <v>4652</v>
      </c>
      <c r="D285" s="113"/>
      <c r="E285" s="113" t="s">
        <v>587</v>
      </c>
    </row>
    <row r="286" spans="1:5" x14ac:dyDescent="0.2">
      <c r="A286" s="113" t="s">
        <v>588</v>
      </c>
      <c r="B286" s="114">
        <v>43250.550057870372</v>
      </c>
      <c r="C286" s="113">
        <v>4652</v>
      </c>
      <c r="D286" s="113"/>
      <c r="E286" s="113" t="s">
        <v>273</v>
      </c>
    </row>
    <row r="287" spans="1:5" x14ac:dyDescent="0.2">
      <c r="A287" s="113" t="s">
        <v>589</v>
      </c>
      <c r="B287" s="114">
        <v>43250.567766203705</v>
      </c>
      <c r="C287" s="113">
        <v>4652</v>
      </c>
      <c r="D287" s="113"/>
      <c r="E287" s="113" t="s">
        <v>590</v>
      </c>
    </row>
    <row r="288" spans="1:5" x14ac:dyDescent="0.2">
      <c r="A288" s="113" t="s">
        <v>591</v>
      </c>
      <c r="B288" s="114">
        <v>43250.550046296295</v>
      </c>
      <c r="C288" s="113">
        <v>4652</v>
      </c>
      <c r="D288" s="113"/>
      <c r="E288" s="113" t="s">
        <v>274</v>
      </c>
    </row>
    <row r="289" spans="1:5" x14ac:dyDescent="0.2">
      <c r="A289" s="113" t="s">
        <v>592</v>
      </c>
      <c r="B289" s="114">
        <v>43250.550057870372</v>
      </c>
      <c r="C289" s="113">
        <v>4652</v>
      </c>
      <c r="D289" s="113"/>
      <c r="E289" s="113" t="s">
        <v>275</v>
      </c>
    </row>
    <row r="290" spans="1:5" x14ac:dyDescent="0.2">
      <c r="A290" s="113" t="s">
        <v>593</v>
      </c>
      <c r="B290" s="114">
        <v>43250.550057870372</v>
      </c>
      <c r="C290" s="113">
        <v>4652</v>
      </c>
      <c r="D290" s="113"/>
      <c r="E290" s="113" t="s">
        <v>276</v>
      </c>
    </row>
    <row r="291" spans="1:5" x14ac:dyDescent="0.2">
      <c r="A291" s="113" t="s">
        <v>594</v>
      </c>
      <c r="B291" s="114">
        <v>43250.550057870372</v>
      </c>
      <c r="C291" s="113">
        <v>4652</v>
      </c>
      <c r="D291" s="113"/>
      <c r="E291" s="113" t="s">
        <v>277</v>
      </c>
    </row>
    <row r="292" spans="1:5" x14ac:dyDescent="0.2">
      <c r="A292" s="113" t="s">
        <v>595</v>
      </c>
      <c r="B292" s="114">
        <v>43250.550057870372</v>
      </c>
      <c r="C292" s="113">
        <v>4652</v>
      </c>
      <c r="D292" s="113"/>
      <c r="E292" s="113" t="s">
        <v>278</v>
      </c>
    </row>
    <row r="293" spans="1:5" x14ac:dyDescent="0.2">
      <c r="A293" s="113" t="s">
        <v>596</v>
      </c>
      <c r="B293" s="114">
        <v>43250.550046296295</v>
      </c>
      <c r="C293" s="113">
        <v>6385797</v>
      </c>
      <c r="D293" s="113"/>
      <c r="E293" s="113" t="s">
        <v>279</v>
      </c>
    </row>
    <row r="294" spans="1:5" x14ac:dyDescent="0.2">
      <c r="A294" s="113" t="s">
        <v>597</v>
      </c>
      <c r="B294" s="114">
        <v>43250.550046296295</v>
      </c>
      <c r="C294" s="113">
        <v>6386144</v>
      </c>
      <c r="D294" s="113"/>
      <c r="E294" s="113" t="s">
        <v>280</v>
      </c>
    </row>
    <row r="295" spans="1:5" x14ac:dyDescent="0.2">
      <c r="A295" s="113" t="s">
        <v>598</v>
      </c>
      <c r="B295" s="114">
        <v>43250.550046296295</v>
      </c>
      <c r="C295" s="113">
        <v>13368</v>
      </c>
      <c r="D295" s="113"/>
      <c r="E295" s="113" t="s">
        <v>281</v>
      </c>
    </row>
    <row r="296" spans="1:5" x14ac:dyDescent="0.2">
      <c r="A296" s="113" t="s">
        <v>599</v>
      </c>
      <c r="B296" s="114">
        <v>43250.550057870372</v>
      </c>
      <c r="C296" s="113">
        <v>4329</v>
      </c>
      <c r="D296" s="113"/>
      <c r="E296" s="113" t="s">
        <v>282</v>
      </c>
    </row>
    <row r="297" spans="1:5" x14ac:dyDescent="0.2">
      <c r="A297" s="113" t="s">
        <v>600</v>
      </c>
      <c r="B297" s="114">
        <v>43250.550057870372</v>
      </c>
      <c r="C297" s="113">
        <v>4527</v>
      </c>
      <c r="D297" s="113"/>
      <c r="E297" s="113" t="s">
        <v>283</v>
      </c>
    </row>
    <row r="298" spans="1:5" x14ac:dyDescent="0.2">
      <c r="A298" s="113" t="s">
        <v>601</v>
      </c>
      <c r="B298" s="114">
        <v>43250.550057870372</v>
      </c>
      <c r="C298" s="113">
        <v>4299</v>
      </c>
      <c r="D298" s="113"/>
      <c r="E298" s="113" t="s">
        <v>284</v>
      </c>
    </row>
    <row r="299" spans="1:5" x14ac:dyDescent="0.2">
      <c r="A299" s="113" t="s">
        <v>602</v>
      </c>
      <c r="B299" s="114">
        <v>43250.550057870372</v>
      </c>
      <c r="C299" s="113">
        <v>4299</v>
      </c>
      <c r="D299" s="113"/>
      <c r="E299" s="113" t="s">
        <v>285</v>
      </c>
    </row>
    <row r="300" spans="1:5" x14ac:dyDescent="0.2">
      <c r="A300" s="113" t="s">
        <v>603</v>
      </c>
      <c r="B300" s="114">
        <v>43250.550057870372</v>
      </c>
      <c r="C300" s="113">
        <v>4442</v>
      </c>
      <c r="D300" s="113"/>
      <c r="E300" s="113" t="s">
        <v>286</v>
      </c>
    </row>
    <row r="301" spans="1:5" x14ac:dyDescent="0.2">
      <c r="A301" s="113" t="s">
        <v>604</v>
      </c>
      <c r="B301" s="114">
        <v>43250.550057870372</v>
      </c>
      <c r="C301" s="113">
        <v>4307</v>
      </c>
      <c r="D301" s="113"/>
      <c r="E301" s="113" t="s">
        <v>287</v>
      </c>
    </row>
    <row r="302" spans="1:5" x14ac:dyDescent="0.2">
      <c r="A302" s="113" t="s">
        <v>605</v>
      </c>
      <c r="B302" s="114">
        <v>43250.567974537036</v>
      </c>
      <c r="C302" s="113">
        <v>4349</v>
      </c>
      <c r="D302" s="113"/>
      <c r="E302" s="113" t="s">
        <v>0</v>
      </c>
    </row>
    <row r="303" spans="1:5" x14ac:dyDescent="0.2">
      <c r="A303" s="113" t="s">
        <v>606</v>
      </c>
      <c r="B303" s="114">
        <v>43250.567974537036</v>
      </c>
      <c r="C303" s="113">
        <v>2224788</v>
      </c>
      <c r="D303" s="113"/>
      <c r="E303" s="113" t="s">
        <v>1</v>
      </c>
    </row>
    <row r="304" spans="1:5" x14ac:dyDescent="0.2">
      <c r="A304" s="113" t="s">
        <v>607</v>
      </c>
      <c r="B304" s="114">
        <v>43250.567974537036</v>
      </c>
      <c r="C304" s="113">
        <v>6388</v>
      </c>
      <c r="D304" s="113"/>
      <c r="E304" s="113" t="s">
        <v>2</v>
      </c>
    </row>
    <row r="305" spans="1:5" x14ac:dyDescent="0.2">
      <c r="A305" s="113" t="s">
        <v>608</v>
      </c>
      <c r="B305" s="114">
        <v>43250.567974537036</v>
      </c>
      <c r="C305" s="113">
        <v>4424</v>
      </c>
      <c r="D305" s="113"/>
      <c r="E305" s="113" t="s">
        <v>3</v>
      </c>
    </row>
    <row r="306" spans="1:5" x14ac:dyDescent="0.2">
      <c r="A306" s="113" t="s">
        <v>609</v>
      </c>
      <c r="B306" s="114">
        <v>43250.567974537036</v>
      </c>
      <c r="C306" s="113">
        <v>4305</v>
      </c>
      <c r="D306" s="113"/>
      <c r="E306" s="113" t="s">
        <v>4</v>
      </c>
    </row>
    <row r="307" spans="1:5" x14ac:dyDescent="0.2">
      <c r="A307" s="113" t="s">
        <v>610</v>
      </c>
      <c r="B307" s="114">
        <v>43250.567974537036</v>
      </c>
      <c r="C307" s="113">
        <v>4422</v>
      </c>
      <c r="D307" s="113"/>
      <c r="E307" s="113" t="s">
        <v>5</v>
      </c>
    </row>
    <row r="308" spans="1:5" x14ac:dyDescent="0.2">
      <c r="A308" s="113" t="s">
        <v>611</v>
      </c>
      <c r="B308" s="114">
        <v>43250.567974537036</v>
      </c>
      <c r="C308" s="113">
        <v>4424</v>
      </c>
      <c r="D308" s="113"/>
      <c r="E308" s="113" t="s">
        <v>6</v>
      </c>
    </row>
    <row r="309" spans="1:5" x14ac:dyDescent="0.2">
      <c r="A309" s="113" t="s">
        <v>612</v>
      </c>
      <c r="B309" s="114">
        <v>43250.567974537036</v>
      </c>
      <c r="C309" s="113">
        <v>4321</v>
      </c>
      <c r="D309" s="113"/>
      <c r="E309" s="113" t="s">
        <v>7</v>
      </c>
    </row>
    <row r="310" spans="1:5" x14ac:dyDescent="0.2">
      <c r="A310" s="113" t="s">
        <v>613</v>
      </c>
      <c r="B310" s="114">
        <v>43250.567974537036</v>
      </c>
      <c r="C310" s="113">
        <v>4524</v>
      </c>
      <c r="D310" s="113"/>
      <c r="E310" s="113" t="s">
        <v>8</v>
      </c>
    </row>
    <row r="311" spans="1:5" x14ac:dyDescent="0.2">
      <c r="A311" s="113" t="s">
        <v>614</v>
      </c>
      <c r="B311" s="114">
        <v>43250.567974537036</v>
      </c>
      <c r="C311" s="113">
        <v>4318</v>
      </c>
      <c r="D311" s="113"/>
      <c r="E311" s="113" t="s">
        <v>9</v>
      </c>
    </row>
    <row r="312" spans="1:5" x14ac:dyDescent="0.2">
      <c r="A312" s="113" t="s">
        <v>615</v>
      </c>
      <c r="B312" s="114">
        <v>43250.567974537036</v>
      </c>
      <c r="C312" s="113">
        <v>4310</v>
      </c>
      <c r="D312" s="113"/>
      <c r="E312" s="113" t="s">
        <v>10</v>
      </c>
    </row>
    <row r="313" spans="1:5" x14ac:dyDescent="0.2">
      <c r="A313" s="113" t="s">
        <v>616</v>
      </c>
      <c r="B313" s="114">
        <v>43250.567974537036</v>
      </c>
      <c r="C313" s="113">
        <v>4318</v>
      </c>
      <c r="D313" s="113"/>
      <c r="E313" s="113" t="s">
        <v>11</v>
      </c>
    </row>
    <row r="314" spans="1:5" x14ac:dyDescent="0.2">
      <c r="A314" s="113" t="s">
        <v>617</v>
      </c>
      <c r="B314" s="114">
        <v>43250.567974537036</v>
      </c>
      <c r="C314" s="113">
        <v>4310</v>
      </c>
      <c r="D314" s="113"/>
      <c r="E314" s="113" t="s">
        <v>12</v>
      </c>
    </row>
    <row r="315" spans="1:5" x14ac:dyDescent="0.2">
      <c r="A315" s="113" t="s">
        <v>618</v>
      </c>
      <c r="B315" s="114">
        <v>43250.567974537036</v>
      </c>
      <c r="C315" s="113">
        <v>12728</v>
      </c>
      <c r="D315" s="113"/>
      <c r="E315" s="113" t="s">
        <v>13</v>
      </c>
    </row>
    <row r="316" spans="1:5" x14ac:dyDescent="0.2">
      <c r="A316" s="113" t="s">
        <v>619</v>
      </c>
      <c r="B316" s="114">
        <v>43250.567974537036</v>
      </c>
      <c r="C316" s="113">
        <v>12728</v>
      </c>
      <c r="D316" s="113"/>
      <c r="E316" s="113" t="s">
        <v>14</v>
      </c>
    </row>
    <row r="317" spans="1:5" x14ac:dyDescent="0.2">
      <c r="A317" s="113" t="s">
        <v>620</v>
      </c>
      <c r="B317" s="114">
        <v>43250.567974537036</v>
      </c>
      <c r="C317" s="113">
        <v>74054</v>
      </c>
      <c r="D317" s="113"/>
      <c r="E317" s="113" t="s">
        <v>15</v>
      </c>
    </row>
    <row r="318" spans="1:5" x14ac:dyDescent="0.2">
      <c r="A318" s="113" t="s">
        <v>621</v>
      </c>
      <c r="B318" s="114">
        <v>43250.567974537036</v>
      </c>
      <c r="C318" s="113">
        <v>74054</v>
      </c>
      <c r="D318" s="113"/>
      <c r="E318" s="113" t="s">
        <v>16</v>
      </c>
    </row>
    <row r="319" spans="1:5" x14ac:dyDescent="0.2">
      <c r="A319" s="113" t="s">
        <v>622</v>
      </c>
      <c r="B319" s="114">
        <v>43250.567974537036</v>
      </c>
      <c r="C319" s="113">
        <v>4327</v>
      </c>
      <c r="D319" s="113"/>
      <c r="E319" s="113" t="s">
        <v>17</v>
      </c>
    </row>
    <row r="320" spans="1:5" x14ac:dyDescent="0.2">
      <c r="A320" s="113" t="s">
        <v>623</v>
      </c>
      <c r="B320" s="114">
        <v>43250.567974537036</v>
      </c>
      <c r="C320" s="113">
        <v>4327</v>
      </c>
      <c r="D320" s="113"/>
      <c r="E320" s="113" t="s">
        <v>18</v>
      </c>
    </row>
    <row r="321" spans="1:5" x14ac:dyDescent="0.2">
      <c r="A321" s="113" t="s">
        <v>624</v>
      </c>
      <c r="B321" s="114">
        <v>43250.567974537036</v>
      </c>
      <c r="C321" s="113">
        <v>4326</v>
      </c>
      <c r="D321" s="113"/>
      <c r="E321" s="113" t="s">
        <v>19</v>
      </c>
    </row>
    <row r="322" spans="1:5" x14ac:dyDescent="0.2">
      <c r="A322" s="113" t="s">
        <v>625</v>
      </c>
      <c r="B322" s="114">
        <v>43250.567974537036</v>
      </c>
      <c r="C322" s="113">
        <v>3986</v>
      </c>
      <c r="D322" s="113"/>
      <c r="E322" s="113" t="s">
        <v>20</v>
      </c>
    </row>
    <row r="323" spans="1:5" x14ac:dyDescent="0.2">
      <c r="A323" s="113" t="s">
        <v>626</v>
      </c>
      <c r="B323" s="114">
        <v>43250.567974537036</v>
      </c>
      <c r="C323" s="113">
        <v>3036</v>
      </c>
      <c r="D323" s="113"/>
      <c r="E323" s="113" t="s">
        <v>21</v>
      </c>
    </row>
    <row r="324" spans="1:5" x14ac:dyDescent="0.2">
      <c r="A324" s="113" t="s">
        <v>627</v>
      </c>
      <c r="B324" s="114">
        <v>43250.567974537036</v>
      </c>
      <c r="C324" s="113">
        <v>3791</v>
      </c>
      <c r="D324" s="113"/>
      <c r="E324" s="113" t="s">
        <v>22</v>
      </c>
    </row>
    <row r="325" spans="1:5" x14ac:dyDescent="0.2">
      <c r="A325" s="113" t="s">
        <v>628</v>
      </c>
      <c r="B325" s="114">
        <v>43250.567974537036</v>
      </c>
      <c r="C325" s="113">
        <v>4328</v>
      </c>
      <c r="D325" s="113"/>
      <c r="E325" s="113" t="s">
        <v>23</v>
      </c>
    </row>
    <row r="326" spans="1:5" x14ac:dyDescent="0.2">
      <c r="A326" s="113" t="s">
        <v>629</v>
      </c>
      <c r="B326" s="114">
        <v>43250.567974537036</v>
      </c>
      <c r="C326" s="113">
        <v>4318</v>
      </c>
      <c r="D326" s="113"/>
      <c r="E326" s="113" t="s">
        <v>24</v>
      </c>
    </row>
    <row r="327" spans="1:5" x14ac:dyDescent="0.2">
      <c r="A327" s="113" t="s">
        <v>630</v>
      </c>
      <c r="B327" s="114">
        <v>43250.567974537036</v>
      </c>
      <c r="C327" s="113">
        <v>138555</v>
      </c>
      <c r="D327" s="113"/>
      <c r="E327" s="113" t="s">
        <v>25</v>
      </c>
    </row>
    <row r="328" spans="1:5" x14ac:dyDescent="0.2">
      <c r="A328" s="113" t="s">
        <v>631</v>
      </c>
      <c r="B328" s="114">
        <v>43250.567974537036</v>
      </c>
      <c r="C328" s="113">
        <v>138470</v>
      </c>
      <c r="D328" s="113"/>
      <c r="E328" s="113" t="s">
        <v>26</v>
      </c>
    </row>
    <row r="329" spans="1:5" x14ac:dyDescent="0.2">
      <c r="A329" s="113" t="s">
        <v>632</v>
      </c>
      <c r="B329" s="114">
        <v>43250.567974537036</v>
      </c>
      <c r="C329" s="113">
        <v>138564</v>
      </c>
      <c r="D329" s="113"/>
      <c r="E329" s="113" t="s">
        <v>27</v>
      </c>
    </row>
    <row r="330" spans="1:5" x14ac:dyDescent="0.2">
      <c r="A330" s="113" t="s">
        <v>633</v>
      </c>
      <c r="B330" s="114">
        <v>43250.567974537036</v>
      </c>
      <c r="C330" s="113">
        <v>138470</v>
      </c>
      <c r="D330" s="113"/>
      <c r="E330" s="113" t="s">
        <v>28</v>
      </c>
    </row>
    <row r="331" spans="1:5" x14ac:dyDescent="0.2">
      <c r="A331" s="113" t="s">
        <v>634</v>
      </c>
      <c r="B331" s="114">
        <v>43250.567974537036</v>
      </c>
      <c r="C331" s="113">
        <v>138564</v>
      </c>
      <c r="D331" s="113"/>
      <c r="E331" s="113" t="s">
        <v>29</v>
      </c>
    </row>
    <row r="332" spans="1:5" x14ac:dyDescent="0.2">
      <c r="A332" s="113" t="s">
        <v>635</v>
      </c>
      <c r="B332" s="114">
        <v>43250.567974537036</v>
      </c>
      <c r="C332" s="113">
        <v>138468</v>
      </c>
      <c r="D332" s="113"/>
      <c r="E332" s="113" t="s">
        <v>30</v>
      </c>
    </row>
    <row r="333" spans="1:5" x14ac:dyDescent="0.2">
      <c r="A333" s="113" t="s">
        <v>636</v>
      </c>
      <c r="B333" s="114">
        <v>43250.567974537036</v>
      </c>
      <c r="C333" s="113">
        <v>2920</v>
      </c>
      <c r="D333" s="113"/>
      <c r="E333" s="113" t="s">
        <v>31</v>
      </c>
    </row>
    <row r="334" spans="1:5" x14ac:dyDescent="0.2">
      <c r="A334" s="113" t="s">
        <v>637</v>
      </c>
      <c r="B334" s="114">
        <v>43250.567974537036</v>
      </c>
      <c r="C334" s="113">
        <v>138470</v>
      </c>
      <c r="D334" s="113"/>
      <c r="E334" s="113" t="s">
        <v>32</v>
      </c>
    </row>
    <row r="335" spans="1:5" x14ac:dyDescent="0.2">
      <c r="A335" s="113" t="s">
        <v>638</v>
      </c>
      <c r="B335" s="114">
        <v>43250.567974537036</v>
      </c>
      <c r="C335" s="113">
        <v>138470</v>
      </c>
      <c r="D335" s="113"/>
      <c r="E335" s="113" t="s">
        <v>33</v>
      </c>
    </row>
    <row r="336" spans="1:5" x14ac:dyDescent="0.2">
      <c r="A336" s="113" t="s">
        <v>639</v>
      </c>
      <c r="B336" s="114">
        <v>43250.567974537036</v>
      </c>
      <c r="C336" s="113">
        <v>4332</v>
      </c>
      <c r="D336" s="113"/>
      <c r="E336" s="113" t="s">
        <v>34</v>
      </c>
    </row>
    <row r="337" spans="1:5" x14ac:dyDescent="0.2">
      <c r="A337" s="113" t="s">
        <v>640</v>
      </c>
      <c r="B337" s="114">
        <v>43250.567974537036</v>
      </c>
      <c r="C337" s="113">
        <v>89</v>
      </c>
      <c r="D337" s="113"/>
      <c r="E337" s="113" t="s">
        <v>35</v>
      </c>
    </row>
    <row r="338" spans="1:5" x14ac:dyDescent="0.2">
      <c r="A338" s="113" t="s">
        <v>641</v>
      </c>
      <c r="B338" s="114">
        <v>43250.567974537036</v>
      </c>
      <c r="C338" s="113">
        <v>89</v>
      </c>
      <c r="D338" s="113"/>
      <c r="E338" s="113" t="s">
        <v>36</v>
      </c>
    </row>
    <row r="339" spans="1:5" x14ac:dyDescent="0.2">
      <c r="A339" s="113" t="s">
        <v>642</v>
      </c>
      <c r="B339" s="114">
        <v>43250.567974537036</v>
      </c>
      <c r="C339" s="113">
        <v>89</v>
      </c>
      <c r="D339" s="113"/>
      <c r="E339" s="113" t="s">
        <v>37</v>
      </c>
    </row>
    <row r="340" spans="1:5" x14ac:dyDescent="0.2">
      <c r="A340" s="113" t="s">
        <v>643</v>
      </c>
      <c r="B340" s="114">
        <v>43250.567974537036</v>
      </c>
      <c r="C340" s="113">
        <v>89</v>
      </c>
      <c r="D340" s="113"/>
      <c r="E340" s="113" t="s">
        <v>38</v>
      </c>
    </row>
    <row r="341" spans="1:5" x14ac:dyDescent="0.2">
      <c r="A341" s="113" t="s">
        <v>644</v>
      </c>
      <c r="B341" s="114">
        <v>43250.567974537036</v>
      </c>
      <c r="C341" s="113">
        <v>89</v>
      </c>
      <c r="D341" s="113"/>
      <c r="E341" s="113" t="s">
        <v>39</v>
      </c>
    </row>
    <row r="342" spans="1:5" x14ac:dyDescent="0.2">
      <c r="A342" s="113" t="s">
        <v>645</v>
      </c>
      <c r="B342" s="114">
        <v>43250.567974537036</v>
      </c>
      <c r="C342" s="113">
        <v>4332</v>
      </c>
      <c r="D342" s="113"/>
      <c r="E342" s="113" t="s">
        <v>40</v>
      </c>
    </row>
    <row r="343" spans="1:5" x14ac:dyDescent="0.2">
      <c r="A343" s="113" t="s">
        <v>646</v>
      </c>
      <c r="B343" s="114">
        <v>43250.567974537036</v>
      </c>
      <c r="C343" s="113">
        <v>4332</v>
      </c>
      <c r="D343" s="113"/>
      <c r="E343" s="113" t="s">
        <v>41</v>
      </c>
    </row>
    <row r="344" spans="1:5" x14ac:dyDescent="0.2">
      <c r="A344" s="113" t="s">
        <v>647</v>
      </c>
      <c r="B344" s="114">
        <v>43250.567974537036</v>
      </c>
      <c r="C344" s="113">
        <v>4332</v>
      </c>
      <c r="D344" s="113"/>
      <c r="E344" s="113" t="s">
        <v>42</v>
      </c>
    </row>
    <row r="345" spans="1:5" x14ac:dyDescent="0.2">
      <c r="A345" s="113" t="s">
        <v>648</v>
      </c>
      <c r="B345" s="114">
        <v>43250.567974537036</v>
      </c>
      <c r="C345" s="113">
        <v>89</v>
      </c>
      <c r="D345" s="113"/>
      <c r="E345" s="113" t="s">
        <v>43</v>
      </c>
    </row>
    <row r="346" spans="1:5" x14ac:dyDescent="0.2">
      <c r="A346" s="113" t="s">
        <v>649</v>
      </c>
      <c r="B346" s="114">
        <v>43250.567974537036</v>
      </c>
      <c r="C346" s="113">
        <v>4332</v>
      </c>
      <c r="D346" s="113"/>
      <c r="E346" s="113" t="s">
        <v>44</v>
      </c>
    </row>
    <row r="347" spans="1:5" x14ac:dyDescent="0.2">
      <c r="A347" s="113" t="s">
        <v>650</v>
      </c>
      <c r="B347" s="114">
        <v>43250.567974537036</v>
      </c>
      <c r="C347" s="113">
        <v>4426</v>
      </c>
      <c r="D347" s="113"/>
      <c r="E347" s="113" t="s">
        <v>45</v>
      </c>
    </row>
    <row r="348" spans="1:5" x14ac:dyDescent="0.2">
      <c r="A348" s="113" t="s">
        <v>651</v>
      </c>
      <c r="B348" s="114">
        <v>43250.567974537036</v>
      </c>
      <c r="C348" s="113">
        <v>573</v>
      </c>
      <c r="D348" s="113"/>
      <c r="E348" s="113" t="s">
        <v>46</v>
      </c>
    </row>
    <row r="349" spans="1:5" x14ac:dyDescent="0.2">
      <c r="A349" s="113" t="s">
        <v>652</v>
      </c>
      <c r="B349" s="114">
        <v>43250.567974537036</v>
      </c>
      <c r="C349" s="113">
        <v>4332</v>
      </c>
      <c r="D349" s="113"/>
      <c r="E349" s="113" t="s">
        <v>47</v>
      </c>
    </row>
    <row r="350" spans="1:5" x14ac:dyDescent="0.2">
      <c r="A350" s="113" t="s">
        <v>653</v>
      </c>
      <c r="B350" s="114">
        <v>43250.567974537036</v>
      </c>
      <c r="C350" s="113">
        <v>4649</v>
      </c>
      <c r="D350" s="113"/>
      <c r="E350" s="113" t="s">
        <v>48</v>
      </c>
    </row>
    <row r="351" spans="1:5" x14ac:dyDescent="0.2">
      <c r="A351" s="113" t="s">
        <v>654</v>
      </c>
      <c r="B351" s="114">
        <v>43250.567974537036</v>
      </c>
      <c r="C351" s="113">
        <v>4649</v>
      </c>
      <c r="D351" s="113"/>
      <c r="E351" s="113" t="s">
        <v>49</v>
      </c>
    </row>
    <row r="352" spans="1:5" x14ac:dyDescent="0.2">
      <c r="A352" s="113" t="s">
        <v>655</v>
      </c>
      <c r="B352" s="114">
        <v>43250.567974537036</v>
      </c>
      <c r="C352" s="113">
        <v>4743</v>
      </c>
      <c r="D352" s="113"/>
      <c r="E352" s="113" t="s">
        <v>50</v>
      </c>
    </row>
    <row r="353" spans="1:5" x14ac:dyDescent="0.2">
      <c r="A353" s="113" t="s">
        <v>656</v>
      </c>
      <c r="B353" s="114">
        <v>43250.567974537036</v>
      </c>
      <c r="C353" s="113">
        <v>4649</v>
      </c>
      <c r="D353" s="113"/>
      <c r="E353" s="113" t="s">
        <v>51</v>
      </c>
    </row>
    <row r="354" spans="1:5" x14ac:dyDescent="0.2">
      <c r="A354" s="113" t="s">
        <v>657</v>
      </c>
      <c r="B354" s="114">
        <v>43250.567974537036</v>
      </c>
      <c r="C354" s="113">
        <v>4317</v>
      </c>
      <c r="D354" s="113"/>
      <c r="E354" s="113" t="s">
        <v>52</v>
      </c>
    </row>
    <row r="355" spans="1:5" x14ac:dyDescent="0.2">
      <c r="A355" s="113" t="s">
        <v>658</v>
      </c>
      <c r="B355" s="114">
        <v>43250.567974537036</v>
      </c>
      <c r="C355" s="113">
        <v>4411</v>
      </c>
      <c r="D355" s="113"/>
      <c r="E355" s="113" t="s">
        <v>53</v>
      </c>
    </row>
    <row r="356" spans="1:5" x14ac:dyDescent="0.2">
      <c r="A356" s="113" t="s">
        <v>659</v>
      </c>
      <c r="B356" s="114">
        <v>43250.567974537036</v>
      </c>
      <c r="C356" s="113">
        <v>4317</v>
      </c>
      <c r="D356" s="113"/>
      <c r="E356" s="113" t="s">
        <v>54</v>
      </c>
    </row>
    <row r="357" spans="1:5" x14ac:dyDescent="0.2">
      <c r="A357" s="113" t="s">
        <v>660</v>
      </c>
      <c r="B357" s="114">
        <v>43250.567974537036</v>
      </c>
      <c r="C357" s="113">
        <v>4326</v>
      </c>
      <c r="D357" s="113"/>
      <c r="E357" s="113" t="s">
        <v>55</v>
      </c>
    </row>
    <row r="358" spans="1:5" x14ac:dyDescent="0.2">
      <c r="A358" s="113" t="s">
        <v>661</v>
      </c>
      <c r="B358" s="114">
        <v>43250.567974537036</v>
      </c>
      <c r="C358" s="113">
        <v>4326</v>
      </c>
      <c r="D358" s="113"/>
      <c r="E358" s="113" t="s">
        <v>56</v>
      </c>
    </row>
    <row r="359" spans="1:5" x14ac:dyDescent="0.2">
      <c r="A359" s="113" t="s">
        <v>662</v>
      </c>
      <c r="B359" s="114">
        <v>43250.567974537036</v>
      </c>
      <c r="C359" s="113">
        <v>4326</v>
      </c>
      <c r="D359" s="113"/>
      <c r="E359" s="113" t="s">
        <v>57</v>
      </c>
    </row>
    <row r="360" spans="1:5" x14ac:dyDescent="0.2">
      <c r="A360" s="113" t="s">
        <v>663</v>
      </c>
      <c r="B360" s="114">
        <v>43250.567974537036</v>
      </c>
      <c r="C360" s="113">
        <v>4326</v>
      </c>
      <c r="D360" s="113"/>
      <c r="E360" s="113" t="s">
        <v>58</v>
      </c>
    </row>
    <row r="361" spans="1:5" x14ac:dyDescent="0.2">
      <c r="A361" s="113" t="s">
        <v>664</v>
      </c>
      <c r="B361" s="114">
        <v>43250.567974537036</v>
      </c>
      <c r="C361" s="113">
        <v>4326</v>
      </c>
      <c r="D361" s="113"/>
      <c r="E361" s="113" t="s">
        <v>59</v>
      </c>
    </row>
    <row r="362" spans="1:5" x14ac:dyDescent="0.2">
      <c r="A362" s="113" t="s">
        <v>665</v>
      </c>
      <c r="B362" s="114">
        <v>43250.567974537036</v>
      </c>
      <c r="C362" s="113">
        <v>89</v>
      </c>
      <c r="D362" s="113"/>
      <c r="E362" s="113" t="s">
        <v>60</v>
      </c>
    </row>
    <row r="363" spans="1:5" x14ac:dyDescent="0.2">
      <c r="A363" s="113" t="s">
        <v>666</v>
      </c>
      <c r="B363" s="114">
        <v>43250.567974537036</v>
      </c>
      <c r="C363" s="113">
        <v>4326</v>
      </c>
      <c r="D363" s="113"/>
      <c r="E363" s="113" t="s">
        <v>61</v>
      </c>
    </row>
    <row r="364" spans="1:5" x14ac:dyDescent="0.2">
      <c r="A364" s="113" t="s">
        <v>667</v>
      </c>
      <c r="B364" s="114">
        <v>43250.567974537036</v>
      </c>
      <c r="C364" s="113">
        <v>4420</v>
      </c>
      <c r="D364" s="113"/>
      <c r="E364" s="113" t="s">
        <v>62</v>
      </c>
    </row>
    <row r="365" spans="1:5" x14ac:dyDescent="0.2">
      <c r="A365" s="113" t="s">
        <v>668</v>
      </c>
      <c r="B365" s="114">
        <v>43250.567974537036</v>
      </c>
      <c r="C365" s="113">
        <v>4326</v>
      </c>
      <c r="D365" s="113"/>
      <c r="E365" s="113" t="s">
        <v>63</v>
      </c>
    </row>
    <row r="366" spans="1:5" x14ac:dyDescent="0.2">
      <c r="A366" s="113" t="s">
        <v>669</v>
      </c>
      <c r="B366" s="114">
        <v>43250.567974537036</v>
      </c>
      <c r="C366" s="113">
        <v>4402</v>
      </c>
      <c r="D366" s="113"/>
      <c r="E366" s="113" t="s">
        <v>64</v>
      </c>
    </row>
    <row r="367" spans="1:5" x14ac:dyDescent="0.2">
      <c r="A367" s="113" t="s">
        <v>670</v>
      </c>
      <c r="B367" s="114">
        <v>43250.567974537036</v>
      </c>
      <c r="C367" s="113">
        <v>4317</v>
      </c>
      <c r="D367" s="113"/>
      <c r="E367" s="113" t="s">
        <v>65</v>
      </c>
    </row>
    <row r="368" spans="1:5" x14ac:dyDescent="0.2">
      <c r="A368" s="113" t="s">
        <v>671</v>
      </c>
      <c r="B368" s="114">
        <v>43250.567974537036</v>
      </c>
      <c r="C368" s="113">
        <v>89</v>
      </c>
      <c r="D368" s="113"/>
      <c r="E368" s="113" t="s">
        <v>66</v>
      </c>
    </row>
    <row r="369" spans="1:5" x14ac:dyDescent="0.2">
      <c r="A369" s="113" t="s">
        <v>672</v>
      </c>
      <c r="B369" s="114">
        <v>43250.567974537036</v>
      </c>
      <c r="C369" s="113">
        <v>4317</v>
      </c>
      <c r="D369" s="113"/>
      <c r="E369" s="113" t="s">
        <v>67</v>
      </c>
    </row>
    <row r="370" spans="1:5" x14ac:dyDescent="0.2">
      <c r="A370" s="113" t="s">
        <v>673</v>
      </c>
      <c r="B370" s="114">
        <v>43250.567974537036</v>
      </c>
      <c r="C370" s="113">
        <v>7341</v>
      </c>
      <c r="D370" s="113"/>
      <c r="E370" s="113" t="s">
        <v>68</v>
      </c>
    </row>
    <row r="371" spans="1:5" x14ac:dyDescent="0.2">
      <c r="A371" s="113" t="s">
        <v>674</v>
      </c>
      <c r="B371" s="114">
        <v>43250.567974537036</v>
      </c>
      <c r="C371" s="113">
        <v>7421</v>
      </c>
      <c r="D371" s="113"/>
      <c r="E371" s="113" t="s">
        <v>69</v>
      </c>
    </row>
    <row r="372" spans="1:5" x14ac:dyDescent="0.2">
      <c r="A372" s="113" t="s">
        <v>675</v>
      </c>
      <c r="B372" s="114">
        <v>43250.567974537036</v>
      </c>
      <c r="C372" s="113">
        <v>7336</v>
      </c>
      <c r="D372" s="113"/>
      <c r="E372" s="113" t="s">
        <v>70</v>
      </c>
    </row>
    <row r="373" spans="1:5" x14ac:dyDescent="0.2">
      <c r="A373" s="113" t="s">
        <v>676</v>
      </c>
      <c r="B373" s="114">
        <v>43250.567974537036</v>
      </c>
      <c r="C373" s="113">
        <v>7336</v>
      </c>
      <c r="D373" s="113"/>
      <c r="E373" s="113" t="s">
        <v>71</v>
      </c>
    </row>
    <row r="374" spans="1:5" x14ac:dyDescent="0.2">
      <c r="A374" s="113" t="s">
        <v>677</v>
      </c>
      <c r="B374" s="114">
        <v>43250.567974537036</v>
      </c>
      <c r="C374" s="113">
        <v>4426</v>
      </c>
      <c r="D374" s="113"/>
      <c r="E374" s="113" t="s">
        <v>72</v>
      </c>
    </row>
    <row r="375" spans="1:5" x14ac:dyDescent="0.2">
      <c r="A375" s="113" t="s">
        <v>678</v>
      </c>
      <c r="B375" s="114">
        <v>43250.567974537036</v>
      </c>
      <c r="C375" s="113">
        <v>4426</v>
      </c>
      <c r="D375" s="113"/>
      <c r="E375" s="113" t="s">
        <v>73</v>
      </c>
    </row>
    <row r="376" spans="1:5" x14ac:dyDescent="0.2">
      <c r="A376" s="113" t="s">
        <v>679</v>
      </c>
      <c r="B376" s="114">
        <v>43250.567974537036</v>
      </c>
      <c r="C376" s="113">
        <v>4510</v>
      </c>
      <c r="D376" s="113"/>
      <c r="E376" s="113" t="s">
        <v>74</v>
      </c>
    </row>
    <row r="377" spans="1:5" x14ac:dyDescent="0.2">
      <c r="A377" s="113" t="s">
        <v>680</v>
      </c>
      <c r="B377" s="114">
        <v>43250.567974537036</v>
      </c>
      <c r="C377" s="113">
        <v>4880</v>
      </c>
      <c r="D377" s="113"/>
      <c r="E377" s="113" t="s">
        <v>75</v>
      </c>
    </row>
    <row r="378" spans="1:5" x14ac:dyDescent="0.2">
      <c r="A378" s="113" t="s">
        <v>681</v>
      </c>
      <c r="B378" s="114">
        <v>43250.567974537036</v>
      </c>
      <c r="C378" s="113">
        <v>4795</v>
      </c>
      <c r="D378" s="113"/>
      <c r="E378" s="113" t="s">
        <v>76</v>
      </c>
    </row>
    <row r="379" spans="1:5" x14ac:dyDescent="0.2">
      <c r="A379" s="113" t="s">
        <v>682</v>
      </c>
      <c r="B379" s="114">
        <v>43250.567974537036</v>
      </c>
      <c r="C379" s="113">
        <v>4795</v>
      </c>
      <c r="D379" s="113"/>
      <c r="E379" s="113" t="s">
        <v>77</v>
      </c>
    </row>
    <row r="380" spans="1:5" x14ac:dyDescent="0.2">
      <c r="A380" s="113" t="s">
        <v>683</v>
      </c>
      <c r="B380" s="114">
        <v>43250.567974537036</v>
      </c>
      <c r="C380" s="113">
        <v>4322</v>
      </c>
      <c r="D380" s="113"/>
      <c r="E380" s="113" t="s">
        <v>78</v>
      </c>
    </row>
    <row r="381" spans="1:5" x14ac:dyDescent="0.2">
      <c r="A381" s="113" t="s">
        <v>684</v>
      </c>
      <c r="B381" s="114">
        <v>43250.567974537036</v>
      </c>
      <c r="C381" s="113">
        <v>4322</v>
      </c>
      <c r="D381" s="113"/>
      <c r="E381" s="113" t="s">
        <v>79</v>
      </c>
    </row>
    <row r="382" spans="1:5" x14ac:dyDescent="0.2">
      <c r="A382" s="113" t="s">
        <v>685</v>
      </c>
      <c r="B382" s="114">
        <v>43250.567974537036</v>
      </c>
      <c r="C382" s="113">
        <v>4415</v>
      </c>
      <c r="D382" s="113"/>
      <c r="E382" s="113" t="s">
        <v>80</v>
      </c>
    </row>
    <row r="383" spans="1:5" x14ac:dyDescent="0.2">
      <c r="A383" s="113" t="s">
        <v>686</v>
      </c>
      <c r="B383" s="114">
        <v>43250.567974537036</v>
      </c>
      <c r="C383" s="113">
        <v>4321</v>
      </c>
      <c r="D383" s="113"/>
      <c r="E383" s="113" t="s">
        <v>81</v>
      </c>
    </row>
    <row r="384" spans="1:5" x14ac:dyDescent="0.2">
      <c r="A384" s="113" t="s">
        <v>687</v>
      </c>
      <c r="B384" s="114">
        <v>43250.567974537036</v>
      </c>
      <c r="C384" s="113">
        <v>4412</v>
      </c>
      <c r="D384" s="113"/>
      <c r="E384" s="113" t="s">
        <v>82</v>
      </c>
    </row>
    <row r="385" spans="1:5" x14ac:dyDescent="0.2">
      <c r="A385" s="113" t="s">
        <v>688</v>
      </c>
      <c r="B385" s="114">
        <v>43250.567974537036</v>
      </c>
      <c r="C385" s="113">
        <v>4327</v>
      </c>
      <c r="D385" s="113"/>
      <c r="E385" s="113" t="s">
        <v>83</v>
      </c>
    </row>
    <row r="386" spans="1:5" x14ac:dyDescent="0.2">
      <c r="A386" s="113" t="s">
        <v>689</v>
      </c>
      <c r="B386" s="114">
        <v>43250.567974537036</v>
      </c>
      <c r="C386" s="113">
        <v>4327</v>
      </c>
      <c r="D386" s="113"/>
      <c r="E386" s="113" t="s">
        <v>84</v>
      </c>
    </row>
    <row r="387" spans="1:5" x14ac:dyDescent="0.2">
      <c r="A387" s="113" t="s">
        <v>690</v>
      </c>
      <c r="B387" s="114">
        <v>43250.567974537036</v>
      </c>
      <c r="C387" s="113">
        <v>4950</v>
      </c>
      <c r="D387" s="113"/>
      <c r="E387" s="113" t="s">
        <v>85</v>
      </c>
    </row>
    <row r="388" spans="1:5" x14ac:dyDescent="0.2">
      <c r="A388" s="113" t="s">
        <v>691</v>
      </c>
      <c r="B388" s="114">
        <v>43250.567974537036</v>
      </c>
      <c r="C388" s="113">
        <v>4950</v>
      </c>
      <c r="D388" s="113"/>
      <c r="E388" s="113" t="s">
        <v>86</v>
      </c>
    </row>
    <row r="389" spans="1:5" x14ac:dyDescent="0.2">
      <c r="A389" s="113" t="s">
        <v>692</v>
      </c>
      <c r="B389" s="114">
        <v>43250.567974537036</v>
      </c>
      <c r="C389" s="113">
        <v>5044</v>
      </c>
      <c r="D389" s="113"/>
      <c r="E389" s="113" t="s">
        <v>87</v>
      </c>
    </row>
    <row r="390" spans="1:5" x14ac:dyDescent="0.2">
      <c r="A390" s="113" t="s">
        <v>693</v>
      </c>
      <c r="B390" s="114">
        <v>43250.567974537036</v>
      </c>
      <c r="C390" s="113">
        <v>4950</v>
      </c>
      <c r="D390" s="113"/>
      <c r="E390" s="113" t="s">
        <v>88</v>
      </c>
    </row>
    <row r="391" spans="1:5" x14ac:dyDescent="0.2">
      <c r="A391" s="113" t="s">
        <v>694</v>
      </c>
      <c r="B391" s="114">
        <v>43250.567974537036</v>
      </c>
      <c r="C391" s="113">
        <v>4339</v>
      </c>
      <c r="D391" s="113"/>
      <c r="E391" s="113" t="s">
        <v>89</v>
      </c>
    </row>
    <row r="392" spans="1:5" x14ac:dyDescent="0.2">
      <c r="A392" s="113" t="s">
        <v>695</v>
      </c>
      <c r="B392" s="114">
        <v>43250.567974537036</v>
      </c>
      <c r="C392" s="113">
        <v>4339</v>
      </c>
      <c r="D392" s="113"/>
      <c r="E392" s="113" t="s">
        <v>90</v>
      </c>
    </row>
    <row r="393" spans="1:5" x14ac:dyDescent="0.2">
      <c r="A393" s="113" t="s">
        <v>696</v>
      </c>
      <c r="B393" s="114">
        <v>43250.567974537036</v>
      </c>
      <c r="C393" s="113">
        <v>4433</v>
      </c>
      <c r="D393" s="113"/>
      <c r="E393" s="113" t="s">
        <v>91</v>
      </c>
    </row>
    <row r="394" spans="1:5" x14ac:dyDescent="0.2">
      <c r="A394" s="113" t="s">
        <v>697</v>
      </c>
      <c r="B394" s="114">
        <v>43250.567974537036</v>
      </c>
      <c r="C394" s="113">
        <v>4339</v>
      </c>
      <c r="D394" s="113"/>
      <c r="E394" s="113" t="s">
        <v>92</v>
      </c>
    </row>
    <row r="395" spans="1:5" x14ac:dyDescent="0.2">
      <c r="A395" s="113" t="s">
        <v>698</v>
      </c>
      <c r="B395" s="114">
        <v>43250.567974537036</v>
      </c>
      <c r="C395" s="113">
        <v>4418</v>
      </c>
      <c r="D395" s="113"/>
      <c r="E395" s="113" t="s">
        <v>93</v>
      </c>
    </row>
    <row r="396" spans="1:5" x14ac:dyDescent="0.2">
      <c r="A396" s="113" t="s">
        <v>699</v>
      </c>
      <c r="B396" s="114">
        <v>43250.567974537036</v>
      </c>
      <c r="C396" s="113">
        <v>4333</v>
      </c>
      <c r="D396" s="113"/>
      <c r="E396" s="113" t="s">
        <v>94</v>
      </c>
    </row>
    <row r="397" spans="1:5" x14ac:dyDescent="0.2">
      <c r="A397" s="113" t="s">
        <v>700</v>
      </c>
      <c r="B397" s="114">
        <v>43250.567974537036</v>
      </c>
      <c r="C397" s="113">
        <v>4333</v>
      </c>
      <c r="D397" s="113"/>
      <c r="E397" s="113" t="s">
        <v>95</v>
      </c>
    </row>
    <row r="398" spans="1:5" x14ac:dyDescent="0.2">
      <c r="A398" s="113" t="s">
        <v>701</v>
      </c>
      <c r="B398" s="114">
        <v>43250.567974537036</v>
      </c>
      <c r="C398" s="113">
        <v>4432</v>
      </c>
      <c r="D398" s="113"/>
      <c r="E398" s="113" t="s">
        <v>96</v>
      </c>
    </row>
    <row r="399" spans="1:5" x14ac:dyDescent="0.2">
      <c r="A399" s="113" t="s">
        <v>702</v>
      </c>
      <c r="B399" s="114">
        <v>43250.567974537036</v>
      </c>
      <c r="C399" s="113">
        <v>4526</v>
      </c>
      <c r="D399" s="113"/>
      <c r="E399" s="113" t="s">
        <v>97</v>
      </c>
    </row>
    <row r="400" spans="1:5" x14ac:dyDescent="0.2">
      <c r="A400" s="113" t="s">
        <v>703</v>
      </c>
      <c r="B400" s="114">
        <v>43250.567974537036</v>
      </c>
      <c r="C400" s="113">
        <v>4432</v>
      </c>
      <c r="D400" s="113"/>
      <c r="E400" s="113" t="s">
        <v>98</v>
      </c>
    </row>
    <row r="401" spans="1:5" x14ac:dyDescent="0.2">
      <c r="A401" s="113" t="s">
        <v>704</v>
      </c>
      <c r="B401" s="114">
        <v>43250.567974537036</v>
      </c>
      <c r="C401" s="113">
        <v>4432</v>
      </c>
      <c r="D401" s="113"/>
      <c r="E401" s="113" t="s">
        <v>99</v>
      </c>
    </row>
    <row r="402" spans="1:5" x14ac:dyDescent="0.2">
      <c r="A402" s="113" t="s">
        <v>705</v>
      </c>
      <c r="B402" s="114">
        <v>43250.567974537036</v>
      </c>
      <c r="C402" s="113">
        <v>4432</v>
      </c>
      <c r="D402" s="113"/>
      <c r="E402" s="113" t="s">
        <v>100</v>
      </c>
    </row>
    <row r="403" spans="1:5" x14ac:dyDescent="0.2">
      <c r="A403" s="113" t="s">
        <v>706</v>
      </c>
      <c r="B403" s="114">
        <v>43250.567974537036</v>
      </c>
      <c r="C403" s="113">
        <v>6697</v>
      </c>
      <c r="D403" s="113"/>
      <c r="E403" s="113" t="s">
        <v>101</v>
      </c>
    </row>
    <row r="404" spans="1:5" x14ac:dyDescent="0.2">
      <c r="A404" s="113" t="s">
        <v>707</v>
      </c>
      <c r="B404" s="114">
        <v>43250.567974537036</v>
      </c>
      <c r="C404" s="113">
        <v>6697</v>
      </c>
      <c r="D404" s="113"/>
      <c r="E404" s="113" t="s">
        <v>102</v>
      </c>
    </row>
    <row r="405" spans="1:5" x14ac:dyDescent="0.2">
      <c r="A405" s="113" t="s">
        <v>708</v>
      </c>
      <c r="B405" s="114">
        <v>43250.567974537036</v>
      </c>
      <c r="C405" s="113">
        <v>4878</v>
      </c>
      <c r="D405" s="113"/>
      <c r="E405" s="113" t="s">
        <v>103</v>
      </c>
    </row>
    <row r="406" spans="1:5" x14ac:dyDescent="0.2">
      <c r="A406" s="113" t="s">
        <v>709</v>
      </c>
      <c r="B406" s="114">
        <v>43250.567974537036</v>
      </c>
      <c r="C406" s="113">
        <v>4793</v>
      </c>
      <c r="D406" s="113"/>
      <c r="E406" s="113" t="s">
        <v>104</v>
      </c>
    </row>
    <row r="407" spans="1:5" x14ac:dyDescent="0.2">
      <c r="A407" s="113" t="s">
        <v>710</v>
      </c>
      <c r="B407" s="114">
        <v>43250.567974537036</v>
      </c>
      <c r="C407" s="113">
        <v>4793</v>
      </c>
      <c r="D407" s="113"/>
      <c r="E407" s="113" t="s">
        <v>105</v>
      </c>
    </row>
    <row r="408" spans="1:5" x14ac:dyDescent="0.2">
      <c r="A408" s="113" t="s">
        <v>711</v>
      </c>
      <c r="B408" s="114">
        <v>43250.567974537036</v>
      </c>
      <c r="C408" s="113">
        <v>4643</v>
      </c>
      <c r="D408" s="113"/>
      <c r="E408" s="113" t="s">
        <v>106</v>
      </c>
    </row>
    <row r="409" spans="1:5" x14ac:dyDescent="0.2">
      <c r="A409" s="113" t="s">
        <v>712</v>
      </c>
      <c r="B409" s="114">
        <v>43250.567974537036</v>
      </c>
      <c r="C409" s="113">
        <v>4643</v>
      </c>
      <c r="D409" s="113"/>
      <c r="E409" s="113" t="s">
        <v>107</v>
      </c>
    </row>
    <row r="410" spans="1:5" x14ac:dyDescent="0.2">
      <c r="A410" s="113" t="s">
        <v>713</v>
      </c>
      <c r="B410" s="114">
        <v>43250.567974537036</v>
      </c>
      <c r="C410" s="113">
        <v>10391</v>
      </c>
      <c r="D410" s="113"/>
      <c r="E410" s="113" t="s">
        <v>108</v>
      </c>
    </row>
    <row r="411" spans="1:5" x14ac:dyDescent="0.2">
      <c r="A411" s="113" t="s">
        <v>714</v>
      </c>
      <c r="B411" s="114">
        <v>43250.567974537036</v>
      </c>
      <c r="C411" s="113">
        <v>10391</v>
      </c>
      <c r="D411" s="113"/>
      <c r="E411" s="113" t="s">
        <v>109</v>
      </c>
    </row>
    <row r="412" spans="1:5" x14ac:dyDescent="0.2">
      <c r="A412" s="113" t="s">
        <v>715</v>
      </c>
      <c r="B412" s="114">
        <v>43250.567974537036</v>
      </c>
      <c r="C412" s="113">
        <v>4426</v>
      </c>
      <c r="D412" s="113"/>
      <c r="E412" s="113" t="s">
        <v>110</v>
      </c>
    </row>
    <row r="413" spans="1:5" x14ac:dyDescent="0.2">
      <c r="A413" s="113" t="s">
        <v>716</v>
      </c>
      <c r="B413" s="114">
        <v>43250.567974537036</v>
      </c>
      <c r="C413" s="113">
        <v>4426</v>
      </c>
      <c r="D413" s="113"/>
      <c r="E413" s="113" t="s">
        <v>111</v>
      </c>
    </row>
    <row r="414" spans="1:5" x14ac:dyDescent="0.2">
      <c r="A414" s="113" t="s">
        <v>717</v>
      </c>
      <c r="B414" s="114">
        <v>43250.567974537036</v>
      </c>
      <c r="C414" s="113">
        <v>4433</v>
      </c>
      <c r="D414" s="113"/>
      <c r="E414" s="113" t="s">
        <v>112</v>
      </c>
    </row>
    <row r="415" spans="1:5" x14ac:dyDescent="0.2">
      <c r="A415" s="113" t="s">
        <v>718</v>
      </c>
      <c r="B415" s="114">
        <v>43250.567974537036</v>
      </c>
      <c r="C415" s="113">
        <v>4433</v>
      </c>
      <c r="D415" s="113"/>
      <c r="E415" s="113" t="s">
        <v>113</v>
      </c>
    </row>
    <row r="416" spans="1:5" x14ac:dyDescent="0.2">
      <c r="A416" s="113" t="s">
        <v>719</v>
      </c>
      <c r="B416" s="114">
        <v>43250.567974537036</v>
      </c>
      <c r="C416" s="113">
        <v>337482</v>
      </c>
      <c r="D416" s="113"/>
      <c r="E416" s="113" t="s">
        <v>114</v>
      </c>
    </row>
    <row r="417" spans="1:5" x14ac:dyDescent="0.2">
      <c r="A417" s="113" t="s">
        <v>720</v>
      </c>
      <c r="B417" s="114">
        <v>43250.567974537036</v>
      </c>
      <c r="C417" s="113">
        <v>337482</v>
      </c>
      <c r="D417" s="113"/>
      <c r="E417" s="113" t="s">
        <v>115</v>
      </c>
    </row>
    <row r="418" spans="1:5" x14ac:dyDescent="0.2">
      <c r="A418" s="113" t="s">
        <v>721</v>
      </c>
      <c r="B418" s="114">
        <v>43250.567974537036</v>
      </c>
      <c r="C418" s="113">
        <v>4402</v>
      </c>
      <c r="D418" s="113"/>
      <c r="E418" s="113" t="s">
        <v>116</v>
      </c>
    </row>
    <row r="419" spans="1:5" x14ac:dyDescent="0.2">
      <c r="A419" s="113" t="s">
        <v>722</v>
      </c>
      <c r="B419" s="114">
        <v>43250.567974537036</v>
      </c>
      <c r="C419" s="113">
        <v>4317</v>
      </c>
      <c r="D419" s="113"/>
      <c r="E419" s="113" t="s">
        <v>117</v>
      </c>
    </row>
    <row r="420" spans="1:5" x14ac:dyDescent="0.2">
      <c r="A420" s="113" t="s">
        <v>723</v>
      </c>
      <c r="B420" s="114">
        <v>43250.567974537036</v>
      </c>
      <c r="C420" s="113">
        <v>4317</v>
      </c>
      <c r="D420" s="113"/>
      <c r="E420" s="113" t="s">
        <v>118</v>
      </c>
    </row>
    <row r="421" spans="1:5" x14ac:dyDescent="0.2">
      <c r="A421" s="113" t="s">
        <v>724</v>
      </c>
      <c r="B421" s="114">
        <v>43250.567974537036</v>
      </c>
      <c r="C421" s="113">
        <v>62285</v>
      </c>
      <c r="D421" s="113"/>
      <c r="E421" s="113" t="s">
        <v>119</v>
      </c>
    </row>
    <row r="422" spans="1:5" x14ac:dyDescent="0.2">
      <c r="A422" s="113" t="s">
        <v>725</v>
      </c>
      <c r="B422" s="114">
        <v>43250.567974537036</v>
      </c>
      <c r="C422" s="113">
        <v>62285</v>
      </c>
      <c r="D422" s="113"/>
      <c r="E422" s="113" t="s">
        <v>120</v>
      </c>
    </row>
    <row r="423" spans="1:5" x14ac:dyDescent="0.2">
      <c r="A423" s="113" t="s">
        <v>726</v>
      </c>
      <c r="B423" s="114">
        <v>43250.567974537036</v>
      </c>
      <c r="C423" s="113">
        <v>455608</v>
      </c>
      <c r="D423" s="113"/>
      <c r="E423" s="113" t="s">
        <v>121</v>
      </c>
    </row>
    <row r="424" spans="1:5" x14ac:dyDescent="0.2">
      <c r="A424" s="113" t="s">
        <v>727</v>
      </c>
      <c r="B424" s="114">
        <v>43250.567974537036</v>
      </c>
      <c r="C424" s="113">
        <v>455608</v>
      </c>
      <c r="D424" s="113"/>
      <c r="E424" s="113" t="s">
        <v>122</v>
      </c>
    </row>
    <row r="425" spans="1:5" x14ac:dyDescent="0.2">
      <c r="A425" s="113" t="s">
        <v>728</v>
      </c>
      <c r="B425" s="114">
        <v>43250.567986111113</v>
      </c>
      <c r="C425" s="113">
        <v>4400</v>
      </c>
      <c r="D425" s="113"/>
      <c r="E425" s="113" t="s">
        <v>123</v>
      </c>
    </row>
    <row r="426" spans="1:5" x14ac:dyDescent="0.2">
      <c r="A426" s="113" t="s">
        <v>729</v>
      </c>
      <c r="B426" s="114">
        <v>43250.567986111113</v>
      </c>
      <c r="C426" s="113">
        <v>4320</v>
      </c>
      <c r="D426" s="113"/>
      <c r="E426" s="113" t="s">
        <v>124</v>
      </c>
    </row>
    <row r="427" spans="1:5" x14ac:dyDescent="0.2">
      <c r="A427" s="113" t="s">
        <v>730</v>
      </c>
      <c r="B427" s="114">
        <v>43250.567986111113</v>
      </c>
      <c r="C427" s="113">
        <v>4320</v>
      </c>
      <c r="D427" s="113"/>
      <c r="E427" s="113" t="s">
        <v>125</v>
      </c>
    </row>
    <row r="428" spans="1:5" x14ac:dyDescent="0.2">
      <c r="A428" s="113" t="s">
        <v>731</v>
      </c>
      <c r="B428" s="114">
        <v>43250.567986111113</v>
      </c>
      <c r="C428" s="113">
        <v>4323</v>
      </c>
      <c r="D428" s="113"/>
      <c r="E428" s="113" t="s">
        <v>126</v>
      </c>
    </row>
    <row r="429" spans="1:5" x14ac:dyDescent="0.2">
      <c r="A429" s="113" t="s">
        <v>732</v>
      </c>
      <c r="B429" s="114">
        <v>43250.567986111113</v>
      </c>
      <c r="C429" s="113">
        <v>4323</v>
      </c>
      <c r="D429" s="113"/>
      <c r="E429" s="113" t="s">
        <v>127</v>
      </c>
    </row>
    <row r="430" spans="1:5" x14ac:dyDescent="0.2">
      <c r="A430" s="113" t="s">
        <v>733</v>
      </c>
      <c r="B430" s="114">
        <v>43250.567986111113</v>
      </c>
      <c r="C430" s="113">
        <v>4638</v>
      </c>
      <c r="D430" s="113"/>
      <c r="E430" s="113" t="s">
        <v>128</v>
      </c>
    </row>
    <row r="431" spans="1:5" x14ac:dyDescent="0.2">
      <c r="A431" s="113" t="s">
        <v>734</v>
      </c>
      <c r="B431" s="114">
        <v>43250.567986111113</v>
      </c>
      <c r="C431" s="113">
        <v>4638</v>
      </c>
      <c r="D431" s="113"/>
      <c r="E431" s="113" t="s">
        <v>129</v>
      </c>
    </row>
    <row r="432" spans="1:5" x14ac:dyDescent="0.2">
      <c r="A432" s="113" t="s">
        <v>735</v>
      </c>
      <c r="B432" s="114">
        <v>43250.567986111113</v>
      </c>
      <c r="C432" s="113">
        <v>4322</v>
      </c>
      <c r="D432" s="113"/>
      <c r="E432" s="113" t="s">
        <v>130</v>
      </c>
    </row>
    <row r="433" spans="1:5" x14ac:dyDescent="0.2">
      <c r="A433" s="113" t="s">
        <v>736</v>
      </c>
      <c r="B433" s="114">
        <v>43250.567986111113</v>
      </c>
      <c r="C433" s="113">
        <v>4322</v>
      </c>
      <c r="D433" s="113"/>
      <c r="E433" s="113" t="s">
        <v>131</v>
      </c>
    </row>
    <row r="434" spans="1:5" x14ac:dyDescent="0.2">
      <c r="A434" s="113" t="s">
        <v>737</v>
      </c>
      <c r="B434" s="114">
        <v>43250.567986111113</v>
      </c>
      <c r="C434" s="113">
        <v>4317</v>
      </c>
      <c r="D434" s="113"/>
      <c r="E434" s="113" t="s">
        <v>132</v>
      </c>
    </row>
    <row r="435" spans="1:5" x14ac:dyDescent="0.2">
      <c r="A435" s="113" t="s">
        <v>738</v>
      </c>
      <c r="B435" s="114">
        <v>43250.567986111113</v>
      </c>
      <c r="C435" s="113">
        <v>4317</v>
      </c>
      <c r="D435" s="113"/>
      <c r="E435" s="113" t="s">
        <v>133</v>
      </c>
    </row>
    <row r="436" spans="1:5" x14ac:dyDescent="0.2">
      <c r="A436" s="113" t="s">
        <v>739</v>
      </c>
      <c r="B436" s="114">
        <v>43250.567986111113</v>
      </c>
      <c r="C436" s="113">
        <v>92657</v>
      </c>
      <c r="D436" s="113"/>
      <c r="E436" s="113" t="s">
        <v>134</v>
      </c>
    </row>
    <row r="437" spans="1:5" x14ac:dyDescent="0.2">
      <c r="A437" s="113" t="s">
        <v>740</v>
      </c>
      <c r="B437" s="114">
        <v>43250.567986111113</v>
      </c>
      <c r="C437" s="113">
        <v>92657</v>
      </c>
      <c r="D437" s="113"/>
      <c r="E437" s="113" t="s">
        <v>135</v>
      </c>
    </row>
    <row r="438" spans="1:5" x14ac:dyDescent="0.2">
      <c r="A438" s="113" t="s">
        <v>741</v>
      </c>
      <c r="B438" s="114">
        <v>43250.567986111113</v>
      </c>
      <c r="C438" s="113">
        <v>4326</v>
      </c>
      <c r="D438" s="113"/>
      <c r="E438" s="113" t="s">
        <v>136</v>
      </c>
    </row>
    <row r="439" spans="1:5" x14ac:dyDescent="0.2">
      <c r="A439" s="113" t="s">
        <v>742</v>
      </c>
      <c r="B439" s="114">
        <v>43250.567986111113</v>
      </c>
      <c r="C439" s="113">
        <v>4326</v>
      </c>
      <c r="D439" s="113"/>
      <c r="E439" s="113" t="s">
        <v>137</v>
      </c>
    </row>
    <row r="440" spans="1:5" x14ac:dyDescent="0.2">
      <c r="A440" s="113" t="s">
        <v>743</v>
      </c>
      <c r="B440" s="114">
        <v>43250.567986111113</v>
      </c>
      <c r="C440" s="113">
        <v>4317</v>
      </c>
      <c r="D440" s="113"/>
      <c r="E440" s="113" t="s">
        <v>138</v>
      </c>
    </row>
    <row r="441" spans="1:5" x14ac:dyDescent="0.2">
      <c r="A441" s="113" t="s">
        <v>744</v>
      </c>
      <c r="B441" s="114">
        <v>43250.567986111113</v>
      </c>
      <c r="C441" s="113">
        <v>4317</v>
      </c>
      <c r="D441" s="113"/>
      <c r="E441" s="113" t="s">
        <v>139</v>
      </c>
    </row>
    <row r="442" spans="1:5" x14ac:dyDescent="0.2">
      <c r="A442" s="113" t="s">
        <v>745</v>
      </c>
      <c r="B442" s="114">
        <v>43250.567986111113</v>
      </c>
      <c r="C442" s="113">
        <v>4640</v>
      </c>
      <c r="D442" s="113"/>
      <c r="E442" s="113" t="s">
        <v>140</v>
      </c>
    </row>
    <row r="443" spans="1:5" x14ac:dyDescent="0.2">
      <c r="A443" s="113" t="s">
        <v>746</v>
      </c>
      <c r="B443" s="114">
        <v>43250.567986111113</v>
      </c>
      <c r="C443" s="113">
        <v>4640</v>
      </c>
      <c r="D443" s="113"/>
      <c r="E443" s="113" t="s">
        <v>141</v>
      </c>
    </row>
    <row r="444" spans="1:5" x14ac:dyDescent="0.2">
      <c r="A444" s="113" t="s">
        <v>747</v>
      </c>
      <c r="B444" s="114">
        <v>43250.567986111113</v>
      </c>
      <c r="C444" s="113">
        <v>4646</v>
      </c>
      <c r="D444" s="113"/>
      <c r="E444" s="113" t="s">
        <v>142</v>
      </c>
    </row>
    <row r="445" spans="1:5" x14ac:dyDescent="0.2">
      <c r="A445" s="113" t="s">
        <v>748</v>
      </c>
      <c r="B445" s="114">
        <v>43250.567986111113</v>
      </c>
      <c r="C445" s="113">
        <v>4646</v>
      </c>
      <c r="D445" s="113"/>
      <c r="E445" s="113" t="s">
        <v>143</v>
      </c>
    </row>
    <row r="446" spans="1:5" x14ac:dyDescent="0.2">
      <c r="A446" s="113" t="s">
        <v>749</v>
      </c>
      <c r="B446" s="114">
        <v>43250.567986111113</v>
      </c>
      <c r="C446" s="113">
        <v>4537</v>
      </c>
      <c r="D446" s="113"/>
      <c r="E446" s="113" t="s">
        <v>144</v>
      </c>
    </row>
    <row r="447" spans="1:5" x14ac:dyDescent="0.2">
      <c r="A447" s="113" t="s">
        <v>750</v>
      </c>
      <c r="B447" s="114">
        <v>43250.567986111113</v>
      </c>
      <c r="C447" s="113">
        <v>4537</v>
      </c>
      <c r="D447" s="113"/>
      <c r="E447" s="113" t="s">
        <v>145</v>
      </c>
    </row>
    <row r="448" spans="1:5" x14ac:dyDescent="0.2">
      <c r="A448" s="113" t="s">
        <v>751</v>
      </c>
      <c r="B448" s="114">
        <v>43250.567986111113</v>
      </c>
      <c r="C448" s="113">
        <v>4537</v>
      </c>
      <c r="D448" s="113"/>
      <c r="E448" s="113" t="s">
        <v>146</v>
      </c>
    </row>
    <row r="449" spans="1:5" x14ac:dyDescent="0.2">
      <c r="A449" s="113" t="s">
        <v>752</v>
      </c>
      <c r="B449" s="114">
        <v>43250.567986111113</v>
      </c>
      <c r="C449" s="113">
        <v>4400</v>
      </c>
      <c r="D449" s="113"/>
      <c r="E449" s="113" t="s">
        <v>147</v>
      </c>
    </row>
    <row r="450" spans="1:5" x14ac:dyDescent="0.2">
      <c r="A450" s="113" t="s">
        <v>753</v>
      </c>
      <c r="B450" s="114">
        <v>43250.567986111113</v>
      </c>
      <c r="C450" s="113">
        <v>44342</v>
      </c>
      <c r="D450" s="113"/>
      <c r="E450" s="113" t="s">
        <v>148</v>
      </c>
    </row>
    <row r="451" spans="1:5" x14ac:dyDescent="0.2">
      <c r="A451" s="113" t="s">
        <v>754</v>
      </c>
      <c r="B451" s="114">
        <v>43250.567986111113</v>
      </c>
      <c r="C451" s="113">
        <v>44342</v>
      </c>
      <c r="D451" s="113"/>
      <c r="E451" s="113" t="s">
        <v>149</v>
      </c>
    </row>
    <row r="452" spans="1:5" x14ac:dyDescent="0.2">
      <c r="A452" s="113" t="s">
        <v>755</v>
      </c>
      <c r="B452" s="114">
        <v>43250.567986111113</v>
      </c>
      <c r="C452" s="113">
        <v>4322</v>
      </c>
      <c r="D452" s="113"/>
      <c r="E452" s="113" t="s">
        <v>150</v>
      </c>
    </row>
    <row r="453" spans="1:5" x14ac:dyDescent="0.2">
      <c r="A453" s="113" t="s">
        <v>756</v>
      </c>
      <c r="B453" s="114">
        <v>43250.567986111113</v>
      </c>
      <c r="C453" s="113">
        <v>4322</v>
      </c>
      <c r="D453" s="113"/>
      <c r="E453" s="113" t="s">
        <v>151</v>
      </c>
    </row>
    <row r="454" spans="1:5" x14ac:dyDescent="0.2">
      <c r="A454" s="113" t="s">
        <v>757</v>
      </c>
      <c r="B454" s="114">
        <v>43250.567986111113</v>
      </c>
      <c r="C454" s="113">
        <v>87422</v>
      </c>
      <c r="D454" s="113"/>
      <c r="E454" s="113" t="s">
        <v>152</v>
      </c>
    </row>
    <row r="455" spans="1:5" x14ac:dyDescent="0.2">
      <c r="A455" s="113" t="s">
        <v>758</v>
      </c>
      <c r="B455" s="114">
        <v>43250.567986111113</v>
      </c>
      <c r="C455" s="113">
        <v>87422</v>
      </c>
      <c r="D455" s="113"/>
      <c r="E455" s="113" t="s">
        <v>153</v>
      </c>
    </row>
    <row r="456" spans="1:5" x14ac:dyDescent="0.2">
      <c r="A456" s="113" t="s">
        <v>759</v>
      </c>
      <c r="B456" s="114">
        <v>43250.567986111113</v>
      </c>
      <c r="C456" s="113">
        <v>452419</v>
      </c>
      <c r="D456" s="113"/>
      <c r="E456" s="113" t="s">
        <v>154</v>
      </c>
    </row>
    <row r="457" spans="1:5" x14ac:dyDescent="0.2">
      <c r="A457" s="113" t="s">
        <v>760</v>
      </c>
      <c r="B457" s="114">
        <v>43250.567986111113</v>
      </c>
      <c r="C457" s="113">
        <v>452419</v>
      </c>
      <c r="D457" s="113"/>
      <c r="E457" s="113" t="s">
        <v>155</v>
      </c>
    </row>
    <row r="458" spans="1:5" x14ac:dyDescent="0.2">
      <c r="A458" s="113" t="s">
        <v>761</v>
      </c>
      <c r="B458" s="114">
        <v>43250.567986111113</v>
      </c>
      <c r="C458" s="113">
        <v>4319</v>
      </c>
      <c r="D458" s="113"/>
      <c r="E458" s="113" t="s">
        <v>156</v>
      </c>
    </row>
    <row r="459" spans="1:5" x14ac:dyDescent="0.2">
      <c r="A459" s="113" t="s">
        <v>762</v>
      </c>
      <c r="B459" s="114">
        <v>43250.567986111113</v>
      </c>
      <c r="C459" s="113">
        <v>4319</v>
      </c>
      <c r="D459" s="113"/>
      <c r="E459" s="113" t="s">
        <v>157</v>
      </c>
    </row>
    <row r="460" spans="1:5" x14ac:dyDescent="0.2">
      <c r="A460" s="113" t="s">
        <v>763</v>
      </c>
      <c r="B460" s="114">
        <v>43250.567986111113</v>
      </c>
      <c r="C460" s="113">
        <v>4325</v>
      </c>
      <c r="D460" s="113"/>
      <c r="E460" s="113" t="s">
        <v>158</v>
      </c>
    </row>
    <row r="461" spans="1:5" x14ac:dyDescent="0.2">
      <c r="A461" s="113" t="s">
        <v>764</v>
      </c>
      <c r="B461" s="114">
        <v>43250.567986111113</v>
      </c>
      <c r="C461" s="113">
        <v>4325</v>
      </c>
      <c r="D461" s="113"/>
      <c r="E461" s="113" t="s">
        <v>159</v>
      </c>
    </row>
    <row r="462" spans="1:5" x14ac:dyDescent="0.2">
      <c r="A462" s="113" t="s">
        <v>765</v>
      </c>
      <c r="B462" s="114">
        <v>43250.567986111113</v>
      </c>
      <c r="C462" s="113">
        <v>4827</v>
      </c>
      <c r="D462" s="113"/>
      <c r="E462" s="113" t="s">
        <v>160</v>
      </c>
    </row>
    <row r="463" spans="1:5" x14ac:dyDescent="0.2">
      <c r="A463" s="113" t="s">
        <v>766</v>
      </c>
      <c r="B463" s="114">
        <v>43250.567986111113</v>
      </c>
      <c r="C463" s="113">
        <v>4827</v>
      </c>
      <c r="D463" s="113"/>
      <c r="E463" s="113" t="s">
        <v>161</v>
      </c>
    </row>
    <row r="464" spans="1:5" x14ac:dyDescent="0.2">
      <c r="A464" s="113" t="s">
        <v>767</v>
      </c>
      <c r="B464" s="114">
        <v>43250.567986111113</v>
      </c>
      <c r="C464" s="113">
        <v>4843</v>
      </c>
      <c r="D464" s="113"/>
      <c r="E464" s="113" t="s">
        <v>162</v>
      </c>
    </row>
    <row r="465" spans="1:5" x14ac:dyDescent="0.2">
      <c r="A465" s="113" t="s">
        <v>768</v>
      </c>
      <c r="B465" s="114">
        <v>43250.567986111113</v>
      </c>
      <c r="C465" s="113">
        <v>4843</v>
      </c>
      <c r="D465" s="113"/>
      <c r="E465" s="113" t="s">
        <v>163</v>
      </c>
    </row>
    <row r="466" spans="1:5" x14ac:dyDescent="0.2">
      <c r="A466" s="113" t="s">
        <v>769</v>
      </c>
      <c r="B466" s="114">
        <v>43250.567986111113</v>
      </c>
      <c r="C466" s="113">
        <v>4315</v>
      </c>
      <c r="D466" s="113"/>
      <c r="E466" s="113" t="s">
        <v>164</v>
      </c>
    </row>
    <row r="467" spans="1:5" x14ac:dyDescent="0.2">
      <c r="A467" s="113" t="s">
        <v>770</v>
      </c>
      <c r="B467" s="114">
        <v>43250.567986111113</v>
      </c>
      <c r="C467" s="113">
        <v>4421</v>
      </c>
      <c r="D467" s="113"/>
      <c r="E467" s="113" t="s">
        <v>165</v>
      </c>
    </row>
    <row r="468" spans="1:5" x14ac:dyDescent="0.2">
      <c r="A468" s="113" t="s">
        <v>771</v>
      </c>
      <c r="B468" s="114">
        <v>43250.567986111113</v>
      </c>
      <c r="C468" s="113">
        <v>6195</v>
      </c>
      <c r="D468" s="113"/>
      <c r="E468" s="113" t="s">
        <v>166</v>
      </c>
    </row>
    <row r="469" spans="1:5" x14ac:dyDescent="0.2">
      <c r="A469" s="113" t="s">
        <v>772</v>
      </c>
      <c r="B469" s="114">
        <v>43250.567986111113</v>
      </c>
      <c r="C469" s="113">
        <v>4323</v>
      </c>
      <c r="D469" s="113"/>
      <c r="E469" s="113" t="s">
        <v>167</v>
      </c>
    </row>
    <row r="470" spans="1:5" x14ac:dyDescent="0.2">
      <c r="A470" s="113" t="s">
        <v>773</v>
      </c>
      <c r="B470" s="114">
        <v>43250.567986111113</v>
      </c>
      <c r="C470" s="113">
        <v>4323</v>
      </c>
      <c r="D470" s="113"/>
      <c r="E470" s="113" t="s">
        <v>168</v>
      </c>
    </row>
    <row r="471" spans="1:5" x14ac:dyDescent="0.2">
      <c r="A471" s="113" t="s">
        <v>774</v>
      </c>
      <c r="B471" s="114">
        <v>43250.567986111113</v>
      </c>
      <c r="C471" s="113">
        <v>4322</v>
      </c>
      <c r="D471" s="113"/>
      <c r="E471" s="113" t="s">
        <v>169</v>
      </c>
    </row>
    <row r="472" spans="1:5" x14ac:dyDescent="0.2">
      <c r="A472" s="113" t="s">
        <v>775</v>
      </c>
      <c r="B472" s="114">
        <v>43250.567986111113</v>
      </c>
      <c r="C472" s="113">
        <v>4322</v>
      </c>
      <c r="D472" s="113"/>
      <c r="E472" s="113" t="s">
        <v>170</v>
      </c>
    </row>
    <row r="473" spans="1:5" x14ac:dyDescent="0.2">
      <c r="A473" s="113" t="s">
        <v>776</v>
      </c>
      <c r="B473" s="114">
        <v>43250.567986111113</v>
      </c>
      <c r="C473" s="113">
        <v>4324</v>
      </c>
      <c r="D473" s="113"/>
      <c r="E473" s="113" t="s">
        <v>171</v>
      </c>
    </row>
    <row r="474" spans="1:5" x14ac:dyDescent="0.2">
      <c r="A474" s="113" t="s">
        <v>777</v>
      </c>
      <c r="B474" s="114">
        <v>43250.567986111113</v>
      </c>
      <c r="C474" s="113">
        <v>4324</v>
      </c>
      <c r="D474" s="113"/>
      <c r="E474" s="113" t="s">
        <v>172</v>
      </c>
    </row>
    <row r="475" spans="1:5" x14ac:dyDescent="0.2">
      <c r="A475" s="113" t="s">
        <v>778</v>
      </c>
      <c r="B475" s="114">
        <v>43250.567986111113</v>
      </c>
      <c r="C475" s="113">
        <v>4331</v>
      </c>
      <c r="D475" s="113"/>
      <c r="E475" s="113" t="s">
        <v>173</v>
      </c>
    </row>
    <row r="476" spans="1:5" x14ac:dyDescent="0.2">
      <c r="A476" s="113" t="s">
        <v>779</v>
      </c>
      <c r="B476" s="114">
        <v>43250.567986111113</v>
      </c>
      <c r="C476" s="113">
        <v>4331</v>
      </c>
      <c r="D476" s="113"/>
      <c r="E476" s="113" t="s">
        <v>174</v>
      </c>
    </row>
    <row r="477" spans="1:5" x14ac:dyDescent="0.2">
      <c r="A477" s="113" t="s">
        <v>780</v>
      </c>
      <c r="B477" s="114">
        <v>43250.567986111113</v>
      </c>
      <c r="C477" s="113">
        <v>4326</v>
      </c>
      <c r="D477" s="113"/>
      <c r="E477" s="113" t="s">
        <v>175</v>
      </c>
    </row>
    <row r="478" spans="1:5" x14ac:dyDescent="0.2">
      <c r="A478" s="113" t="s">
        <v>781</v>
      </c>
      <c r="B478" s="114">
        <v>43250.567986111113</v>
      </c>
      <c r="C478" s="113">
        <v>4326</v>
      </c>
      <c r="D478" s="113"/>
      <c r="E478" s="113" t="s">
        <v>176</v>
      </c>
    </row>
    <row r="479" spans="1:5" x14ac:dyDescent="0.2">
      <c r="A479" s="113" t="s">
        <v>782</v>
      </c>
      <c r="B479" s="114">
        <v>43250.567986111113</v>
      </c>
      <c r="C479" s="113">
        <v>4326</v>
      </c>
      <c r="D479" s="113"/>
      <c r="E479" s="113" t="s">
        <v>177</v>
      </c>
    </row>
    <row r="480" spans="1:5" x14ac:dyDescent="0.2">
      <c r="A480" s="113" t="s">
        <v>783</v>
      </c>
      <c r="B480" s="114">
        <v>43250.567986111113</v>
      </c>
      <c r="C480" s="113">
        <v>4326</v>
      </c>
      <c r="D480" s="113"/>
      <c r="E480" s="113" t="s">
        <v>178</v>
      </c>
    </row>
    <row r="481" spans="1:5" x14ac:dyDescent="0.2">
      <c r="A481" s="113" t="s">
        <v>784</v>
      </c>
      <c r="B481" s="114">
        <v>43250.567986111113</v>
      </c>
      <c r="C481" s="113">
        <v>4328</v>
      </c>
      <c r="D481" s="113"/>
      <c r="E481" s="113" t="s">
        <v>179</v>
      </c>
    </row>
    <row r="482" spans="1:5" x14ac:dyDescent="0.2">
      <c r="A482" s="113" t="s">
        <v>785</v>
      </c>
      <c r="B482" s="114">
        <v>43250.567986111113</v>
      </c>
      <c r="C482" s="113">
        <v>4328</v>
      </c>
      <c r="D482" s="113"/>
      <c r="E482" s="113" t="s">
        <v>180</v>
      </c>
    </row>
    <row r="483" spans="1:5" x14ac:dyDescent="0.2">
      <c r="A483" s="113" t="s">
        <v>786</v>
      </c>
      <c r="B483" s="114">
        <v>43250.567986111113</v>
      </c>
      <c r="C483" s="113">
        <v>4318</v>
      </c>
      <c r="D483" s="113"/>
      <c r="E483" s="113" t="s">
        <v>181</v>
      </c>
    </row>
    <row r="484" spans="1:5" x14ac:dyDescent="0.2">
      <c r="A484" s="113" t="s">
        <v>787</v>
      </c>
      <c r="B484" s="114">
        <v>43250.567986111113</v>
      </c>
      <c r="C484" s="113">
        <v>4318</v>
      </c>
      <c r="D484" s="113"/>
      <c r="E484" s="113" t="s">
        <v>182</v>
      </c>
    </row>
    <row r="485" spans="1:5" x14ac:dyDescent="0.2">
      <c r="A485" s="113" t="s">
        <v>788</v>
      </c>
      <c r="B485" s="114">
        <v>43250.567986111113</v>
      </c>
      <c r="C485" s="113">
        <v>89</v>
      </c>
      <c r="D485" s="113"/>
      <c r="E485" s="113" t="s">
        <v>183</v>
      </c>
    </row>
    <row r="486" spans="1:5" x14ac:dyDescent="0.2">
      <c r="A486" s="113" t="s">
        <v>789</v>
      </c>
      <c r="B486" s="114">
        <v>43250.567986111113</v>
      </c>
      <c r="C486" s="113">
        <v>358694</v>
      </c>
      <c r="D486" s="113"/>
      <c r="E486" s="113" t="s">
        <v>184</v>
      </c>
    </row>
    <row r="487" spans="1:5" x14ac:dyDescent="0.2">
      <c r="A487" s="113" t="s">
        <v>790</v>
      </c>
      <c r="B487" s="114">
        <v>43250.567986111113</v>
      </c>
      <c r="C487" s="113">
        <v>358694</v>
      </c>
      <c r="D487" s="113"/>
      <c r="E487" s="113" t="s">
        <v>185</v>
      </c>
    </row>
    <row r="488" spans="1:5" x14ac:dyDescent="0.2">
      <c r="A488" s="113" t="s">
        <v>791</v>
      </c>
      <c r="B488" s="114">
        <v>43250.567986111113</v>
      </c>
      <c r="C488" s="113">
        <v>4312</v>
      </c>
      <c r="D488" s="113"/>
      <c r="E488" s="113" t="s">
        <v>186</v>
      </c>
    </row>
    <row r="489" spans="1:5" x14ac:dyDescent="0.2">
      <c r="A489" s="113" t="s">
        <v>792</v>
      </c>
      <c r="B489" s="114">
        <v>43250.567986111113</v>
      </c>
      <c r="C489" s="113">
        <v>4312</v>
      </c>
      <c r="D489" s="113"/>
      <c r="E489" s="113" t="s">
        <v>187</v>
      </c>
    </row>
    <row r="490" spans="1:5" x14ac:dyDescent="0.2">
      <c r="A490" s="113" t="s">
        <v>793</v>
      </c>
      <c r="B490" s="114">
        <v>43250.567986111113</v>
      </c>
      <c r="C490" s="113">
        <v>4312</v>
      </c>
      <c r="D490" s="113"/>
      <c r="E490" s="113" t="s">
        <v>188</v>
      </c>
    </row>
    <row r="491" spans="1:5" x14ac:dyDescent="0.2">
      <c r="A491" s="113" t="s">
        <v>794</v>
      </c>
      <c r="B491" s="114">
        <v>43250.567986111113</v>
      </c>
      <c r="C491" s="113">
        <v>4176</v>
      </c>
      <c r="D491" s="113"/>
      <c r="E491" s="113" t="s">
        <v>189</v>
      </c>
    </row>
    <row r="492" spans="1:5" x14ac:dyDescent="0.2">
      <c r="A492" s="113" t="s">
        <v>795</v>
      </c>
      <c r="B492" s="114">
        <v>43250.567986111113</v>
      </c>
      <c r="C492" s="113">
        <v>4393</v>
      </c>
      <c r="D492" s="113"/>
      <c r="E492" s="113" t="s">
        <v>190</v>
      </c>
    </row>
    <row r="493" spans="1:5" x14ac:dyDescent="0.2">
      <c r="A493" s="113" t="s">
        <v>796</v>
      </c>
      <c r="B493" s="114">
        <v>43250.567986111113</v>
      </c>
      <c r="C493" s="113">
        <v>4309</v>
      </c>
      <c r="D493" s="113"/>
      <c r="E493" s="113" t="s">
        <v>191</v>
      </c>
    </row>
    <row r="494" spans="1:5" x14ac:dyDescent="0.2">
      <c r="A494" s="113" t="s">
        <v>797</v>
      </c>
      <c r="B494" s="114">
        <v>43250.567986111113</v>
      </c>
      <c r="C494" s="113">
        <v>4309</v>
      </c>
      <c r="D494" s="113"/>
      <c r="E494" s="113" t="s">
        <v>192</v>
      </c>
    </row>
    <row r="495" spans="1:5" x14ac:dyDescent="0.2">
      <c r="A495" s="113" t="s">
        <v>798</v>
      </c>
      <c r="B495" s="114">
        <v>43250.567986111113</v>
      </c>
      <c r="C495" s="113">
        <v>30507</v>
      </c>
      <c r="D495" s="113"/>
      <c r="E495" s="113" t="s">
        <v>193</v>
      </c>
    </row>
    <row r="496" spans="1:5" x14ac:dyDescent="0.2">
      <c r="A496" s="113" t="s">
        <v>799</v>
      </c>
      <c r="B496" s="114">
        <v>43250.567986111113</v>
      </c>
      <c r="C496" s="113">
        <v>30501</v>
      </c>
      <c r="D496" s="113"/>
      <c r="E496" s="113" t="s">
        <v>194</v>
      </c>
    </row>
    <row r="497" spans="1:5" x14ac:dyDescent="0.2">
      <c r="A497" s="113" t="s">
        <v>800</v>
      </c>
      <c r="B497" s="114">
        <v>43250.567986111113</v>
      </c>
      <c r="C497" s="113">
        <v>6385454</v>
      </c>
      <c r="D497" s="113"/>
      <c r="E497" s="113" t="s">
        <v>195</v>
      </c>
    </row>
    <row r="498" spans="1:5" x14ac:dyDescent="0.2">
      <c r="A498" s="113" t="s">
        <v>801</v>
      </c>
      <c r="B498" s="114">
        <v>43250.567986111113</v>
      </c>
      <c r="C498" s="113">
        <v>6385454</v>
      </c>
      <c r="D498" s="113"/>
      <c r="E498" s="113" t="s">
        <v>196</v>
      </c>
    </row>
    <row r="499" spans="1:5" x14ac:dyDescent="0.2">
      <c r="A499" s="113" t="s">
        <v>802</v>
      </c>
      <c r="B499" s="114">
        <v>43250.567986111113</v>
      </c>
      <c r="C499" s="113">
        <v>4890</v>
      </c>
      <c r="D499" s="113"/>
      <c r="E499" s="113" t="s">
        <v>197</v>
      </c>
    </row>
    <row r="500" spans="1:5" x14ac:dyDescent="0.2">
      <c r="A500" s="113" t="s">
        <v>803</v>
      </c>
      <c r="B500" s="114">
        <v>43250.567986111113</v>
      </c>
      <c r="C500" s="113">
        <v>4446</v>
      </c>
      <c r="D500" s="113"/>
      <c r="E500" s="113" t="s">
        <v>198</v>
      </c>
    </row>
    <row r="501" spans="1:5" x14ac:dyDescent="0.2">
      <c r="A501" s="113" t="s">
        <v>804</v>
      </c>
      <c r="B501" s="114">
        <v>43250.567986111113</v>
      </c>
      <c r="C501" s="113">
        <v>4548</v>
      </c>
      <c r="D501" s="113"/>
      <c r="E501" s="113" t="s">
        <v>199</v>
      </c>
    </row>
    <row r="502" spans="1:5" x14ac:dyDescent="0.2">
      <c r="A502" s="113" t="s">
        <v>805</v>
      </c>
      <c r="B502" s="114">
        <v>43250.567986111113</v>
      </c>
      <c r="C502" s="113">
        <v>4320</v>
      </c>
      <c r="D502" s="113"/>
      <c r="E502" s="113" t="s">
        <v>200</v>
      </c>
    </row>
    <row r="503" spans="1:5" x14ac:dyDescent="0.2">
      <c r="A503" s="113" t="s">
        <v>806</v>
      </c>
      <c r="B503" s="114">
        <v>43250.567986111113</v>
      </c>
      <c r="C503" s="113">
        <v>4334</v>
      </c>
      <c r="D503" s="113"/>
      <c r="E503" s="113" t="s">
        <v>201</v>
      </c>
    </row>
    <row r="504" spans="1:5" x14ac:dyDescent="0.2">
      <c r="A504" s="113" t="s">
        <v>807</v>
      </c>
      <c r="B504" s="114">
        <v>43250.567986111113</v>
      </c>
      <c r="C504" s="113">
        <v>4318</v>
      </c>
      <c r="D504" s="113"/>
      <c r="E504" s="113" t="s">
        <v>202</v>
      </c>
    </row>
    <row r="505" spans="1:5" x14ac:dyDescent="0.2">
      <c r="A505" s="113" t="s">
        <v>808</v>
      </c>
      <c r="B505" s="114">
        <v>43250.567986111113</v>
      </c>
      <c r="C505" s="113">
        <v>5272</v>
      </c>
      <c r="D505" s="113"/>
      <c r="E505" s="113" t="s">
        <v>203</v>
      </c>
    </row>
    <row r="506" spans="1:5" x14ac:dyDescent="0.2">
      <c r="A506" s="113" t="s">
        <v>809</v>
      </c>
      <c r="B506" s="114">
        <v>43250.567986111113</v>
      </c>
      <c r="C506" s="113">
        <v>4643</v>
      </c>
      <c r="D506" s="113"/>
      <c r="E506" s="113" t="s">
        <v>204</v>
      </c>
    </row>
    <row r="507" spans="1:5" x14ac:dyDescent="0.2">
      <c r="A507" s="113" t="s">
        <v>810</v>
      </c>
      <c r="B507" s="114">
        <v>43250.567986111113</v>
      </c>
      <c r="C507" s="113">
        <v>4441</v>
      </c>
      <c r="D507" s="113"/>
      <c r="E507" s="113" t="s">
        <v>205</v>
      </c>
    </row>
    <row r="508" spans="1:5" x14ac:dyDescent="0.2">
      <c r="A508" s="113" t="s">
        <v>811</v>
      </c>
      <c r="B508" s="114">
        <v>43250.567986111113</v>
      </c>
      <c r="C508" s="113">
        <v>4314</v>
      </c>
      <c r="D508" s="113"/>
      <c r="E508" s="113" t="s">
        <v>206</v>
      </c>
    </row>
    <row r="509" spans="1:5" x14ac:dyDescent="0.2">
      <c r="A509" s="113" t="s">
        <v>812</v>
      </c>
      <c r="B509" s="114">
        <v>43250.567986111113</v>
      </c>
      <c r="C509" s="113">
        <v>4327</v>
      </c>
      <c r="D509" s="113"/>
      <c r="E509" s="113" t="s">
        <v>207</v>
      </c>
    </row>
    <row r="510" spans="1:5" x14ac:dyDescent="0.2">
      <c r="A510" s="113" t="s">
        <v>813</v>
      </c>
      <c r="B510" s="114">
        <v>43250.567986111113</v>
      </c>
      <c r="C510" s="113">
        <v>4327</v>
      </c>
      <c r="D510" s="113"/>
      <c r="E510" s="113" t="s">
        <v>208</v>
      </c>
    </row>
    <row r="511" spans="1:5" x14ac:dyDescent="0.2">
      <c r="A511" s="113" t="s">
        <v>814</v>
      </c>
      <c r="B511" s="114">
        <v>43250.567986111113</v>
      </c>
      <c r="C511" s="113">
        <v>4327</v>
      </c>
      <c r="D511" s="113"/>
      <c r="E511" s="113" t="s">
        <v>209</v>
      </c>
    </row>
    <row r="512" spans="1:5" x14ac:dyDescent="0.2">
      <c r="A512" s="113" t="s">
        <v>815</v>
      </c>
      <c r="B512" s="114">
        <v>43250.567986111113</v>
      </c>
      <c r="C512" s="113">
        <v>4327</v>
      </c>
      <c r="D512" s="113"/>
      <c r="E512" s="113" t="s">
        <v>210</v>
      </c>
    </row>
    <row r="513" spans="1:5" x14ac:dyDescent="0.2">
      <c r="A513" s="113" t="s">
        <v>816</v>
      </c>
      <c r="B513" s="114">
        <v>43250.567986111113</v>
      </c>
      <c r="C513" s="113">
        <v>4327</v>
      </c>
      <c r="D513" s="113"/>
      <c r="E513" s="113" t="s">
        <v>211</v>
      </c>
    </row>
    <row r="514" spans="1:5" x14ac:dyDescent="0.2">
      <c r="A514" s="113" t="s">
        <v>817</v>
      </c>
      <c r="B514" s="114">
        <v>43250.567986111113</v>
      </c>
      <c r="C514" s="113">
        <v>89</v>
      </c>
      <c r="D514" s="113"/>
      <c r="E514" s="113" t="s">
        <v>212</v>
      </c>
    </row>
    <row r="515" spans="1:5" x14ac:dyDescent="0.2">
      <c r="A515" s="113" t="s">
        <v>818</v>
      </c>
      <c r="B515" s="114">
        <v>43250.567986111113</v>
      </c>
      <c r="C515" s="113">
        <v>89</v>
      </c>
      <c r="D515" s="113"/>
      <c r="E515" s="113" t="s">
        <v>213</v>
      </c>
    </row>
    <row r="516" spans="1:5" x14ac:dyDescent="0.2">
      <c r="A516" s="113" t="s">
        <v>819</v>
      </c>
      <c r="B516" s="114">
        <v>43250.567986111113</v>
      </c>
      <c r="C516" s="113">
        <v>89</v>
      </c>
      <c r="D516" s="113"/>
      <c r="E516" s="113" t="s">
        <v>214</v>
      </c>
    </row>
    <row r="517" spans="1:5" x14ac:dyDescent="0.2">
      <c r="A517" s="113" t="s">
        <v>820</v>
      </c>
      <c r="B517" s="114">
        <v>43250.567986111113</v>
      </c>
      <c r="C517" s="113">
        <v>89</v>
      </c>
      <c r="D517" s="113"/>
      <c r="E517" s="113" t="s">
        <v>215</v>
      </c>
    </row>
    <row r="518" spans="1:5" x14ac:dyDescent="0.2">
      <c r="A518" s="113" t="s">
        <v>821</v>
      </c>
      <c r="B518" s="114">
        <v>43250.567986111113</v>
      </c>
      <c r="C518" s="113">
        <v>89</v>
      </c>
      <c r="D518" s="113"/>
      <c r="E518" s="113" t="s">
        <v>216</v>
      </c>
    </row>
    <row r="519" spans="1:5" x14ac:dyDescent="0.2">
      <c r="A519" s="113" t="s">
        <v>822</v>
      </c>
      <c r="B519" s="114">
        <v>43250.567986111113</v>
      </c>
      <c r="C519" s="113">
        <v>89</v>
      </c>
      <c r="D519" s="113"/>
      <c r="E519" s="113" t="s">
        <v>217</v>
      </c>
    </row>
    <row r="520" spans="1:5" x14ac:dyDescent="0.2">
      <c r="A520" s="113" t="s">
        <v>823</v>
      </c>
      <c r="B520" s="114">
        <v>43250.567986111113</v>
      </c>
      <c r="C520" s="113">
        <v>89</v>
      </c>
      <c r="D520" s="113"/>
      <c r="E520" s="113" t="s">
        <v>218</v>
      </c>
    </row>
    <row r="521" spans="1:5" x14ac:dyDescent="0.2">
      <c r="A521" s="113" t="s">
        <v>824</v>
      </c>
      <c r="B521" s="114">
        <v>43250.567986111113</v>
      </c>
      <c r="C521" s="113">
        <v>4327</v>
      </c>
      <c r="D521" s="113"/>
      <c r="E521" s="113" t="s">
        <v>219</v>
      </c>
    </row>
    <row r="522" spans="1:5" x14ac:dyDescent="0.2">
      <c r="A522" s="113" t="s">
        <v>825</v>
      </c>
      <c r="B522" s="114">
        <v>43250.567986111113</v>
      </c>
      <c r="C522" s="113">
        <v>4327</v>
      </c>
      <c r="D522" s="113"/>
      <c r="E522" s="113" t="s">
        <v>220</v>
      </c>
    </row>
    <row r="523" spans="1:5" x14ac:dyDescent="0.2">
      <c r="A523" s="113" t="s">
        <v>826</v>
      </c>
      <c r="B523" s="114">
        <v>43250.567986111113</v>
      </c>
      <c r="C523" s="113">
        <v>4327</v>
      </c>
      <c r="D523" s="113"/>
      <c r="E523" s="113" t="s">
        <v>221</v>
      </c>
    </row>
    <row r="524" spans="1:5" x14ac:dyDescent="0.2">
      <c r="A524" s="113" t="s">
        <v>827</v>
      </c>
      <c r="B524" s="114">
        <v>43250.567986111113</v>
      </c>
      <c r="C524" s="113">
        <v>4327</v>
      </c>
      <c r="D524" s="113"/>
      <c r="E524" s="113" t="s">
        <v>222</v>
      </c>
    </row>
    <row r="525" spans="1:5" x14ac:dyDescent="0.2">
      <c r="A525" s="113" t="s">
        <v>828</v>
      </c>
      <c r="B525" s="114">
        <v>43250.567986111113</v>
      </c>
      <c r="C525" s="113">
        <v>4327</v>
      </c>
      <c r="D525" s="113"/>
      <c r="E525" s="113" t="s">
        <v>223</v>
      </c>
    </row>
    <row r="526" spans="1:5" x14ac:dyDescent="0.2">
      <c r="A526" s="113" t="s">
        <v>829</v>
      </c>
      <c r="B526" s="114">
        <v>43250.567986111113</v>
      </c>
      <c r="C526" s="113">
        <v>4327</v>
      </c>
      <c r="D526" s="113"/>
      <c r="E526" s="113" t="s">
        <v>224</v>
      </c>
    </row>
    <row r="527" spans="1:5" x14ac:dyDescent="0.2">
      <c r="A527" s="113" t="s">
        <v>830</v>
      </c>
      <c r="B527" s="114">
        <v>43250.567986111113</v>
      </c>
      <c r="C527" s="113">
        <v>4046</v>
      </c>
      <c r="D527" s="113"/>
      <c r="E527" s="113" t="s">
        <v>225</v>
      </c>
    </row>
    <row r="528" spans="1:5" x14ac:dyDescent="0.2">
      <c r="A528" s="113" t="s">
        <v>831</v>
      </c>
      <c r="B528" s="114">
        <v>43250.567986111113</v>
      </c>
      <c r="C528" s="113">
        <v>1694</v>
      </c>
      <c r="D528" s="113"/>
      <c r="E528" s="113" t="s">
        <v>226</v>
      </c>
    </row>
    <row r="529" spans="1:5" x14ac:dyDescent="0.2">
      <c r="A529" s="113" t="s">
        <v>832</v>
      </c>
      <c r="B529" s="114">
        <v>43250.567986111113</v>
      </c>
      <c r="C529" s="113">
        <v>2434</v>
      </c>
      <c r="D529" s="113"/>
      <c r="E529" s="113" t="s">
        <v>227</v>
      </c>
    </row>
    <row r="530" spans="1:5" x14ac:dyDescent="0.2">
      <c r="A530" s="113" t="s">
        <v>833</v>
      </c>
      <c r="B530" s="114">
        <v>43250.567986111113</v>
      </c>
      <c r="C530" s="113">
        <v>4859</v>
      </c>
      <c r="D530" s="113"/>
      <c r="E530" s="113" t="s">
        <v>228</v>
      </c>
    </row>
    <row r="531" spans="1:5" x14ac:dyDescent="0.2">
      <c r="A531" s="113" t="s">
        <v>834</v>
      </c>
      <c r="B531" s="114">
        <v>43250.567986111113</v>
      </c>
      <c r="C531" s="113">
        <v>4859</v>
      </c>
      <c r="D531" s="113"/>
      <c r="E531" s="113" t="s">
        <v>229</v>
      </c>
    </row>
    <row r="532" spans="1:5" x14ac:dyDescent="0.2">
      <c r="A532" s="113" t="s">
        <v>835</v>
      </c>
      <c r="B532" s="114">
        <v>43250.567986111113</v>
      </c>
      <c r="C532" s="113">
        <v>4859</v>
      </c>
      <c r="D532" s="113"/>
      <c r="E532" s="113" t="s">
        <v>230</v>
      </c>
    </row>
    <row r="533" spans="1:5" x14ac:dyDescent="0.2">
      <c r="A533" s="113" t="s">
        <v>836</v>
      </c>
      <c r="B533" s="114">
        <v>43250.567986111113</v>
      </c>
      <c r="C533" s="113">
        <v>4582</v>
      </c>
      <c r="D533" s="113"/>
      <c r="E533" s="113" t="s">
        <v>231</v>
      </c>
    </row>
    <row r="534" spans="1:5" x14ac:dyDescent="0.2">
      <c r="A534" s="113" t="s">
        <v>837</v>
      </c>
      <c r="B534" s="114">
        <v>43250.567986111113</v>
      </c>
      <c r="C534" s="113">
        <v>89</v>
      </c>
      <c r="D534" s="113"/>
      <c r="E534" s="113" t="s">
        <v>232</v>
      </c>
    </row>
    <row r="535" spans="1:5" x14ac:dyDescent="0.2">
      <c r="A535" s="113" t="s">
        <v>838</v>
      </c>
      <c r="B535" s="114">
        <v>43250.567986111113</v>
      </c>
      <c r="C535" s="113">
        <v>89</v>
      </c>
      <c r="D535" s="113"/>
      <c r="E535" s="113" t="s">
        <v>233</v>
      </c>
    </row>
    <row r="536" spans="1:5" x14ac:dyDescent="0.2">
      <c r="A536" s="113" t="s">
        <v>839</v>
      </c>
      <c r="B536" s="114">
        <v>43250.567986111113</v>
      </c>
      <c r="C536" s="113">
        <v>89</v>
      </c>
      <c r="D536" s="113"/>
      <c r="E536" s="113" t="s">
        <v>234</v>
      </c>
    </row>
    <row r="537" spans="1:5" x14ac:dyDescent="0.2">
      <c r="A537" s="113" t="s">
        <v>840</v>
      </c>
      <c r="B537" s="114">
        <v>43250.567986111113</v>
      </c>
      <c r="C537" s="113">
        <v>89</v>
      </c>
      <c r="D537" s="113"/>
      <c r="E537" s="113" t="s">
        <v>235</v>
      </c>
    </row>
    <row r="538" spans="1:5" x14ac:dyDescent="0.2">
      <c r="A538" s="113" t="s">
        <v>841</v>
      </c>
      <c r="B538" s="114">
        <v>43250.567986111113</v>
      </c>
      <c r="C538" s="113">
        <v>3245</v>
      </c>
      <c r="D538" s="113"/>
      <c r="E538" s="113" t="s">
        <v>236</v>
      </c>
    </row>
    <row r="539" spans="1:5" x14ac:dyDescent="0.2">
      <c r="A539" s="113" t="s">
        <v>842</v>
      </c>
      <c r="B539" s="114">
        <v>43250.567986111113</v>
      </c>
      <c r="C539" s="113">
        <v>544</v>
      </c>
      <c r="D539" s="113"/>
      <c r="E539" s="113" t="s">
        <v>237</v>
      </c>
    </row>
    <row r="540" spans="1:5" x14ac:dyDescent="0.2">
      <c r="A540" s="113" t="s">
        <v>843</v>
      </c>
      <c r="B540" s="114">
        <v>43250.567986111113</v>
      </c>
      <c r="C540" s="113">
        <v>3045</v>
      </c>
      <c r="D540" s="113"/>
      <c r="E540" s="113" t="s">
        <v>238</v>
      </c>
    </row>
    <row r="541" spans="1:5" x14ac:dyDescent="0.2">
      <c r="A541" s="113" t="s">
        <v>844</v>
      </c>
      <c r="B541" s="114">
        <v>43250.567986111113</v>
      </c>
      <c r="C541" s="113">
        <v>3232</v>
      </c>
      <c r="D541" s="113"/>
      <c r="E541" s="113" t="s">
        <v>239</v>
      </c>
    </row>
    <row r="542" spans="1:5" x14ac:dyDescent="0.2">
      <c r="A542" s="113" t="s">
        <v>845</v>
      </c>
      <c r="B542" s="114">
        <v>43250.567986111113</v>
      </c>
      <c r="C542" s="113">
        <v>3232</v>
      </c>
      <c r="D542" s="113"/>
      <c r="E542" s="113" t="s">
        <v>240</v>
      </c>
    </row>
    <row r="543" spans="1:5" x14ac:dyDescent="0.2">
      <c r="A543" s="113" t="s">
        <v>846</v>
      </c>
      <c r="B543" s="114">
        <v>43250.567986111113</v>
      </c>
      <c r="C543" s="113">
        <v>2116</v>
      </c>
      <c r="D543" s="113"/>
      <c r="E543" s="113" t="s">
        <v>241</v>
      </c>
    </row>
    <row r="544" spans="1:5" x14ac:dyDescent="0.2">
      <c r="A544" s="113" t="s">
        <v>847</v>
      </c>
      <c r="B544" s="114">
        <v>43250.567986111113</v>
      </c>
      <c r="C544" s="113">
        <v>3232</v>
      </c>
      <c r="D544" s="113"/>
      <c r="E544" s="113" t="s">
        <v>242</v>
      </c>
    </row>
    <row r="545" spans="1:5" x14ac:dyDescent="0.2">
      <c r="A545" s="113" t="s">
        <v>848</v>
      </c>
      <c r="B545" s="114">
        <v>43250.567986111113</v>
      </c>
      <c r="C545" s="113">
        <v>3232</v>
      </c>
      <c r="D545" s="113"/>
      <c r="E545" s="113" t="s">
        <v>243</v>
      </c>
    </row>
    <row r="546" spans="1:5" x14ac:dyDescent="0.2">
      <c r="A546" s="113" t="s">
        <v>849</v>
      </c>
      <c r="B546" s="114">
        <v>43250.567986111113</v>
      </c>
      <c r="C546" s="113">
        <v>3232</v>
      </c>
      <c r="D546" s="113"/>
      <c r="E546" s="113" t="s">
        <v>244</v>
      </c>
    </row>
    <row r="547" spans="1:5" x14ac:dyDescent="0.2">
      <c r="A547" s="113" t="s">
        <v>850</v>
      </c>
      <c r="B547" s="114">
        <v>43250.567986111113</v>
      </c>
      <c r="C547" s="113">
        <v>4567</v>
      </c>
      <c r="D547" s="113"/>
      <c r="E547" s="113" t="s">
        <v>245</v>
      </c>
    </row>
    <row r="548" spans="1:5" x14ac:dyDescent="0.2">
      <c r="A548" s="113" t="s">
        <v>851</v>
      </c>
      <c r="B548" s="114">
        <v>43250.567986111113</v>
      </c>
      <c r="C548" s="113">
        <v>4567</v>
      </c>
      <c r="D548" s="113"/>
      <c r="E548" s="113" t="s">
        <v>246</v>
      </c>
    </row>
    <row r="549" spans="1:5" x14ac:dyDescent="0.2">
      <c r="A549" s="113" t="s">
        <v>852</v>
      </c>
      <c r="B549" s="114">
        <v>43250.567986111113</v>
      </c>
      <c r="C549" s="113">
        <v>4567</v>
      </c>
      <c r="D549" s="113"/>
      <c r="E549" s="113" t="s">
        <v>247</v>
      </c>
    </row>
    <row r="550" spans="1:5" x14ac:dyDescent="0.2">
      <c r="A550" s="113" t="s">
        <v>853</v>
      </c>
      <c r="B550" s="114">
        <v>43250.567986111113</v>
      </c>
      <c r="C550" s="113">
        <v>4567</v>
      </c>
      <c r="D550" s="113"/>
      <c r="E550" s="113" t="s">
        <v>248</v>
      </c>
    </row>
    <row r="551" spans="1:5" x14ac:dyDescent="0.2">
      <c r="A551" s="113" t="s">
        <v>854</v>
      </c>
      <c r="B551" s="114">
        <v>43250.567986111113</v>
      </c>
      <c r="C551" s="113">
        <v>4397</v>
      </c>
      <c r="D551" s="113"/>
      <c r="E551" s="113" t="s">
        <v>249</v>
      </c>
    </row>
    <row r="552" spans="1:5" x14ac:dyDescent="0.2">
      <c r="A552" s="113" t="s">
        <v>855</v>
      </c>
      <c r="B552" s="114">
        <v>43250.567986111113</v>
      </c>
      <c r="C552" s="113">
        <v>89</v>
      </c>
      <c r="D552" s="113"/>
      <c r="E552" s="113" t="s">
        <v>250</v>
      </c>
    </row>
    <row r="553" spans="1:5" x14ac:dyDescent="0.2">
      <c r="A553" s="113" t="s">
        <v>856</v>
      </c>
      <c r="B553" s="114">
        <v>43250.567986111113</v>
      </c>
      <c r="C553" s="113">
        <v>89</v>
      </c>
      <c r="D553" s="113"/>
      <c r="E553" s="113" t="s">
        <v>251</v>
      </c>
    </row>
    <row r="554" spans="1:5" x14ac:dyDescent="0.2">
      <c r="A554" s="113" t="s">
        <v>857</v>
      </c>
      <c r="B554" s="114">
        <v>43250.567986111113</v>
      </c>
      <c r="C554" s="113">
        <v>89</v>
      </c>
      <c r="D554" s="113"/>
      <c r="E554" s="113" t="s">
        <v>252</v>
      </c>
    </row>
    <row r="555" spans="1:5" x14ac:dyDescent="0.2">
      <c r="A555" s="113" t="s">
        <v>858</v>
      </c>
      <c r="B555" s="114">
        <v>43250.567986111113</v>
      </c>
      <c r="C555" s="113">
        <v>89</v>
      </c>
      <c r="D555" s="113"/>
      <c r="E555" s="113" t="s">
        <v>253</v>
      </c>
    </row>
    <row r="556" spans="1:5" x14ac:dyDescent="0.2">
      <c r="A556" s="113" t="s">
        <v>859</v>
      </c>
      <c r="B556" s="114">
        <v>43250.567986111113</v>
      </c>
      <c r="C556" s="113">
        <v>89</v>
      </c>
      <c r="D556" s="113"/>
      <c r="E556" s="113" t="s">
        <v>254</v>
      </c>
    </row>
    <row r="557" spans="1:5" x14ac:dyDescent="0.2">
      <c r="A557" s="113" t="s">
        <v>860</v>
      </c>
      <c r="B557" s="114">
        <v>43250.567986111113</v>
      </c>
      <c r="C557" s="113">
        <v>544</v>
      </c>
      <c r="D557" s="113"/>
      <c r="E557" s="113" t="s">
        <v>255</v>
      </c>
    </row>
    <row r="558" spans="1:5" x14ac:dyDescent="0.2">
      <c r="A558" s="113" t="s">
        <v>861</v>
      </c>
      <c r="B558" s="114">
        <v>43250.567986111113</v>
      </c>
      <c r="C558" s="113">
        <v>547</v>
      </c>
      <c r="D558" s="113"/>
      <c r="E558" s="113" t="s">
        <v>550</v>
      </c>
    </row>
    <row r="559" spans="1:5" x14ac:dyDescent="0.2">
      <c r="A559" s="113" t="s">
        <v>862</v>
      </c>
      <c r="B559" s="114">
        <v>43250.567986111113</v>
      </c>
      <c r="C559" s="113">
        <v>547</v>
      </c>
      <c r="D559" s="113"/>
      <c r="E559" s="113" t="s">
        <v>256</v>
      </c>
    </row>
    <row r="560" spans="1:5" x14ac:dyDescent="0.2">
      <c r="A560" s="113" t="s">
        <v>863</v>
      </c>
      <c r="B560" s="114">
        <v>43250.567986111113</v>
      </c>
      <c r="C560" s="113">
        <v>547</v>
      </c>
      <c r="D560" s="113"/>
      <c r="E560" s="113" t="s">
        <v>553</v>
      </c>
    </row>
    <row r="561" spans="1:5" x14ac:dyDescent="0.2">
      <c r="A561" s="113" t="s">
        <v>864</v>
      </c>
      <c r="B561" s="114">
        <v>43250.567986111113</v>
      </c>
      <c r="C561" s="113">
        <v>547</v>
      </c>
      <c r="D561" s="113"/>
      <c r="E561" s="113" t="s">
        <v>257</v>
      </c>
    </row>
    <row r="562" spans="1:5" x14ac:dyDescent="0.2">
      <c r="A562" s="113" t="s">
        <v>865</v>
      </c>
      <c r="B562" s="114">
        <v>43250.567986111113</v>
      </c>
      <c r="C562" s="113">
        <v>4679</v>
      </c>
      <c r="D562" s="113"/>
      <c r="E562" s="113" t="s">
        <v>556</v>
      </c>
    </row>
    <row r="563" spans="1:5" x14ac:dyDescent="0.2">
      <c r="A563" s="113" t="s">
        <v>866</v>
      </c>
      <c r="B563" s="114">
        <v>43250.567986111113</v>
      </c>
      <c r="C563" s="113">
        <v>4679</v>
      </c>
      <c r="D563" s="113"/>
      <c r="E563" s="113" t="s">
        <v>258</v>
      </c>
    </row>
    <row r="564" spans="1:5" x14ac:dyDescent="0.2">
      <c r="A564" s="113" t="s">
        <v>867</v>
      </c>
      <c r="B564" s="114">
        <v>43250.567986111113</v>
      </c>
      <c r="C564" s="113">
        <v>10038</v>
      </c>
      <c r="D564" s="113"/>
      <c r="E564" s="113" t="s">
        <v>559</v>
      </c>
    </row>
    <row r="565" spans="1:5" x14ac:dyDescent="0.2">
      <c r="A565" s="113" t="s">
        <v>868</v>
      </c>
      <c r="B565" s="114">
        <v>43250.567986111113</v>
      </c>
      <c r="C565" s="113">
        <v>10038</v>
      </c>
      <c r="D565" s="113"/>
      <c r="E565" s="113" t="s">
        <v>259</v>
      </c>
    </row>
    <row r="566" spans="1:5" x14ac:dyDescent="0.2">
      <c r="A566" s="113" t="s">
        <v>869</v>
      </c>
      <c r="B566" s="114">
        <v>43250.567986111113</v>
      </c>
      <c r="C566" s="113">
        <v>2795</v>
      </c>
      <c r="D566" s="113"/>
      <c r="E566" s="113" t="s">
        <v>562</v>
      </c>
    </row>
    <row r="567" spans="1:5" x14ac:dyDescent="0.2">
      <c r="A567" s="113" t="s">
        <v>870</v>
      </c>
      <c r="B567" s="114">
        <v>43250.567986111113</v>
      </c>
      <c r="C567" s="113">
        <v>2795</v>
      </c>
      <c r="D567" s="113"/>
      <c r="E567" s="113" t="s">
        <v>260</v>
      </c>
    </row>
    <row r="568" spans="1:5" x14ac:dyDescent="0.2">
      <c r="A568" s="113" t="s">
        <v>871</v>
      </c>
      <c r="B568" s="114">
        <v>43250.567986111113</v>
      </c>
      <c r="C568" s="113">
        <v>4862</v>
      </c>
      <c r="D568" s="113"/>
      <c r="E568" s="113" t="s">
        <v>565</v>
      </c>
    </row>
    <row r="569" spans="1:5" x14ac:dyDescent="0.2">
      <c r="A569" s="113" t="s">
        <v>872</v>
      </c>
      <c r="B569" s="114">
        <v>43250.567986111113</v>
      </c>
      <c r="C569" s="113">
        <v>4862</v>
      </c>
      <c r="D569" s="113"/>
      <c r="E569" s="113" t="s">
        <v>261</v>
      </c>
    </row>
    <row r="570" spans="1:5" x14ac:dyDescent="0.2">
      <c r="A570" s="113" t="s">
        <v>873</v>
      </c>
      <c r="B570" s="114">
        <v>43250.567986111113</v>
      </c>
      <c r="C570" s="113">
        <v>89</v>
      </c>
      <c r="D570" s="113"/>
      <c r="E570" s="113" t="s">
        <v>568</v>
      </c>
    </row>
    <row r="571" spans="1:5" x14ac:dyDescent="0.2">
      <c r="A571" s="113" t="s">
        <v>874</v>
      </c>
      <c r="B571" s="114">
        <v>43250.567986111113</v>
      </c>
      <c r="C571" s="113">
        <v>89</v>
      </c>
      <c r="D571" s="113"/>
      <c r="E571" s="113" t="s">
        <v>262</v>
      </c>
    </row>
    <row r="572" spans="1:5" x14ac:dyDescent="0.2">
      <c r="A572" s="113" t="s">
        <v>875</v>
      </c>
      <c r="B572" s="114">
        <v>43250.567986111113</v>
      </c>
      <c r="C572" s="113">
        <v>3048</v>
      </c>
      <c r="D572" s="113"/>
      <c r="E572" s="113" t="s">
        <v>571</v>
      </c>
    </row>
    <row r="573" spans="1:5" x14ac:dyDescent="0.2">
      <c r="A573" s="113" t="s">
        <v>876</v>
      </c>
      <c r="B573" s="114">
        <v>43250.567986111113</v>
      </c>
      <c r="C573" s="113">
        <v>3048</v>
      </c>
      <c r="D573" s="113"/>
      <c r="E573" s="113" t="s">
        <v>263</v>
      </c>
    </row>
    <row r="574" spans="1:5" x14ac:dyDescent="0.2">
      <c r="A574" s="113" t="s">
        <v>877</v>
      </c>
      <c r="B574" s="114">
        <v>43250.567986111113</v>
      </c>
      <c r="C574" s="113">
        <v>3250</v>
      </c>
      <c r="D574" s="113"/>
      <c r="E574" s="113" t="s">
        <v>574</v>
      </c>
    </row>
    <row r="575" spans="1:5" x14ac:dyDescent="0.2">
      <c r="A575" s="113" t="s">
        <v>878</v>
      </c>
      <c r="B575" s="114">
        <v>43250.567986111113</v>
      </c>
      <c r="C575" s="113">
        <v>3250</v>
      </c>
      <c r="D575" s="113"/>
      <c r="E575" s="113" t="s">
        <v>264</v>
      </c>
    </row>
    <row r="576" spans="1:5" x14ac:dyDescent="0.2">
      <c r="A576" s="113" t="s">
        <v>879</v>
      </c>
      <c r="B576" s="114">
        <v>43250.567986111113</v>
      </c>
      <c r="C576" s="113">
        <v>1594</v>
      </c>
      <c r="D576" s="113"/>
      <c r="E576" s="113" t="s">
        <v>577</v>
      </c>
    </row>
    <row r="577" spans="1:5" x14ac:dyDescent="0.2">
      <c r="A577" s="113" t="s">
        <v>880</v>
      </c>
      <c r="B577" s="114">
        <v>43250.567986111113</v>
      </c>
      <c r="C577" s="113">
        <v>1594</v>
      </c>
      <c r="D577" s="113"/>
      <c r="E577" s="113" t="s">
        <v>265</v>
      </c>
    </row>
    <row r="578" spans="1:5" x14ac:dyDescent="0.2">
      <c r="A578" s="113" t="s">
        <v>881</v>
      </c>
      <c r="B578" s="114">
        <v>43250.567997685182</v>
      </c>
      <c r="C578" s="113">
        <v>2723</v>
      </c>
      <c r="D578" s="113"/>
      <c r="E578" s="113" t="s">
        <v>266</v>
      </c>
    </row>
    <row r="579" spans="1:5" x14ac:dyDescent="0.2">
      <c r="A579" s="113" t="s">
        <v>882</v>
      </c>
      <c r="B579" s="114">
        <v>43250.567997685182</v>
      </c>
      <c r="C579" s="113">
        <v>1594</v>
      </c>
      <c r="D579" s="113"/>
      <c r="E579" s="113" t="s">
        <v>267</v>
      </c>
    </row>
    <row r="580" spans="1:5" x14ac:dyDescent="0.2">
      <c r="A580" s="113" t="s">
        <v>883</v>
      </c>
      <c r="B580" s="114">
        <v>43250.567997685182</v>
      </c>
      <c r="C580" s="113">
        <v>2523</v>
      </c>
      <c r="D580" s="113"/>
      <c r="E580" s="113" t="s">
        <v>268</v>
      </c>
    </row>
    <row r="581" spans="1:5" x14ac:dyDescent="0.2">
      <c r="A581" s="113" t="s">
        <v>884</v>
      </c>
      <c r="B581" s="114">
        <v>43250.567997685182</v>
      </c>
      <c r="C581" s="113">
        <v>89</v>
      </c>
      <c r="D581" s="113"/>
      <c r="E581" s="113" t="s">
        <v>269</v>
      </c>
    </row>
    <row r="582" spans="1:5" x14ac:dyDescent="0.2">
      <c r="A582" s="113" t="s">
        <v>885</v>
      </c>
      <c r="B582" s="114">
        <v>43250.567997685182</v>
      </c>
      <c r="C582" s="113">
        <v>89</v>
      </c>
      <c r="D582" s="113"/>
      <c r="E582" s="113" t="s">
        <v>270</v>
      </c>
    </row>
    <row r="583" spans="1:5" x14ac:dyDescent="0.2">
      <c r="A583" s="113" t="s">
        <v>886</v>
      </c>
      <c r="B583" s="114">
        <v>43250.567997685182</v>
      </c>
      <c r="C583" s="113">
        <v>89</v>
      </c>
      <c r="D583" s="113"/>
      <c r="E583" s="113" t="s">
        <v>271</v>
      </c>
    </row>
    <row r="584" spans="1:5" x14ac:dyDescent="0.2">
      <c r="A584" s="113" t="s">
        <v>887</v>
      </c>
      <c r="B584" s="114">
        <v>43250.567997685182</v>
      </c>
      <c r="C584" s="113">
        <v>2343</v>
      </c>
      <c r="D584" s="113"/>
      <c r="E584" s="113" t="s">
        <v>272</v>
      </c>
    </row>
    <row r="585" spans="1:5" x14ac:dyDescent="0.2">
      <c r="A585" s="113" t="s">
        <v>888</v>
      </c>
      <c r="B585" s="114">
        <v>43250.567997685182</v>
      </c>
      <c r="C585" s="113">
        <v>4652</v>
      </c>
      <c r="D585" s="113"/>
      <c r="E585" s="113" t="s">
        <v>587</v>
      </c>
    </row>
    <row r="586" spans="1:5" x14ac:dyDescent="0.2">
      <c r="A586" s="113" t="s">
        <v>889</v>
      </c>
      <c r="B586" s="114">
        <v>43250.567997685182</v>
      </c>
      <c r="C586" s="113">
        <v>4652</v>
      </c>
      <c r="D586" s="113"/>
      <c r="E586" s="113" t="s">
        <v>273</v>
      </c>
    </row>
    <row r="587" spans="1:5" x14ac:dyDescent="0.2">
      <c r="A587" s="113" t="s">
        <v>890</v>
      </c>
      <c r="B587" s="114">
        <v>43250.567997685182</v>
      </c>
      <c r="C587" s="113">
        <v>4652</v>
      </c>
      <c r="D587" s="113"/>
      <c r="E587" s="113" t="s">
        <v>590</v>
      </c>
    </row>
    <row r="588" spans="1:5" x14ac:dyDescent="0.2">
      <c r="A588" s="113" t="s">
        <v>891</v>
      </c>
      <c r="B588" s="114">
        <v>43250.567997685182</v>
      </c>
      <c r="C588" s="113">
        <v>4652</v>
      </c>
      <c r="D588" s="113"/>
      <c r="E588" s="113" t="s">
        <v>274</v>
      </c>
    </row>
    <row r="589" spans="1:5" x14ac:dyDescent="0.2">
      <c r="A589" s="113" t="s">
        <v>892</v>
      </c>
      <c r="B589" s="114">
        <v>43250.567997685182</v>
      </c>
      <c r="C589" s="113">
        <v>4652</v>
      </c>
      <c r="D589" s="113"/>
      <c r="E589" s="113" t="s">
        <v>275</v>
      </c>
    </row>
    <row r="590" spans="1:5" x14ac:dyDescent="0.2">
      <c r="A590" s="113" t="s">
        <v>893</v>
      </c>
      <c r="B590" s="114">
        <v>43250.567997685182</v>
      </c>
      <c r="C590" s="113">
        <v>4652</v>
      </c>
      <c r="D590" s="113"/>
      <c r="E590" s="113" t="s">
        <v>276</v>
      </c>
    </row>
    <row r="591" spans="1:5" x14ac:dyDescent="0.2">
      <c r="A591" s="113" t="s">
        <v>894</v>
      </c>
      <c r="B591" s="114">
        <v>43250.567997685182</v>
      </c>
      <c r="C591" s="113">
        <v>4652</v>
      </c>
      <c r="D591" s="113"/>
      <c r="E591" s="113" t="s">
        <v>277</v>
      </c>
    </row>
    <row r="592" spans="1:5" x14ac:dyDescent="0.2">
      <c r="A592" s="113" t="s">
        <v>895</v>
      </c>
      <c r="B592" s="114">
        <v>43250.567997685182</v>
      </c>
      <c r="C592" s="113">
        <v>4652</v>
      </c>
      <c r="D592" s="113"/>
      <c r="E592" s="113" t="s">
        <v>278</v>
      </c>
    </row>
    <row r="593" spans="1:5" x14ac:dyDescent="0.2">
      <c r="A593" s="113" t="s">
        <v>896</v>
      </c>
      <c r="B593" s="114">
        <v>43250.567997685182</v>
      </c>
      <c r="C593" s="113">
        <v>6385797</v>
      </c>
      <c r="D593" s="113"/>
      <c r="E593" s="113" t="s">
        <v>279</v>
      </c>
    </row>
    <row r="594" spans="1:5" x14ac:dyDescent="0.2">
      <c r="A594" s="113" t="s">
        <v>897</v>
      </c>
      <c r="B594" s="114">
        <v>43250.567997685182</v>
      </c>
      <c r="C594" s="113">
        <v>6386144</v>
      </c>
      <c r="D594" s="113"/>
      <c r="E594" s="113" t="s">
        <v>280</v>
      </c>
    </row>
    <row r="595" spans="1:5" x14ac:dyDescent="0.2">
      <c r="A595" s="113" t="s">
        <v>898</v>
      </c>
      <c r="B595" s="114">
        <v>43250.567997685182</v>
      </c>
      <c r="C595" s="113">
        <v>13368</v>
      </c>
      <c r="D595" s="113"/>
      <c r="E595" s="113" t="s">
        <v>281</v>
      </c>
    </row>
    <row r="596" spans="1:5" x14ac:dyDescent="0.2">
      <c r="A596" s="113" t="s">
        <v>899</v>
      </c>
      <c r="B596" s="114">
        <v>43250.567997685182</v>
      </c>
      <c r="C596" s="113">
        <v>4329</v>
      </c>
      <c r="D596" s="113"/>
      <c r="E596" s="113" t="s">
        <v>282</v>
      </c>
    </row>
    <row r="597" spans="1:5" x14ac:dyDescent="0.2">
      <c r="A597" s="113" t="s">
        <v>900</v>
      </c>
      <c r="B597" s="114">
        <v>43250.567997685182</v>
      </c>
      <c r="C597" s="113">
        <v>4527</v>
      </c>
      <c r="D597" s="113"/>
      <c r="E597" s="113" t="s">
        <v>283</v>
      </c>
    </row>
    <row r="598" spans="1:5" x14ac:dyDescent="0.2">
      <c r="A598" s="113" t="s">
        <v>901</v>
      </c>
      <c r="B598" s="114">
        <v>43250.567997685182</v>
      </c>
      <c r="C598" s="113">
        <v>4299</v>
      </c>
      <c r="D598" s="113"/>
      <c r="E598" s="113" t="s">
        <v>284</v>
      </c>
    </row>
    <row r="599" spans="1:5" x14ac:dyDescent="0.2">
      <c r="A599" s="113" t="s">
        <v>902</v>
      </c>
      <c r="B599" s="114">
        <v>43250.567997685182</v>
      </c>
      <c r="C599" s="113">
        <v>4299</v>
      </c>
      <c r="D599" s="113"/>
      <c r="E599" s="113" t="s">
        <v>285</v>
      </c>
    </row>
    <row r="600" spans="1:5" x14ac:dyDescent="0.2">
      <c r="A600" s="113" t="s">
        <v>903</v>
      </c>
      <c r="B600" s="114">
        <v>43250.567997685182</v>
      </c>
      <c r="C600" s="113">
        <v>4442</v>
      </c>
      <c r="D600" s="113"/>
      <c r="E600" s="11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41"/>
  <sheetViews>
    <sheetView workbookViewId="0"/>
  </sheetViews>
  <sheetFormatPr defaultRowHeight="15" x14ac:dyDescent="0.25"/>
  <cols>
    <col min="1" max="1" width="36.83203125" style="2" bestFit="1" customWidth="1"/>
    <col min="2" max="16384" width="9.33203125" style="2"/>
  </cols>
  <sheetData>
    <row r="1" spans="1:1" ht="15.75" customHeight="1" x14ac:dyDescent="0.25">
      <c r="A1" s="115" t="s">
        <v>288</v>
      </c>
    </row>
    <row r="2" spans="1:1" x14ac:dyDescent="0.25">
      <c r="A2" s="3" t="s">
        <v>904</v>
      </c>
    </row>
    <row r="3" spans="1:1" x14ac:dyDescent="0.25">
      <c r="A3" s="135" t="s">
        <v>904</v>
      </c>
    </row>
    <row r="4" spans="1:1" x14ac:dyDescent="0.25">
      <c r="A4" s="135" t="s">
        <v>904</v>
      </c>
    </row>
    <row r="5" spans="1:1" x14ac:dyDescent="0.25">
      <c r="A5" s="135" t="s">
        <v>904</v>
      </c>
    </row>
    <row r="6" spans="1:1" x14ac:dyDescent="0.25">
      <c r="A6" s="135" t="s">
        <v>904</v>
      </c>
    </row>
    <row r="7" spans="1:1" x14ac:dyDescent="0.25">
      <c r="A7" s="3" t="s">
        <v>906</v>
      </c>
    </row>
    <row r="8" spans="1:1" x14ac:dyDescent="0.25">
      <c r="A8" s="135" t="s">
        <v>906</v>
      </c>
    </row>
    <row r="9" spans="1:1" x14ac:dyDescent="0.25">
      <c r="A9" s="135" t="s">
        <v>906</v>
      </c>
    </row>
    <row r="10" spans="1:1" x14ac:dyDescent="0.25">
      <c r="A10" s="135" t="s">
        <v>906</v>
      </c>
    </row>
    <row r="11" spans="1:1" x14ac:dyDescent="0.25">
      <c r="A11" s="135" t="s">
        <v>906</v>
      </c>
    </row>
    <row r="12" spans="1:1" x14ac:dyDescent="0.25">
      <c r="A12" s="3" t="s">
        <v>908</v>
      </c>
    </row>
    <row r="13" spans="1:1" hidden="1" x14ac:dyDescent="0.25">
      <c r="A13" s="3" t="s">
        <v>910</v>
      </c>
    </row>
    <row r="14" spans="1:1" x14ac:dyDescent="0.25">
      <c r="A14" s="3" t="s">
        <v>908</v>
      </c>
    </row>
    <row r="15" spans="1:1" x14ac:dyDescent="0.25">
      <c r="A15" s="135" t="s">
        <v>908</v>
      </c>
    </row>
    <row r="16" spans="1:1" x14ac:dyDescent="0.25">
      <c r="A16" s="135" t="s">
        <v>908</v>
      </c>
    </row>
    <row r="17" spans="1:1" x14ac:dyDescent="0.25">
      <c r="A17" s="135" t="s">
        <v>908</v>
      </c>
    </row>
    <row r="18" spans="1:1" x14ac:dyDescent="0.25">
      <c r="A18" s="3" t="s">
        <v>910</v>
      </c>
    </row>
    <row r="19" spans="1:1" x14ac:dyDescent="0.25">
      <c r="A19" s="135" t="s">
        <v>910</v>
      </c>
    </row>
    <row r="20" spans="1:1" x14ac:dyDescent="0.25">
      <c r="A20" s="135" t="s">
        <v>910</v>
      </c>
    </row>
    <row r="21" spans="1:1" x14ac:dyDescent="0.25">
      <c r="A21" s="135" t="s">
        <v>910</v>
      </c>
    </row>
    <row r="22" spans="1:1" x14ac:dyDescent="0.25">
      <c r="A22" s="3" t="s">
        <v>913</v>
      </c>
    </row>
    <row r="23" spans="1:1" x14ac:dyDescent="0.25">
      <c r="A23" s="135" t="s">
        <v>913</v>
      </c>
    </row>
    <row r="24" spans="1:1" x14ac:dyDescent="0.25">
      <c r="A24" s="135" t="s">
        <v>913</v>
      </c>
    </row>
    <row r="25" spans="1:1" x14ac:dyDescent="0.25">
      <c r="A25" s="135" t="s">
        <v>913</v>
      </c>
    </row>
    <row r="26" spans="1:1" x14ac:dyDescent="0.25">
      <c r="A26" s="135" t="s">
        <v>913</v>
      </c>
    </row>
    <row r="27" spans="1:1" x14ac:dyDescent="0.25">
      <c r="A27" s="3" t="s">
        <v>915</v>
      </c>
    </row>
    <row r="28" spans="1:1" x14ac:dyDescent="0.25">
      <c r="A28" s="135" t="s">
        <v>915</v>
      </c>
    </row>
    <row r="29" spans="1:1" x14ac:dyDescent="0.25">
      <c r="A29" s="135" t="s">
        <v>915</v>
      </c>
    </row>
    <row r="30" spans="1:1" x14ac:dyDescent="0.25">
      <c r="A30" s="135" t="s">
        <v>915</v>
      </c>
    </row>
    <row r="31" spans="1:1" x14ac:dyDescent="0.25">
      <c r="A31" s="135" t="s">
        <v>915</v>
      </c>
    </row>
    <row r="32" spans="1:1" x14ac:dyDescent="0.25">
      <c r="A32" s="3" t="s">
        <v>917</v>
      </c>
    </row>
    <row r="33" spans="1:1" x14ac:dyDescent="0.25">
      <c r="A33" s="135" t="s">
        <v>917</v>
      </c>
    </row>
    <row r="34" spans="1:1" x14ac:dyDescent="0.25">
      <c r="A34" s="135" t="s">
        <v>917</v>
      </c>
    </row>
    <row r="35" spans="1:1" x14ac:dyDescent="0.25">
      <c r="A35" s="135" t="s">
        <v>917</v>
      </c>
    </row>
    <row r="36" spans="1:1" x14ac:dyDescent="0.25">
      <c r="A36" s="135" t="s">
        <v>917</v>
      </c>
    </row>
    <row r="37" spans="1:1" x14ac:dyDescent="0.25">
      <c r="A37" s="3" t="s">
        <v>920</v>
      </c>
    </row>
    <row r="38" spans="1:1" x14ac:dyDescent="0.25">
      <c r="A38" s="135" t="s">
        <v>920</v>
      </c>
    </row>
    <row r="39" spans="1:1" x14ac:dyDescent="0.25">
      <c r="A39" s="135" t="s">
        <v>920</v>
      </c>
    </row>
    <row r="40" spans="1:1" x14ac:dyDescent="0.25">
      <c r="A40" s="135" t="s">
        <v>920</v>
      </c>
    </row>
    <row r="41" spans="1:1" x14ac:dyDescent="0.25">
      <c r="A41" s="135" t="s">
        <v>920</v>
      </c>
    </row>
  </sheetData>
  <sortState ref="A2:A41">
    <sortCondition ref="A2:A41"/>
  </sortState>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3"/>
  <sheetViews>
    <sheetView workbookViewId="0">
      <selection activeCell="A5" sqref="A5"/>
    </sheetView>
  </sheetViews>
  <sheetFormatPr defaultRowHeight="15" x14ac:dyDescent="0.25"/>
  <cols>
    <col min="1" max="1" width="31.5" style="7" customWidth="1"/>
    <col min="2" max="2" width="18" style="7" customWidth="1"/>
    <col min="3" max="3" width="17.83203125" style="7" customWidth="1"/>
    <col min="4" max="4" width="8.83203125" style="7" customWidth="1"/>
    <col min="5" max="5" width="19.33203125" style="7" customWidth="1"/>
    <col min="6" max="16384" width="9.33203125" style="7"/>
  </cols>
  <sheetData>
    <row r="1" spans="1:5" ht="15.75" customHeight="1" x14ac:dyDescent="0.25">
      <c r="A1" s="115" t="s">
        <v>288</v>
      </c>
      <c r="B1" s="115" t="s">
        <v>289</v>
      </c>
      <c r="C1" s="115" t="s">
        <v>290</v>
      </c>
      <c r="D1" s="115" t="s">
        <v>291</v>
      </c>
      <c r="E1" s="115" t="s">
        <v>292</v>
      </c>
    </row>
    <row r="2" spans="1:5" x14ac:dyDescent="0.25">
      <c r="A2" s="3" t="s">
        <v>904</v>
      </c>
      <c r="B2" s="4">
        <v>43244.873425925929</v>
      </c>
      <c r="C2" s="3">
        <v>47031</v>
      </c>
      <c r="D2" s="3"/>
      <c r="E2" s="3" t="s">
        <v>905</v>
      </c>
    </row>
    <row r="3" spans="1:5" x14ac:dyDescent="0.25">
      <c r="A3" s="135" t="s">
        <v>904</v>
      </c>
      <c r="B3" s="136">
        <v>43244.873425925929</v>
      </c>
      <c r="C3" s="135">
        <v>47031</v>
      </c>
      <c r="D3" s="135"/>
      <c r="E3" s="135" t="s">
        <v>905</v>
      </c>
    </row>
    <row r="4" spans="1:5" x14ac:dyDescent="0.25">
      <c r="A4" s="135" t="s">
        <v>904</v>
      </c>
      <c r="B4" s="136">
        <v>43244.873425925929</v>
      </c>
      <c r="C4" s="135">
        <v>47031</v>
      </c>
      <c r="D4" s="135"/>
      <c r="E4" s="135" t="s">
        <v>905</v>
      </c>
    </row>
    <row r="5" spans="1:5" x14ac:dyDescent="0.25">
      <c r="A5" s="135" t="s">
        <v>904</v>
      </c>
      <c r="B5" s="136">
        <v>43244.873425925929</v>
      </c>
      <c r="C5" s="135">
        <v>47031</v>
      </c>
      <c r="D5" s="135"/>
      <c r="E5" s="135" t="s">
        <v>905</v>
      </c>
    </row>
    <row r="6" spans="1:5" x14ac:dyDescent="0.25">
      <c r="A6" s="3" t="s">
        <v>906</v>
      </c>
      <c r="B6" s="4">
        <v>43244.873263888891</v>
      </c>
      <c r="C6" s="3">
        <v>877</v>
      </c>
      <c r="D6" s="3"/>
      <c r="E6" s="3" t="s">
        <v>907</v>
      </c>
    </row>
    <row r="7" spans="1:5" x14ac:dyDescent="0.25">
      <c r="A7" s="135" t="s">
        <v>906</v>
      </c>
      <c r="B7" s="136">
        <v>43244.873263888891</v>
      </c>
      <c r="C7" s="135">
        <v>877</v>
      </c>
      <c r="D7" s="135"/>
      <c r="E7" s="135" t="s">
        <v>907</v>
      </c>
    </row>
    <row r="8" spans="1:5" x14ac:dyDescent="0.25">
      <c r="A8" s="135" t="s">
        <v>906</v>
      </c>
      <c r="B8" s="136">
        <v>43244.873263888891</v>
      </c>
      <c r="C8" s="135">
        <v>877</v>
      </c>
      <c r="D8" s="135"/>
      <c r="E8" s="135" t="s">
        <v>907</v>
      </c>
    </row>
    <row r="9" spans="1:5" x14ac:dyDescent="0.25">
      <c r="A9" s="135" t="s">
        <v>906</v>
      </c>
      <c r="B9" s="136">
        <v>43244.873263888891</v>
      </c>
      <c r="C9" s="135">
        <v>877</v>
      </c>
      <c r="D9" s="135"/>
      <c r="E9" s="135" t="s">
        <v>907</v>
      </c>
    </row>
    <row r="10" spans="1:5" x14ac:dyDescent="0.25">
      <c r="A10" s="3" t="s">
        <v>908</v>
      </c>
      <c r="B10" s="4">
        <v>43081.570439814815</v>
      </c>
      <c r="C10" s="3">
        <v>61</v>
      </c>
      <c r="D10" s="3"/>
      <c r="E10" s="3" t="s">
        <v>909</v>
      </c>
    </row>
    <row r="11" spans="1:5" x14ac:dyDescent="0.25">
      <c r="A11" s="3" t="s">
        <v>908</v>
      </c>
      <c r="B11" s="4">
        <v>43081.570439814815</v>
      </c>
      <c r="C11" s="3">
        <v>62</v>
      </c>
      <c r="D11" s="3"/>
      <c r="E11" s="3" t="s">
        <v>909</v>
      </c>
    </row>
    <row r="12" spans="1:5" x14ac:dyDescent="0.25">
      <c r="A12" s="135" t="s">
        <v>908</v>
      </c>
      <c r="B12" s="136">
        <v>43081.570439814815</v>
      </c>
      <c r="C12" s="135">
        <v>62</v>
      </c>
      <c r="D12" s="135"/>
      <c r="E12" s="135" t="s">
        <v>909</v>
      </c>
    </row>
    <row r="13" spans="1:5" x14ac:dyDescent="0.25">
      <c r="A13" s="135" t="s">
        <v>908</v>
      </c>
      <c r="B13" s="136">
        <v>43081.570439814815</v>
      </c>
      <c r="C13" s="135">
        <v>62</v>
      </c>
      <c r="D13" s="135"/>
      <c r="E13" s="135" t="s">
        <v>909</v>
      </c>
    </row>
    <row r="14" spans="1:5" x14ac:dyDescent="0.25">
      <c r="A14" s="3" t="s">
        <v>910</v>
      </c>
      <c r="B14" s="4">
        <v>43244.873263888891</v>
      </c>
      <c r="C14" s="3">
        <v>1458856</v>
      </c>
      <c r="D14" s="3" t="s">
        <v>911</v>
      </c>
      <c r="E14" s="3" t="s">
        <v>912</v>
      </c>
    </row>
    <row r="15" spans="1:5" x14ac:dyDescent="0.25">
      <c r="A15" s="135" t="s">
        <v>910</v>
      </c>
      <c r="B15" s="136">
        <v>43244.873263888891</v>
      </c>
      <c r="C15" s="135">
        <v>1458856</v>
      </c>
      <c r="D15" s="135" t="s">
        <v>911</v>
      </c>
      <c r="E15" s="135" t="s">
        <v>912</v>
      </c>
    </row>
    <row r="16" spans="1:5" x14ac:dyDescent="0.25">
      <c r="A16" s="135" t="s">
        <v>910</v>
      </c>
      <c r="B16" s="136">
        <v>43244.873263888891</v>
      </c>
      <c r="C16" s="135">
        <v>1458856</v>
      </c>
      <c r="D16" s="135" t="s">
        <v>911</v>
      </c>
      <c r="E16" s="135" t="s">
        <v>912</v>
      </c>
    </row>
    <row r="17" spans="1:5" x14ac:dyDescent="0.25">
      <c r="A17" s="135" t="s">
        <v>910</v>
      </c>
      <c r="B17" s="136">
        <v>43244.873263888891</v>
      </c>
      <c r="C17" s="135">
        <v>1458856</v>
      </c>
      <c r="D17" s="135" t="s">
        <v>911</v>
      </c>
      <c r="E17" s="135" t="s">
        <v>912</v>
      </c>
    </row>
    <row r="18" spans="1:5" x14ac:dyDescent="0.25">
      <c r="A18" s="3" t="s">
        <v>913</v>
      </c>
      <c r="B18" s="4">
        <v>43081.570439814815</v>
      </c>
      <c r="C18" s="3">
        <v>14</v>
      </c>
      <c r="D18" s="3"/>
      <c r="E18" s="3" t="s">
        <v>914</v>
      </c>
    </row>
    <row r="19" spans="1:5" x14ac:dyDescent="0.25">
      <c r="A19" s="135" t="s">
        <v>913</v>
      </c>
      <c r="B19" s="136">
        <v>43081.570439814815</v>
      </c>
      <c r="C19" s="135">
        <v>14</v>
      </c>
      <c r="D19" s="135"/>
      <c r="E19" s="135" t="s">
        <v>914</v>
      </c>
    </row>
    <row r="20" spans="1:5" x14ac:dyDescent="0.25">
      <c r="A20" s="135" t="s">
        <v>913</v>
      </c>
      <c r="B20" s="136">
        <v>43081.570439814815</v>
      </c>
      <c r="C20" s="135">
        <v>14</v>
      </c>
      <c r="D20" s="135"/>
      <c r="E20" s="135" t="s">
        <v>914</v>
      </c>
    </row>
    <row r="21" spans="1:5" x14ac:dyDescent="0.25">
      <c r="A21" s="135" t="s">
        <v>913</v>
      </c>
      <c r="B21" s="136">
        <v>43081.570439814815</v>
      </c>
      <c r="C21" s="135">
        <v>14</v>
      </c>
      <c r="D21" s="135"/>
      <c r="E21" s="135" t="s">
        <v>914</v>
      </c>
    </row>
    <row r="22" spans="1:5" x14ac:dyDescent="0.25">
      <c r="A22" s="3" t="s">
        <v>915</v>
      </c>
      <c r="B22" s="4">
        <v>43244.87327546296</v>
      </c>
      <c r="C22" s="3">
        <v>454656</v>
      </c>
      <c r="D22" s="3"/>
      <c r="E22" s="3" t="s">
        <v>916</v>
      </c>
    </row>
    <row r="23" spans="1:5" x14ac:dyDescent="0.25">
      <c r="A23" s="135" t="s">
        <v>915</v>
      </c>
      <c r="B23" s="136">
        <v>43244.87327546296</v>
      </c>
      <c r="C23" s="135">
        <v>454656</v>
      </c>
      <c r="D23" s="135"/>
      <c r="E23" s="135" t="s">
        <v>916</v>
      </c>
    </row>
    <row r="24" spans="1:5" x14ac:dyDescent="0.25">
      <c r="A24" s="135" t="s">
        <v>915</v>
      </c>
      <c r="B24" s="136">
        <v>43244.87327546296</v>
      </c>
      <c r="C24" s="135">
        <v>454656</v>
      </c>
      <c r="D24" s="135"/>
      <c r="E24" s="135" t="s">
        <v>916</v>
      </c>
    </row>
    <row r="25" spans="1:5" x14ac:dyDescent="0.25">
      <c r="A25" s="135" t="s">
        <v>915</v>
      </c>
      <c r="B25" s="136">
        <v>43244.87327546296</v>
      </c>
      <c r="C25" s="135">
        <v>454656</v>
      </c>
      <c r="D25" s="135"/>
      <c r="E25" s="135" t="s">
        <v>916</v>
      </c>
    </row>
    <row r="26" spans="1:5" x14ac:dyDescent="0.25">
      <c r="A26" s="3" t="s">
        <v>917</v>
      </c>
      <c r="B26" s="4">
        <v>43244.873344907406</v>
      </c>
      <c r="C26" s="3">
        <v>20480</v>
      </c>
      <c r="D26" s="3" t="s">
        <v>918</v>
      </c>
      <c r="E26" s="3" t="s">
        <v>919</v>
      </c>
    </row>
    <row r="27" spans="1:5" x14ac:dyDescent="0.25">
      <c r="A27" s="135" t="s">
        <v>917</v>
      </c>
      <c r="B27" s="136">
        <v>43244.873344907406</v>
      </c>
      <c r="C27" s="135">
        <v>20480</v>
      </c>
      <c r="D27" s="135" t="s">
        <v>918</v>
      </c>
      <c r="E27" s="135" t="s">
        <v>919</v>
      </c>
    </row>
    <row r="28" spans="1:5" x14ac:dyDescent="0.25">
      <c r="A28" s="135" t="s">
        <v>917</v>
      </c>
      <c r="B28" s="136">
        <v>43244.873344907406</v>
      </c>
      <c r="C28" s="135">
        <v>20480</v>
      </c>
      <c r="D28" s="135" t="s">
        <v>918</v>
      </c>
      <c r="E28" s="135" t="s">
        <v>919</v>
      </c>
    </row>
    <row r="29" spans="1:5" x14ac:dyDescent="0.25">
      <c r="A29" s="135" t="s">
        <v>917</v>
      </c>
      <c r="B29" s="136">
        <v>43244.873344907406</v>
      </c>
      <c r="C29" s="135">
        <v>20480</v>
      </c>
      <c r="D29" s="135" t="s">
        <v>918</v>
      </c>
      <c r="E29" s="135" t="s">
        <v>919</v>
      </c>
    </row>
    <row r="30" spans="1:5" x14ac:dyDescent="0.25">
      <c r="A30" s="3" t="s">
        <v>920</v>
      </c>
      <c r="B30" s="4">
        <v>43244.873414351852</v>
      </c>
      <c r="C30" s="3">
        <v>2309632</v>
      </c>
      <c r="D30" s="3" t="s">
        <v>921</v>
      </c>
      <c r="E30" s="3" t="s">
        <v>922</v>
      </c>
    </row>
    <row r="31" spans="1:5" x14ac:dyDescent="0.25">
      <c r="A31" s="135" t="s">
        <v>920</v>
      </c>
      <c r="B31" s="136">
        <v>43244.873414351852</v>
      </c>
      <c r="C31" s="135">
        <v>2309632</v>
      </c>
      <c r="D31" s="135" t="s">
        <v>921</v>
      </c>
      <c r="E31" s="135" t="s">
        <v>922</v>
      </c>
    </row>
    <row r="32" spans="1:5" x14ac:dyDescent="0.25">
      <c r="A32" s="135" t="s">
        <v>920</v>
      </c>
      <c r="B32" s="136">
        <v>43244.873414351852</v>
      </c>
      <c r="C32" s="135">
        <v>2309632</v>
      </c>
      <c r="D32" s="135" t="s">
        <v>921</v>
      </c>
      <c r="E32" s="135" t="s">
        <v>922</v>
      </c>
    </row>
    <row r="33" spans="1:5" x14ac:dyDescent="0.25">
      <c r="A33" s="135" t="s">
        <v>920</v>
      </c>
      <c r="B33" s="136">
        <v>43244.873414351852</v>
      </c>
      <c r="C33" s="135">
        <v>2309632</v>
      </c>
      <c r="D33" s="135" t="s">
        <v>921</v>
      </c>
      <c r="E33" s="135" t="s">
        <v>922</v>
      </c>
    </row>
  </sheetData>
  <sortState ref="A2:E33">
    <sortCondition ref="A2:A33"/>
    <sortCondition ref="B2:B33"/>
    <sortCondition ref="C2:C33"/>
    <sortCondition ref="D2:D33"/>
    <sortCondition ref="E2:E33"/>
  </sortState>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10"/>
  <sheetViews>
    <sheetView workbookViewId="0"/>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10" t="s">
        <v>904</v>
      </c>
      <c r="B2" s="11">
        <v>43244.873425925929</v>
      </c>
      <c r="C2" s="10">
        <v>47031</v>
      </c>
      <c r="D2" s="10"/>
      <c r="E2" s="10" t="s">
        <v>905</v>
      </c>
    </row>
    <row r="3" spans="1:5" x14ac:dyDescent="0.25">
      <c r="A3" s="10" t="s">
        <v>906</v>
      </c>
      <c r="B3" s="11">
        <v>43244.873263888891</v>
      </c>
      <c r="C3" s="10">
        <v>877</v>
      </c>
      <c r="D3" s="10"/>
      <c r="E3" s="10" t="s">
        <v>907</v>
      </c>
    </row>
    <row r="4" spans="1:5" x14ac:dyDescent="0.25">
      <c r="A4" s="10" t="s">
        <v>908</v>
      </c>
      <c r="B4" s="11">
        <v>43081.570439814815</v>
      </c>
      <c r="C4" s="10">
        <v>61</v>
      </c>
      <c r="D4" s="10"/>
      <c r="E4" s="10" t="s">
        <v>909</v>
      </c>
    </row>
    <row r="5" spans="1:5" x14ac:dyDescent="0.25">
      <c r="A5" s="8" t="s">
        <v>908</v>
      </c>
      <c r="B5" s="9">
        <v>43081.570439814815</v>
      </c>
      <c r="C5" s="8">
        <v>62</v>
      </c>
      <c r="D5" s="8"/>
      <c r="E5" s="8" t="s">
        <v>909</v>
      </c>
    </row>
    <row r="6" spans="1:5" x14ac:dyDescent="0.25">
      <c r="A6" s="10" t="s">
        <v>910</v>
      </c>
      <c r="B6" s="11">
        <v>43244.873263888891</v>
      </c>
      <c r="C6" s="10">
        <v>1458856</v>
      </c>
      <c r="D6" s="10" t="s">
        <v>911</v>
      </c>
      <c r="E6" s="10" t="s">
        <v>912</v>
      </c>
    </row>
    <row r="7" spans="1:5" x14ac:dyDescent="0.25">
      <c r="A7" s="10" t="s">
        <v>913</v>
      </c>
      <c r="B7" s="11">
        <v>43081.570439814815</v>
      </c>
      <c r="C7" s="10">
        <v>14</v>
      </c>
      <c r="D7" s="10"/>
      <c r="E7" s="10" t="s">
        <v>914</v>
      </c>
    </row>
    <row r="8" spans="1:5" x14ac:dyDescent="0.25">
      <c r="A8" s="10" t="s">
        <v>915</v>
      </c>
      <c r="B8" s="11">
        <v>43244.87327546296</v>
      </c>
      <c r="C8" s="10">
        <v>454656</v>
      </c>
      <c r="D8" s="10"/>
      <c r="E8" s="10" t="s">
        <v>916</v>
      </c>
    </row>
    <row r="9" spans="1:5" x14ac:dyDescent="0.25">
      <c r="A9" s="10" t="s">
        <v>917</v>
      </c>
      <c r="B9" s="11">
        <v>43244.873344907406</v>
      </c>
      <c r="C9" s="10">
        <v>20480</v>
      </c>
      <c r="D9" s="10" t="s">
        <v>918</v>
      </c>
      <c r="E9" s="10" t="s">
        <v>919</v>
      </c>
    </row>
    <row r="10" spans="1:5" x14ac:dyDescent="0.25">
      <c r="A10" s="10" t="s">
        <v>920</v>
      </c>
      <c r="B10" s="11">
        <v>43244.873414351852</v>
      </c>
      <c r="C10" s="10">
        <v>2309632</v>
      </c>
      <c r="D10" s="10" t="s">
        <v>921</v>
      </c>
      <c r="E10" s="10" t="s">
        <v>922</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10"/>
  <sheetViews>
    <sheetView workbookViewId="0">
      <selection activeCell="E10" sqref="E10"/>
    </sheetView>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43081.570439814815</v>
      </c>
      <c r="C4" s="3">
        <v>61</v>
      </c>
      <c r="D4" s="3"/>
      <c r="E4" s="3" t="s">
        <v>909</v>
      </c>
    </row>
    <row r="5" spans="1:5" x14ac:dyDescent="0.25">
      <c r="A5" s="3" t="s">
        <v>908</v>
      </c>
      <c r="B5" s="4">
        <v>43081.570439814815</v>
      </c>
      <c r="C5" s="3">
        <v>62</v>
      </c>
      <c r="D5" s="3"/>
      <c r="E5" s="3" t="s">
        <v>909</v>
      </c>
    </row>
    <row r="6" spans="1:5" x14ac:dyDescent="0.25">
      <c r="A6" s="3" t="s">
        <v>910</v>
      </c>
      <c r="B6" s="4">
        <v>43244.873263888891</v>
      </c>
      <c r="C6" s="3">
        <v>1458856</v>
      </c>
      <c r="D6" s="3" t="s">
        <v>911</v>
      </c>
      <c r="E6" s="3" t="s">
        <v>912</v>
      </c>
    </row>
    <row r="7" spans="1:5" x14ac:dyDescent="0.25">
      <c r="A7" s="3" t="s">
        <v>913</v>
      </c>
      <c r="B7" s="4">
        <v>43081.570439814815</v>
      </c>
      <c r="C7" s="3">
        <v>14</v>
      </c>
      <c r="D7" s="3"/>
      <c r="E7" s="3" t="s">
        <v>914</v>
      </c>
    </row>
    <row r="8" spans="1:5" x14ac:dyDescent="0.25">
      <c r="A8" s="3" t="s">
        <v>915</v>
      </c>
      <c r="B8" s="4">
        <v>43244.87327546296</v>
      </c>
      <c r="C8" s="3">
        <v>454656</v>
      </c>
      <c r="D8" s="3"/>
      <c r="E8" s="3" t="s">
        <v>916</v>
      </c>
    </row>
    <row r="9" spans="1:5" x14ac:dyDescent="0.25">
      <c r="A9" s="3" t="s">
        <v>917</v>
      </c>
      <c r="B9" s="4">
        <v>43244.873344907406</v>
      </c>
      <c r="C9" s="3">
        <v>20480</v>
      </c>
      <c r="D9" s="3" t="s">
        <v>918</v>
      </c>
      <c r="E9" s="3" t="s">
        <v>919</v>
      </c>
    </row>
    <row r="10" spans="1:5" x14ac:dyDescent="0.25">
      <c r="A10" s="3" t="s">
        <v>920</v>
      </c>
      <c r="B10" s="4">
        <v>43244.873414351852</v>
      </c>
      <c r="C10" s="3">
        <v>2309632</v>
      </c>
      <c r="D10" s="3" t="s">
        <v>921</v>
      </c>
      <c r="E10" s="3" t="s">
        <v>922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W4406"/>
  <sheetViews>
    <sheetView topLeftCell="A391" zoomScaleNormal="100" zoomScaleSheetLayoutView="115" workbookViewId="0">
      <selection activeCell="R451" sqref="R451"/>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2.33203125" style="24"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42">
        <v>43008</v>
      </c>
      <c r="D1" s="142"/>
      <c r="E1" s="14"/>
      <c r="F1" s="14" t="s">
        <v>928</v>
      </c>
      <c r="G1" s="142">
        <v>43014</v>
      </c>
      <c r="H1" s="142"/>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c r="H39" s="21"/>
      <c r="I39" s="34"/>
      <c r="J39" s="34"/>
      <c r="L39" s="34"/>
      <c r="M39" s="34"/>
      <c r="N39" s="35">
        <f>N25</f>
        <v>43011</v>
      </c>
      <c r="O39" s="63">
        <f t="shared" ref="O39:O43" si="16">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c r="H40" s="34"/>
      <c r="I40" s="34"/>
      <c r="J40" s="34"/>
      <c r="L40" s="34"/>
      <c r="M40" s="34"/>
      <c r="N40" s="35">
        <f>N25</f>
        <v>43011</v>
      </c>
      <c r="O40" s="63">
        <f t="shared" si="16"/>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c r="H41" s="34"/>
      <c r="J41" s="34"/>
      <c r="L41" s="34"/>
      <c r="M41" s="34"/>
      <c r="N41" s="35">
        <f>N25</f>
        <v>43011</v>
      </c>
      <c r="O41" s="63">
        <f t="shared" si="16"/>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c r="H42" s="34"/>
      <c r="J42" s="34"/>
      <c r="L42" s="34"/>
      <c r="M42" s="34"/>
      <c r="N42" s="35">
        <f>N25</f>
        <v>43011</v>
      </c>
      <c r="O42" s="63">
        <f t="shared" si="16"/>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c r="H43" s="34"/>
      <c r="J43" s="34"/>
      <c r="L43" s="34"/>
      <c r="M43" s="34"/>
      <c r="N43" s="35">
        <f>N25</f>
        <v>43011</v>
      </c>
      <c r="O43" s="63">
        <f t="shared" si="16"/>
        <v>0.68749999999999922</v>
      </c>
      <c r="P43" s="36">
        <f t="shared" si="15"/>
        <v>0.70833333333333248</v>
      </c>
      <c r="Q43" s="37" t="s">
        <v>940</v>
      </c>
      <c r="R43" s="25" t="s">
        <v>955</v>
      </c>
      <c r="S43" s="26">
        <f t="shared" si="13"/>
        <v>2.0833333333333259E-2</v>
      </c>
    </row>
    <row r="44" spans="1:19" ht="10.5" customHeight="1" x14ac:dyDescent="0.2">
      <c r="A44" s="40">
        <f t="shared" ref="A44:M44" si="17">SUM(A26:A43)</f>
        <v>0</v>
      </c>
      <c r="B44" s="40">
        <f t="shared" si="17"/>
        <v>0</v>
      </c>
      <c r="C44" s="40">
        <f t="shared" si="17"/>
        <v>0</v>
      </c>
      <c r="D44" s="40">
        <f t="shared" si="17"/>
        <v>0</v>
      </c>
      <c r="E44" s="40">
        <f t="shared" si="17"/>
        <v>0</v>
      </c>
      <c r="F44" s="40">
        <f t="shared" si="17"/>
        <v>0</v>
      </c>
      <c r="G44" s="40">
        <f t="shared" si="17"/>
        <v>0</v>
      </c>
      <c r="H44" s="40">
        <f t="shared" si="17"/>
        <v>0</v>
      </c>
      <c r="I44" s="40">
        <f t="shared" si="17"/>
        <v>0</v>
      </c>
      <c r="J44" s="40">
        <f t="shared" si="17"/>
        <v>0</v>
      </c>
      <c r="K44" s="40">
        <f t="shared" si="17"/>
        <v>0</v>
      </c>
      <c r="L44" s="40">
        <f t="shared" si="17"/>
        <v>0</v>
      </c>
      <c r="M44" s="40">
        <f t="shared" si="17"/>
        <v>0</v>
      </c>
      <c r="N44" s="41" t="b">
        <f>SUM(A44:M44) = S44</f>
        <v>0</v>
      </c>
      <c r="O44" s="42"/>
      <c r="P44" s="42"/>
      <c r="Q44" s="43"/>
      <c r="R44" s="43"/>
      <c r="S44" s="40">
        <f>SUM(S26:S43)</f>
        <v>0.37499999999999917</v>
      </c>
    </row>
    <row r="45" spans="1:19" ht="10.5" customHeight="1" x14ac:dyDescent="0.2">
      <c r="A45" s="44">
        <f t="shared" ref="A45:E45" si="18">(A44-INT(A44))*24</f>
        <v>0</v>
      </c>
      <c r="B45" s="44">
        <f t="shared" si="18"/>
        <v>0</v>
      </c>
      <c r="C45" s="44">
        <f t="shared" si="18"/>
        <v>0</v>
      </c>
      <c r="D45" s="44">
        <f t="shared" si="18"/>
        <v>0</v>
      </c>
      <c r="E45" s="44">
        <f t="shared" si="18"/>
        <v>0</v>
      </c>
      <c r="F45" s="44">
        <f>(F44-INT(F44))*24</f>
        <v>0</v>
      </c>
      <c r="G45" s="44">
        <f>(G44-INT(G44))*24</f>
        <v>0</v>
      </c>
      <c r="H45" s="44">
        <f>(H44-INT(H44))*24</f>
        <v>0</v>
      </c>
      <c r="I45" s="44">
        <f>(I44-INT(I44))*24</f>
        <v>0</v>
      </c>
      <c r="J45" s="44">
        <f t="shared" ref="J45" si="19">(J44-INT(J44))*24</f>
        <v>0</v>
      </c>
      <c r="K45" s="44"/>
      <c r="L45" s="44">
        <f t="shared" ref="L45:M45" si="20">(L44-INT(L44))*24</f>
        <v>0</v>
      </c>
      <c r="M45" s="45">
        <f t="shared" si="20"/>
        <v>0</v>
      </c>
      <c r="N45" s="46">
        <f>SUM(A45:M45)</f>
        <v>0</v>
      </c>
      <c r="O45" s="47"/>
      <c r="P45" s="47"/>
      <c r="Q45" s="48"/>
      <c r="R45" s="48"/>
      <c r="S45" s="49"/>
    </row>
    <row r="46" spans="1:19" ht="10.5" customHeight="1" thickBot="1" x14ac:dyDescent="0.25">
      <c r="A46" s="50"/>
      <c r="B46" s="51"/>
      <c r="C46" s="51"/>
      <c r="D46" s="52">
        <f>SUM(A45:D45)</f>
        <v>0</v>
      </c>
      <c r="E46" s="52">
        <f t="shared" ref="E46:J46" si="21">E45</f>
        <v>0</v>
      </c>
      <c r="F46" s="52">
        <f t="shared" si="21"/>
        <v>0</v>
      </c>
      <c r="G46" s="52">
        <f t="shared" si="21"/>
        <v>0</v>
      </c>
      <c r="H46" s="52">
        <f t="shared" si="21"/>
        <v>0</v>
      </c>
      <c r="I46" s="52">
        <f t="shared" si="21"/>
        <v>0</v>
      </c>
      <c r="J46" s="52">
        <f t="shared" si="21"/>
        <v>0</v>
      </c>
      <c r="K46" s="52"/>
      <c r="L46" s="52">
        <f t="shared" ref="L46:M46" si="22">L45</f>
        <v>0</v>
      </c>
      <c r="M46" s="53">
        <f t="shared" si="22"/>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3">SUM(P47-O47)</f>
        <v>0</v>
      </c>
    </row>
    <row r="48" spans="1:19" ht="10.5" customHeight="1" x14ac:dyDescent="0.2">
      <c r="B48" s="34"/>
      <c r="C48" s="21"/>
      <c r="D48" s="34"/>
      <c r="E48" s="34"/>
      <c r="F48" s="34">
        <f t="shared" ref="F48:F53" si="24">S48</f>
        <v>2.0833333333333315E-2</v>
      </c>
      <c r="G48" s="21"/>
      <c r="H48" s="21"/>
      <c r="I48" s="34"/>
      <c r="J48" s="34"/>
      <c r="M48" s="34"/>
      <c r="N48" s="35">
        <f>N47</f>
        <v>43012</v>
      </c>
      <c r="O48" s="63">
        <f>SUM(P47)</f>
        <v>0.375</v>
      </c>
      <c r="P48" s="36">
        <f>P47+0.0208333333333333</f>
        <v>0.39583333333333331</v>
      </c>
      <c r="Q48" s="37" t="s">
        <v>939</v>
      </c>
      <c r="R48" t="s">
        <v>952</v>
      </c>
      <c r="S48" s="26">
        <f t="shared" ref="S48:S64" si="25">SUM(P48-O48)</f>
        <v>2.0833333333333315E-2</v>
      </c>
    </row>
    <row r="49" spans="1:22" ht="10.5" customHeight="1" x14ac:dyDescent="0.2">
      <c r="B49" s="34"/>
      <c r="C49" s="21"/>
      <c r="D49" s="34"/>
      <c r="E49" s="34"/>
      <c r="F49" s="34">
        <f t="shared" si="24"/>
        <v>2.0833333333333315E-2</v>
      </c>
      <c r="G49" s="34"/>
      <c r="H49" s="21"/>
      <c r="I49" s="34"/>
      <c r="J49" s="34"/>
      <c r="M49" s="34"/>
      <c r="N49" s="35">
        <f>N47</f>
        <v>43012</v>
      </c>
      <c r="O49" s="63">
        <f t="shared" ref="O49:O57" si="26">SUM(P48)</f>
        <v>0.39583333333333331</v>
      </c>
      <c r="P49" s="36">
        <f t="shared" ref="P49:P64" si="27">P48+0.0208333333333333</f>
        <v>0.41666666666666663</v>
      </c>
      <c r="Q49" s="37" t="s">
        <v>939</v>
      </c>
      <c r="R49" t="s">
        <v>952</v>
      </c>
      <c r="S49" s="26">
        <f t="shared" si="25"/>
        <v>2.0833333333333315E-2</v>
      </c>
    </row>
    <row r="50" spans="1:22" ht="10.5" customHeight="1" x14ac:dyDescent="0.2">
      <c r="B50" s="34"/>
      <c r="C50" s="21"/>
      <c r="D50" s="34"/>
      <c r="E50" s="34"/>
      <c r="F50" s="34">
        <f t="shared" si="24"/>
        <v>2.0833333333333315E-2</v>
      </c>
      <c r="G50" s="34"/>
      <c r="H50" s="21"/>
      <c r="J50" s="34"/>
      <c r="L50" s="34"/>
      <c r="M50" s="21"/>
      <c r="N50" s="35">
        <f>N47</f>
        <v>43012</v>
      </c>
      <c r="O50" s="63">
        <f t="shared" si="26"/>
        <v>0.41666666666666663</v>
      </c>
      <c r="P50" s="36">
        <f t="shared" si="27"/>
        <v>0.43749999999999994</v>
      </c>
      <c r="Q50" s="37" t="s">
        <v>939</v>
      </c>
      <c r="R50" t="s">
        <v>952</v>
      </c>
      <c r="S50" s="26">
        <f t="shared" si="25"/>
        <v>2.0833333333333315E-2</v>
      </c>
    </row>
    <row r="51" spans="1:22" ht="10.5" customHeight="1" x14ac:dyDescent="0.2">
      <c r="B51" s="34"/>
      <c r="C51" s="21"/>
      <c r="D51" s="34"/>
      <c r="E51" s="34"/>
      <c r="F51" s="34">
        <f t="shared" si="24"/>
        <v>2.0833333333333315E-2</v>
      </c>
      <c r="G51" s="34"/>
      <c r="H51" s="21"/>
      <c r="I51" s="34"/>
      <c r="J51" s="34"/>
      <c r="L51" s="34"/>
      <c r="M51" s="34"/>
      <c r="N51" s="35">
        <f>N47</f>
        <v>43012</v>
      </c>
      <c r="O51" s="63">
        <f t="shared" si="26"/>
        <v>0.43749999999999994</v>
      </c>
      <c r="P51" s="36">
        <f t="shared" si="27"/>
        <v>0.45833333333333326</v>
      </c>
      <c r="Q51" s="37" t="s">
        <v>939</v>
      </c>
      <c r="R51" t="s">
        <v>952</v>
      </c>
      <c r="S51" s="26">
        <f t="shared" si="25"/>
        <v>2.0833333333333315E-2</v>
      </c>
    </row>
    <row r="52" spans="1:22" ht="10.5" customHeight="1" x14ac:dyDescent="0.2">
      <c r="B52" s="34"/>
      <c r="C52" s="21"/>
      <c r="D52" s="34"/>
      <c r="E52" s="34"/>
      <c r="F52" s="34">
        <f t="shared" si="24"/>
        <v>2.0833333333333315E-2</v>
      </c>
      <c r="G52" s="34"/>
      <c r="H52" s="34"/>
      <c r="I52" s="34"/>
      <c r="J52" s="34"/>
      <c r="L52" s="34"/>
      <c r="M52" s="34"/>
      <c r="N52" s="35">
        <f>N47</f>
        <v>43012</v>
      </c>
      <c r="O52" s="63">
        <f t="shared" si="26"/>
        <v>0.45833333333333326</v>
      </c>
      <c r="P52" s="36">
        <f t="shared" si="27"/>
        <v>0.47916666666666657</v>
      </c>
      <c r="Q52" s="37" t="s">
        <v>939</v>
      </c>
      <c r="R52" t="s">
        <v>952</v>
      </c>
      <c r="S52" s="26">
        <f t="shared" si="25"/>
        <v>2.0833333333333315E-2</v>
      </c>
    </row>
    <row r="53" spans="1:22" ht="10.5" customHeight="1" x14ac:dyDescent="0.2">
      <c r="B53" s="34"/>
      <c r="C53" s="21"/>
      <c r="D53" s="21"/>
      <c r="E53" s="21"/>
      <c r="F53" s="34">
        <f t="shared" si="24"/>
        <v>2.0833333333333315E-2</v>
      </c>
      <c r="G53" s="34"/>
      <c r="H53" s="34"/>
      <c r="J53" s="34"/>
      <c r="L53" s="34"/>
      <c r="M53" s="21"/>
      <c r="N53" s="35">
        <f>N47</f>
        <v>43012</v>
      </c>
      <c r="O53" s="63">
        <f t="shared" si="26"/>
        <v>0.47916666666666657</v>
      </c>
      <c r="P53" s="36">
        <f t="shared" si="27"/>
        <v>0.49999999999999989</v>
      </c>
      <c r="Q53" s="37" t="s">
        <v>939</v>
      </c>
      <c r="R53" t="s">
        <v>952</v>
      </c>
      <c r="S53" s="26">
        <f t="shared" si="25"/>
        <v>2.0833333333333315E-2</v>
      </c>
    </row>
    <row r="54" spans="1:22" ht="10.5" customHeight="1" x14ac:dyDescent="0.2">
      <c r="B54" s="34"/>
      <c r="C54" s="21"/>
      <c r="D54" s="21"/>
      <c r="E54" s="21"/>
      <c r="F54" s="34"/>
      <c r="G54" s="34">
        <f>S54</f>
        <v>2.0833333333333259E-2</v>
      </c>
      <c r="H54" s="34"/>
      <c r="J54" s="34"/>
      <c r="L54" s="34"/>
      <c r="M54" s="21"/>
      <c r="N54" s="35">
        <f>N47</f>
        <v>43012</v>
      </c>
      <c r="O54" s="63">
        <f t="shared" si="26"/>
        <v>0.49999999999999989</v>
      </c>
      <c r="P54" s="36">
        <f t="shared" si="27"/>
        <v>0.52083333333333315</v>
      </c>
      <c r="Q54" s="37" t="s">
        <v>940</v>
      </c>
      <c r="R54" s="25" t="s">
        <v>956</v>
      </c>
      <c r="S54" s="26">
        <f t="shared" si="25"/>
        <v>2.0833333333333259E-2</v>
      </c>
    </row>
    <row r="55" spans="1:22" ht="10.5" customHeight="1" x14ac:dyDescent="0.2">
      <c r="B55" s="34"/>
      <c r="C55" s="21"/>
      <c r="D55" s="21"/>
      <c r="E55" s="21"/>
      <c r="F55" s="34"/>
      <c r="G55" s="34">
        <f>S55</f>
        <v>2.0833333333333259E-2</v>
      </c>
      <c r="H55" s="34"/>
      <c r="J55" s="34"/>
      <c r="L55" s="34"/>
      <c r="M55" s="21"/>
      <c r="N55" s="35">
        <f>N47</f>
        <v>43012</v>
      </c>
      <c r="O55" s="63">
        <f t="shared" si="26"/>
        <v>0.52083333333333315</v>
      </c>
      <c r="P55" s="36">
        <f t="shared" si="27"/>
        <v>0.54166666666666641</v>
      </c>
      <c r="Q55" s="37" t="s">
        <v>940</v>
      </c>
      <c r="R55" s="25" t="s">
        <v>956</v>
      </c>
      <c r="S55" s="26">
        <f t="shared" si="25"/>
        <v>2.0833333333333259E-2</v>
      </c>
    </row>
    <row r="56" spans="1:22" ht="10.5" customHeight="1" x14ac:dyDescent="0.2">
      <c r="B56" s="34"/>
      <c r="C56" s="21"/>
      <c r="D56" s="34"/>
      <c r="E56" s="21"/>
      <c r="F56" s="34"/>
      <c r="G56" s="34">
        <f>S56</f>
        <v>2.0833333333333259E-2</v>
      </c>
      <c r="H56" s="34"/>
      <c r="J56" s="34"/>
      <c r="L56" s="34"/>
      <c r="M56" s="21"/>
      <c r="N56" s="35">
        <f>N47</f>
        <v>43012</v>
      </c>
      <c r="O56" s="63">
        <f t="shared" si="26"/>
        <v>0.54166666666666641</v>
      </c>
      <c r="P56" s="36">
        <f t="shared" si="27"/>
        <v>0.56249999999999967</v>
      </c>
      <c r="Q56" s="37" t="s">
        <v>940</v>
      </c>
      <c r="R56" s="25" t="s">
        <v>955</v>
      </c>
      <c r="S56" s="26">
        <f t="shared" si="25"/>
        <v>2.0833333333333259E-2</v>
      </c>
    </row>
    <row r="57" spans="1:22" ht="10.5" customHeight="1" x14ac:dyDescent="0.2">
      <c r="B57" s="34"/>
      <c r="C57" s="34"/>
      <c r="D57" s="34"/>
      <c r="E57" s="21"/>
      <c r="F57" s="34"/>
      <c r="G57" s="34">
        <f>S57</f>
        <v>2.0833333333333259E-2</v>
      </c>
      <c r="H57" s="34"/>
      <c r="J57" s="34"/>
      <c r="L57" s="34"/>
      <c r="M57" s="21"/>
      <c r="N57" s="35">
        <f>N47</f>
        <v>43012</v>
      </c>
      <c r="O57" s="63">
        <f t="shared" si="26"/>
        <v>0.56249999999999967</v>
      </c>
      <c r="P57" s="36">
        <f t="shared" si="27"/>
        <v>0.58333333333333293</v>
      </c>
      <c r="Q57" s="37" t="s">
        <v>940</v>
      </c>
      <c r="R57" s="25" t="s">
        <v>955</v>
      </c>
      <c r="S57" s="26">
        <f t="shared" si="25"/>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7"/>
        <v>0.60416666666666619</v>
      </c>
      <c r="Q58" s="37" t="s">
        <v>940</v>
      </c>
      <c r="R58" s="25" t="s">
        <v>955</v>
      </c>
      <c r="S58" s="26">
        <f t="shared" si="25"/>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7"/>
        <v>0.62499999999999944</v>
      </c>
      <c r="Q59" s="37" t="s">
        <v>939</v>
      </c>
      <c r="R59" t="s">
        <v>952</v>
      </c>
      <c r="S59" s="26">
        <f t="shared" si="25"/>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7"/>
        <v>0.6458333333333327</v>
      </c>
      <c r="Q60" s="37" t="s">
        <v>939</v>
      </c>
      <c r="R60" t="s">
        <v>952</v>
      </c>
      <c r="S60" s="26">
        <f t="shared" si="25"/>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8">SUM(P60)</f>
        <v>0.6458333333333327</v>
      </c>
      <c r="P61" s="36">
        <f t="shared" si="27"/>
        <v>0.66666666666666596</v>
      </c>
      <c r="Q61" s="37" t="s">
        <v>939</v>
      </c>
      <c r="R61" t="s">
        <v>952</v>
      </c>
      <c r="S61" s="26">
        <f t="shared" si="25"/>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8"/>
        <v>0.66666666666666596</v>
      </c>
      <c r="P62" s="36">
        <f t="shared" si="27"/>
        <v>0.68749999999999922</v>
      </c>
      <c r="Q62" s="37" t="s">
        <v>939</v>
      </c>
      <c r="R62" s="25" t="s">
        <v>957</v>
      </c>
      <c r="S62" s="26">
        <f t="shared" si="25"/>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8"/>
        <v>0.68749999999999922</v>
      </c>
      <c r="P63" s="36">
        <f t="shared" si="27"/>
        <v>0.70833333333333248</v>
      </c>
      <c r="Q63" s="37" t="s">
        <v>939</v>
      </c>
      <c r="R63" t="s">
        <v>952</v>
      </c>
      <c r="S63" s="26">
        <f t="shared" si="25"/>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8"/>
        <v>0.70833333333333248</v>
      </c>
      <c r="P64" s="67">
        <f t="shared" si="27"/>
        <v>0.72916666666666574</v>
      </c>
      <c r="Q64" s="37" t="s">
        <v>940</v>
      </c>
      <c r="R64" s="25" t="s">
        <v>955</v>
      </c>
      <c r="S64" s="66">
        <f t="shared" si="25"/>
        <v>2.0833333333333259E-2</v>
      </c>
      <c r="T64" s="68"/>
      <c r="U64" s="69"/>
      <c r="V64" s="69"/>
    </row>
    <row r="65" spans="1:20" ht="10.5" customHeight="1" x14ac:dyDescent="0.2">
      <c r="A65" s="40">
        <f t="shared" ref="A65:M65" si="29">SUM(A48:A64)</f>
        <v>0</v>
      </c>
      <c r="B65" s="40">
        <f t="shared" si="29"/>
        <v>0</v>
      </c>
      <c r="C65" s="40">
        <f t="shared" si="29"/>
        <v>0</v>
      </c>
      <c r="D65" s="40">
        <f t="shared" si="29"/>
        <v>0</v>
      </c>
      <c r="E65" s="40">
        <f t="shared" si="29"/>
        <v>0</v>
      </c>
      <c r="F65" s="40">
        <f t="shared" si="29"/>
        <v>0.22916666666666619</v>
      </c>
      <c r="G65" s="40">
        <f t="shared" si="29"/>
        <v>0.12499999999999956</v>
      </c>
      <c r="H65" s="40">
        <f t="shared" si="29"/>
        <v>0</v>
      </c>
      <c r="I65" s="40">
        <f t="shared" si="29"/>
        <v>0</v>
      </c>
      <c r="J65" s="40">
        <f t="shared" si="29"/>
        <v>0</v>
      </c>
      <c r="K65" s="40">
        <f t="shared" si="29"/>
        <v>0</v>
      </c>
      <c r="L65" s="40">
        <f t="shared" si="29"/>
        <v>0</v>
      </c>
      <c r="M65" s="40">
        <f t="shared" si="29"/>
        <v>0</v>
      </c>
      <c r="N65" s="41" t="b">
        <f>SUM(A65:M65) = S65</f>
        <v>1</v>
      </c>
      <c r="O65" s="42"/>
      <c r="P65" s="42"/>
      <c r="Q65" s="43"/>
      <c r="R65" s="43"/>
      <c r="S65" s="40">
        <f>SUM(S48:S64)</f>
        <v>0.35416666666666574</v>
      </c>
    </row>
    <row r="66" spans="1:20" ht="10.5" customHeight="1" x14ac:dyDescent="0.2">
      <c r="A66" s="70">
        <f t="shared" ref="A66:C66" si="30">(A65-INT(A65))*24</f>
        <v>0</v>
      </c>
      <c r="B66" s="70">
        <f t="shared" si="30"/>
        <v>0</v>
      </c>
      <c r="C66" s="70">
        <f t="shared" si="30"/>
        <v>0</v>
      </c>
      <c r="D66" s="44">
        <f>(D65-INT(D65))*24</f>
        <v>0</v>
      </c>
      <c r="E66" s="44">
        <f>(E65-INT(E65))*24</f>
        <v>0</v>
      </c>
      <c r="F66" s="44">
        <f>(F65-INT(F65))*24</f>
        <v>5.4999999999999885</v>
      </c>
      <c r="G66" s="44">
        <f>(G65-INT(G65))*24</f>
        <v>2.9999999999999893</v>
      </c>
      <c r="H66" s="44">
        <f t="shared" ref="H66:J66" si="31">(H65-INT(H65))*24</f>
        <v>0</v>
      </c>
      <c r="I66" s="44">
        <f t="shared" si="31"/>
        <v>0</v>
      </c>
      <c r="J66" s="44">
        <f t="shared" si="31"/>
        <v>0</v>
      </c>
      <c r="K66" s="44"/>
      <c r="L66" s="44">
        <f t="shared" ref="L66:M66" si="32">(L65-INT(L65))*24</f>
        <v>0</v>
      </c>
      <c r="M66" s="45">
        <f t="shared" si="32"/>
        <v>0</v>
      </c>
      <c r="N66" s="46">
        <f>SUM(A66:M66)</f>
        <v>8.4999999999999787</v>
      </c>
      <c r="O66" s="71"/>
      <c r="P66" s="71"/>
      <c r="Q66" s="48"/>
      <c r="R66" s="48"/>
      <c r="S66" s="49"/>
    </row>
    <row r="67" spans="1:20" ht="10.5" customHeight="1" thickBot="1" x14ac:dyDescent="0.25">
      <c r="A67" s="72"/>
      <c r="B67" s="73"/>
      <c r="C67" s="73"/>
      <c r="D67" s="52">
        <f>SUM(A66:D66)</f>
        <v>0</v>
      </c>
      <c r="E67" s="52">
        <f t="shared" ref="E67:J67" si="33">E66</f>
        <v>0</v>
      </c>
      <c r="F67" s="52">
        <f t="shared" si="33"/>
        <v>5.4999999999999885</v>
      </c>
      <c r="G67" s="52">
        <f t="shared" si="33"/>
        <v>2.9999999999999893</v>
      </c>
      <c r="H67" s="52">
        <f t="shared" si="33"/>
        <v>0</v>
      </c>
      <c r="I67" s="52">
        <f t="shared" si="33"/>
        <v>0</v>
      </c>
      <c r="J67" s="52">
        <f t="shared" si="33"/>
        <v>0</v>
      </c>
      <c r="K67" s="52"/>
      <c r="L67" s="52">
        <f t="shared" ref="L67:M67" si="34">L66</f>
        <v>0</v>
      </c>
      <c r="M67" s="53">
        <f t="shared" si="34"/>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5">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6">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7">SUM(P69)</f>
        <v>0.35416666666666663</v>
      </c>
      <c r="P70" s="36">
        <f t="shared" ref="P70:P86" si="38">P69+0.0208333333333333</f>
        <v>0.37499999999999994</v>
      </c>
      <c r="Q70" s="37" t="s">
        <v>940</v>
      </c>
      <c r="R70" s="25" t="s">
        <v>958</v>
      </c>
      <c r="S70" s="26">
        <f t="shared" si="36"/>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7"/>
        <v>0.37499999999999994</v>
      </c>
      <c r="P71" s="36">
        <f t="shared" si="38"/>
        <v>0.39583333333333326</v>
      </c>
      <c r="Q71" s="37" t="s">
        <v>959</v>
      </c>
      <c r="R71" s="25" t="s">
        <v>960</v>
      </c>
      <c r="S71" s="26">
        <f t="shared" si="36"/>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7"/>
        <v>0.39583333333333326</v>
      </c>
      <c r="P72" s="36">
        <f t="shared" si="38"/>
        <v>0.41666666666666657</v>
      </c>
      <c r="Q72" s="37" t="s">
        <v>939</v>
      </c>
      <c r="R72" s="25" t="s">
        <v>961</v>
      </c>
      <c r="S72" s="26">
        <f t="shared" si="36"/>
        <v>2.0833333333333315E-2</v>
      </c>
    </row>
    <row r="73" spans="1:20" ht="10.5" customHeight="1" x14ac:dyDescent="0.2">
      <c r="B73" s="34"/>
      <c r="C73" s="21"/>
      <c r="D73" s="34"/>
      <c r="E73" s="34"/>
      <c r="F73" s="34">
        <f>S73</f>
        <v>2.0833333333333315E-2</v>
      </c>
      <c r="G73" s="34"/>
      <c r="H73" s="34"/>
      <c r="J73" s="34"/>
      <c r="L73" s="34"/>
      <c r="M73" s="34"/>
      <c r="N73" s="35">
        <f>N68</f>
        <v>43013</v>
      </c>
      <c r="O73" s="63">
        <f t="shared" si="37"/>
        <v>0.41666666666666657</v>
      </c>
      <c r="P73" s="36">
        <f t="shared" si="38"/>
        <v>0.43749999999999989</v>
      </c>
      <c r="Q73" s="37" t="s">
        <v>939</v>
      </c>
      <c r="R73" s="25" t="s">
        <v>962</v>
      </c>
      <c r="S73" s="26">
        <f t="shared" si="36"/>
        <v>2.0833333333333315E-2</v>
      </c>
    </row>
    <row r="74" spans="1:20" ht="10.5" customHeight="1" x14ac:dyDescent="0.2">
      <c r="B74" s="34"/>
      <c r="C74" s="21"/>
      <c r="D74" s="21"/>
      <c r="E74" s="34"/>
      <c r="F74" s="34"/>
      <c r="G74" s="34">
        <f>S74</f>
        <v>2.0833333333333315E-2</v>
      </c>
      <c r="H74" s="34"/>
      <c r="J74" s="34"/>
      <c r="L74" s="34"/>
      <c r="M74" s="21"/>
      <c r="N74" s="35">
        <f>N68</f>
        <v>43013</v>
      </c>
      <c r="O74" s="63">
        <f t="shared" si="37"/>
        <v>0.43749999999999989</v>
      </c>
      <c r="P74" s="36">
        <f t="shared" si="38"/>
        <v>0.4583333333333332</v>
      </c>
      <c r="Q74" s="37" t="s">
        <v>940</v>
      </c>
      <c r="R74" s="25" t="s">
        <v>963</v>
      </c>
      <c r="S74" s="26">
        <f t="shared" si="36"/>
        <v>2.0833333333333315E-2</v>
      </c>
    </row>
    <row r="75" spans="1:20" ht="10.5" customHeight="1" x14ac:dyDescent="0.2">
      <c r="B75" s="34"/>
      <c r="C75" s="21"/>
      <c r="D75" s="34"/>
      <c r="E75" s="34"/>
      <c r="F75" s="34"/>
      <c r="G75" s="34">
        <f>S75</f>
        <v>2.0833333333333315E-2</v>
      </c>
      <c r="H75" s="34"/>
      <c r="J75" s="34"/>
      <c r="L75" s="34"/>
      <c r="M75" s="21"/>
      <c r="N75" s="35">
        <f>N68</f>
        <v>43013</v>
      </c>
      <c r="O75" s="63">
        <f t="shared" si="37"/>
        <v>0.4583333333333332</v>
      </c>
      <c r="P75" s="36">
        <f t="shared" si="38"/>
        <v>0.47916666666666652</v>
      </c>
      <c r="Q75" s="37" t="s">
        <v>940</v>
      </c>
      <c r="R75" s="25" t="s">
        <v>964</v>
      </c>
      <c r="S75" s="26">
        <f t="shared" si="36"/>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7"/>
        <v>0.47916666666666652</v>
      </c>
      <c r="P76" s="36">
        <f t="shared" si="38"/>
        <v>0.49999999999999983</v>
      </c>
      <c r="Q76" s="37" t="s">
        <v>959</v>
      </c>
      <c r="R76" s="25" t="s">
        <v>960</v>
      </c>
      <c r="S76" s="26">
        <f t="shared" si="36"/>
        <v>2.0833333333333315E-2</v>
      </c>
    </row>
    <row r="77" spans="1:20" ht="10.5" customHeight="1" x14ac:dyDescent="0.2">
      <c r="B77" s="34"/>
      <c r="C77" s="21"/>
      <c r="D77" s="34"/>
      <c r="E77" s="34">
        <f>S77</f>
        <v>2.0833333333333315E-2</v>
      </c>
      <c r="F77" s="21"/>
      <c r="G77" s="21"/>
      <c r="H77" s="34"/>
      <c r="J77" s="34"/>
      <c r="L77" s="34"/>
      <c r="M77" s="21"/>
      <c r="N77" s="35">
        <f>N68</f>
        <v>43013</v>
      </c>
      <c r="O77" s="63">
        <f t="shared" si="37"/>
        <v>0.49999999999999983</v>
      </c>
      <c r="P77" s="36">
        <f t="shared" si="38"/>
        <v>0.52083333333333315</v>
      </c>
      <c r="Q77" s="37" t="s">
        <v>965</v>
      </c>
      <c r="R77" s="25" t="s">
        <v>966</v>
      </c>
      <c r="S77" s="26">
        <f t="shared" si="36"/>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7"/>
        <v>0.52083333333333315</v>
      </c>
      <c r="P78" s="36">
        <f t="shared" si="38"/>
        <v>0.54166666666666641</v>
      </c>
      <c r="Q78" s="37" t="s">
        <v>959</v>
      </c>
      <c r="R78" s="25" t="s">
        <v>967</v>
      </c>
      <c r="S78" s="26">
        <f t="shared" si="36"/>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8"/>
        <v>0.56249999999999967</v>
      </c>
      <c r="Q79" s="37" t="s">
        <v>940</v>
      </c>
      <c r="R79" s="25" t="s">
        <v>968</v>
      </c>
      <c r="S79" s="26">
        <f t="shared" si="36"/>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8"/>
        <v>0.58333333333333293</v>
      </c>
      <c r="Q80" s="37" t="s">
        <v>939</v>
      </c>
      <c r="R80" s="25" t="s">
        <v>969</v>
      </c>
      <c r="S80" s="26">
        <f t="shared" si="36"/>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8"/>
        <v>0.60416666666666619</v>
      </c>
      <c r="Q81" s="37" t="s">
        <v>940</v>
      </c>
      <c r="R81" s="25" t="s">
        <v>956</v>
      </c>
      <c r="S81" s="26">
        <f t="shared" si="36"/>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39">SUM(P81)</f>
        <v>0.60416666666666619</v>
      </c>
      <c r="P82" s="36">
        <f t="shared" si="38"/>
        <v>0.62499999999999944</v>
      </c>
      <c r="Q82" s="37" t="s">
        <v>939</v>
      </c>
      <c r="R82" s="25" t="s">
        <v>970</v>
      </c>
      <c r="S82" s="26">
        <f t="shared" si="36"/>
        <v>2.0833333333333259E-2</v>
      </c>
    </row>
    <row r="83" spans="1:22" ht="10.5" customHeight="1" x14ac:dyDescent="0.2">
      <c r="B83" s="34"/>
      <c r="C83" s="21"/>
      <c r="D83" s="21"/>
      <c r="E83" s="34"/>
      <c r="F83" s="34"/>
      <c r="G83" s="34">
        <f>S83</f>
        <v>2.0833333333333259E-2</v>
      </c>
      <c r="H83" s="34"/>
      <c r="J83" s="34"/>
      <c r="L83" s="34"/>
      <c r="M83" s="21"/>
      <c r="N83" s="35">
        <f>N68</f>
        <v>43013</v>
      </c>
      <c r="O83" s="63">
        <f t="shared" si="39"/>
        <v>0.62499999999999944</v>
      </c>
      <c r="P83" s="36">
        <f t="shared" si="38"/>
        <v>0.6458333333333327</v>
      </c>
      <c r="Q83" s="37" t="s">
        <v>940</v>
      </c>
      <c r="R83" s="25" t="s">
        <v>963</v>
      </c>
      <c r="S83" s="26">
        <f t="shared" si="36"/>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39"/>
        <v>0.6458333333333327</v>
      </c>
      <c r="P84" s="36">
        <f t="shared" si="38"/>
        <v>0.66666666666666596</v>
      </c>
      <c r="Q84" s="37" t="s">
        <v>959</v>
      </c>
      <c r="R84" s="25" t="s">
        <v>957</v>
      </c>
      <c r="S84" s="26">
        <f t="shared" si="36"/>
        <v>2.0833333333333259E-2</v>
      </c>
    </row>
    <row r="85" spans="1:22" ht="10.5" customHeight="1" x14ac:dyDescent="0.2">
      <c r="B85" s="34"/>
      <c r="C85" s="21"/>
      <c r="D85" s="21"/>
      <c r="E85" s="34"/>
      <c r="F85" s="21"/>
      <c r="G85" s="34">
        <f>S85</f>
        <v>2.0833333333333259E-2</v>
      </c>
      <c r="H85" s="34"/>
      <c r="J85" s="34"/>
      <c r="L85" s="34"/>
      <c r="M85" s="21"/>
      <c r="N85" s="65">
        <f>N68</f>
        <v>43013</v>
      </c>
      <c r="O85" s="66">
        <f t="shared" si="39"/>
        <v>0.66666666666666596</v>
      </c>
      <c r="P85" s="67">
        <f t="shared" si="38"/>
        <v>0.68749999999999922</v>
      </c>
      <c r="Q85" s="37" t="s">
        <v>940</v>
      </c>
      <c r="R85" s="25" t="s">
        <v>968</v>
      </c>
      <c r="S85" s="66">
        <f t="shared" si="36"/>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39"/>
        <v>0.68749999999999922</v>
      </c>
      <c r="P86" s="67">
        <f t="shared" si="38"/>
        <v>0.70833333333333248</v>
      </c>
      <c r="Q86" s="37" t="s">
        <v>959</v>
      </c>
      <c r="R86" s="25" t="s">
        <v>957</v>
      </c>
      <c r="S86" s="66">
        <f t="shared" si="36"/>
        <v>2.0833333333333259E-2</v>
      </c>
      <c r="T86" s="68"/>
      <c r="U86" s="69"/>
      <c r="V86" s="69"/>
    </row>
    <row r="87" spans="1:22" ht="10.5" customHeight="1" x14ac:dyDescent="0.2">
      <c r="A87" s="40">
        <f t="shared" ref="A87:M87" si="40">SUM(A69:A86)</f>
        <v>0</v>
      </c>
      <c r="B87" s="40">
        <f t="shared" si="40"/>
        <v>0</v>
      </c>
      <c r="C87" s="40">
        <f t="shared" si="40"/>
        <v>0</v>
      </c>
      <c r="D87" s="40">
        <f t="shared" si="40"/>
        <v>0</v>
      </c>
      <c r="E87" s="40">
        <f t="shared" si="40"/>
        <v>2.0833333333333315E-2</v>
      </c>
      <c r="F87" s="40">
        <f t="shared" si="40"/>
        <v>8.3333333333333148E-2</v>
      </c>
      <c r="G87" s="40">
        <f t="shared" si="40"/>
        <v>0.1666666666666663</v>
      </c>
      <c r="H87" s="40">
        <f t="shared" si="40"/>
        <v>0</v>
      </c>
      <c r="I87" s="40">
        <f t="shared" si="40"/>
        <v>0.10416666666666641</v>
      </c>
      <c r="J87" s="40">
        <f t="shared" si="40"/>
        <v>0</v>
      </c>
      <c r="K87" s="40">
        <f t="shared" si="40"/>
        <v>0</v>
      </c>
      <c r="L87" s="40">
        <f t="shared" si="40"/>
        <v>0</v>
      </c>
      <c r="M87" s="40">
        <f t="shared" si="40"/>
        <v>0</v>
      </c>
      <c r="N87" s="41" t="b">
        <f>SUM(A87:M87) = S87</f>
        <v>1</v>
      </c>
      <c r="O87" s="42"/>
      <c r="P87" s="42"/>
      <c r="Q87" s="43"/>
      <c r="R87" s="43"/>
      <c r="S87" s="40">
        <f>SUM(S69:S86)</f>
        <v>0.37499999999999917</v>
      </c>
    </row>
    <row r="88" spans="1:22" ht="10.5" customHeight="1" x14ac:dyDescent="0.2">
      <c r="A88" s="70">
        <f t="shared" ref="A88:C88" si="41">(A87-INT(A87))*24</f>
        <v>0</v>
      </c>
      <c r="B88" s="70">
        <f t="shared" si="41"/>
        <v>0</v>
      </c>
      <c r="C88" s="70">
        <f t="shared" si="41"/>
        <v>0</v>
      </c>
      <c r="D88" s="44">
        <f>(D87-INT(D87))*24</f>
        <v>0</v>
      </c>
      <c r="E88" s="44">
        <f>(E87-INT(E87))*24</f>
        <v>0.49999999999999956</v>
      </c>
      <c r="F88" s="44">
        <f>(F87-INT(F87))*24</f>
        <v>1.9999999999999956</v>
      </c>
      <c r="G88" s="44">
        <f>(G87-INT(G87))*24</f>
        <v>3.9999999999999911</v>
      </c>
      <c r="H88" s="44">
        <f t="shared" ref="H88:J88" si="42">(H87-INT(H87))*24</f>
        <v>0</v>
      </c>
      <c r="I88" s="44">
        <f t="shared" si="42"/>
        <v>2.4999999999999938</v>
      </c>
      <c r="J88" s="44">
        <f t="shared" si="42"/>
        <v>0</v>
      </c>
      <c r="K88" s="44"/>
      <c r="L88" s="44">
        <f t="shared" ref="L88:M88" si="43">(L87-INT(L87))*24</f>
        <v>0</v>
      </c>
      <c r="M88" s="45">
        <f t="shared" si="43"/>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4">E88</f>
        <v>0.49999999999999956</v>
      </c>
      <c r="F89" s="52">
        <f t="shared" si="44"/>
        <v>1.9999999999999956</v>
      </c>
      <c r="G89" s="52">
        <f t="shared" si="44"/>
        <v>3.9999999999999911</v>
      </c>
      <c r="H89" s="52">
        <f t="shared" si="44"/>
        <v>0</v>
      </c>
      <c r="I89" s="52">
        <f t="shared" si="44"/>
        <v>2.4999999999999938</v>
      </c>
      <c r="J89" s="52">
        <f t="shared" si="44"/>
        <v>0</v>
      </c>
      <c r="K89" s="52"/>
      <c r="L89" s="52">
        <f t="shared" ref="L89:M89" si="45">L88</f>
        <v>0</v>
      </c>
      <c r="M89" s="53">
        <f t="shared" si="45"/>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6">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7">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8">SUM(P91)</f>
        <v>0.41666666666666663</v>
      </c>
      <c r="P92" s="36">
        <f t="shared" ref="P92:P101" si="49">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8"/>
        <v>0.43749999999999994</v>
      </c>
      <c r="P93" s="36">
        <f t="shared" si="49"/>
        <v>0.45833333333333326</v>
      </c>
      <c r="Q93" s="37" t="s">
        <v>940</v>
      </c>
      <c r="R93" s="25" t="s">
        <v>958</v>
      </c>
      <c r="S93" s="26">
        <f t="shared" ref="S93:S101" si="50">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8"/>
        <v>0.45833333333333326</v>
      </c>
      <c r="P94" s="36">
        <f t="shared" si="49"/>
        <v>0.47916666666666657</v>
      </c>
      <c r="Q94" s="37" t="s">
        <v>935</v>
      </c>
      <c r="R94" s="25" t="s">
        <v>972</v>
      </c>
      <c r="S94" s="26">
        <f t="shared" si="50"/>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8"/>
        <v>0.47916666666666657</v>
      </c>
      <c r="P95" s="36">
        <f t="shared" si="49"/>
        <v>0.49999999999999989</v>
      </c>
      <c r="Q95" s="37" t="s">
        <v>959</v>
      </c>
      <c r="R95" s="25" t="s">
        <v>973</v>
      </c>
      <c r="S95" s="26">
        <f t="shared" si="50"/>
        <v>2.0833333333333315E-2</v>
      </c>
    </row>
    <row r="96" spans="1:22" ht="10.5" customHeight="1" x14ac:dyDescent="0.2">
      <c r="B96" s="34">
        <f>S96</f>
        <v>2.0833333333333259E-2</v>
      </c>
      <c r="C96" s="21"/>
      <c r="D96" s="21"/>
      <c r="E96" s="34"/>
      <c r="F96" s="34"/>
      <c r="G96" s="21"/>
      <c r="H96" s="34"/>
      <c r="J96" s="34"/>
      <c r="L96" s="34"/>
      <c r="M96" s="21"/>
      <c r="N96" s="35">
        <f>N90</f>
        <v>43014</v>
      </c>
      <c r="O96" s="63">
        <f t="shared" si="48"/>
        <v>0.49999999999999989</v>
      </c>
      <c r="P96" s="36">
        <f t="shared" si="49"/>
        <v>0.52083333333333315</v>
      </c>
      <c r="Q96" s="37" t="s">
        <v>935</v>
      </c>
      <c r="R96" s="25" t="s">
        <v>974</v>
      </c>
      <c r="S96" s="26">
        <f t="shared" si="50"/>
        <v>2.0833333333333259E-2</v>
      </c>
    </row>
    <row r="97" spans="1:19" ht="10.5" customHeight="1" x14ac:dyDescent="0.2">
      <c r="B97" s="34">
        <f>S97</f>
        <v>2.0833333333333259E-2</v>
      </c>
      <c r="C97" s="21"/>
      <c r="D97" s="21"/>
      <c r="E97" s="34"/>
      <c r="F97" s="34"/>
      <c r="G97" s="21"/>
      <c r="H97" s="34"/>
      <c r="J97" s="34"/>
      <c r="L97" s="34"/>
      <c r="M97" s="21"/>
      <c r="N97" s="35">
        <f>N90</f>
        <v>43014</v>
      </c>
      <c r="O97" s="63">
        <f t="shared" si="48"/>
        <v>0.52083333333333315</v>
      </c>
      <c r="P97" s="36">
        <f t="shared" si="49"/>
        <v>0.54166666666666641</v>
      </c>
      <c r="Q97" s="37" t="s">
        <v>935</v>
      </c>
      <c r="R97" s="25" t="s">
        <v>972</v>
      </c>
      <c r="S97" s="26">
        <f t="shared" si="50"/>
        <v>2.0833333333333259E-2</v>
      </c>
    </row>
    <row r="98" spans="1:19" ht="10.5" customHeight="1" x14ac:dyDescent="0.2">
      <c r="B98" s="34">
        <f>S98</f>
        <v>2.0833333333333259E-2</v>
      </c>
      <c r="C98" s="21"/>
      <c r="D98" s="21"/>
      <c r="E98" s="34"/>
      <c r="F98" s="34"/>
      <c r="G98" s="21"/>
      <c r="H98" s="34"/>
      <c r="J98" s="34"/>
      <c r="L98" s="34"/>
      <c r="M98" s="21"/>
      <c r="N98" s="35">
        <f>N90</f>
        <v>43014</v>
      </c>
      <c r="O98" s="63">
        <f t="shared" si="48"/>
        <v>0.54166666666666641</v>
      </c>
      <c r="P98" s="36">
        <f t="shared" si="49"/>
        <v>0.56249999999999967</v>
      </c>
      <c r="Q98" s="37" t="s">
        <v>935</v>
      </c>
      <c r="R98" s="25" t="s">
        <v>972</v>
      </c>
      <c r="S98" s="26">
        <f t="shared" si="50"/>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8"/>
        <v>0.56249999999999967</v>
      </c>
      <c r="P99" s="36">
        <f t="shared" si="49"/>
        <v>0.58333333333333293</v>
      </c>
      <c r="Q99" s="37" t="s">
        <v>959</v>
      </c>
      <c r="R99" s="25" t="s">
        <v>973</v>
      </c>
      <c r="S99" s="26">
        <f t="shared" si="50"/>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8"/>
        <v>0.58333333333333293</v>
      </c>
      <c r="P100" s="36">
        <f t="shared" si="49"/>
        <v>0.60416666666666619</v>
      </c>
      <c r="Q100" s="37" t="s">
        <v>959</v>
      </c>
      <c r="R100" s="25" t="s">
        <v>973</v>
      </c>
      <c r="S100" s="26">
        <f t="shared" si="50"/>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8"/>
        <v>0.60416666666666619</v>
      </c>
      <c r="P101" s="36">
        <f t="shared" si="49"/>
        <v>0.62499999999999944</v>
      </c>
      <c r="Q101" s="37" t="s">
        <v>959</v>
      </c>
      <c r="R101" s="25" t="s">
        <v>975</v>
      </c>
      <c r="S101" s="26">
        <f t="shared" si="50"/>
        <v>2.0833333333333259E-2</v>
      </c>
    </row>
    <row r="102" spans="1:19" ht="10.5" customHeight="1" x14ac:dyDescent="0.2">
      <c r="A102" s="40">
        <f t="shared" ref="A102:M102" si="51">SUM(A91:A101)</f>
        <v>0</v>
      </c>
      <c r="B102" s="40">
        <f t="shared" si="51"/>
        <v>8.3333333333333093E-2</v>
      </c>
      <c r="C102" s="40">
        <f t="shared" si="51"/>
        <v>0</v>
      </c>
      <c r="D102" s="40">
        <f t="shared" si="51"/>
        <v>0</v>
      </c>
      <c r="E102" s="40">
        <f t="shared" si="51"/>
        <v>0</v>
      </c>
      <c r="F102" s="40">
        <f t="shared" si="51"/>
        <v>0</v>
      </c>
      <c r="G102" s="40">
        <f t="shared" si="51"/>
        <v>2.0833333333333315E-2</v>
      </c>
      <c r="H102" s="40">
        <f t="shared" si="51"/>
        <v>0</v>
      </c>
      <c r="I102" s="40">
        <f t="shared" si="51"/>
        <v>0.12499999999999972</v>
      </c>
      <c r="J102" s="40">
        <f t="shared" si="51"/>
        <v>0</v>
      </c>
      <c r="K102" s="40">
        <f t="shared" si="51"/>
        <v>0</v>
      </c>
      <c r="L102" s="40">
        <f t="shared" si="51"/>
        <v>0</v>
      </c>
      <c r="M102" s="40">
        <f t="shared" si="51"/>
        <v>0</v>
      </c>
      <c r="N102" s="76" t="b">
        <f>SUM(A102:M102) = S102</f>
        <v>1</v>
      </c>
      <c r="O102" s="77"/>
      <c r="P102" s="77"/>
      <c r="Q102" s="43"/>
      <c r="R102" s="43"/>
      <c r="S102" s="40">
        <f>SUM(S91:S101)</f>
        <v>0.22916666666666613</v>
      </c>
    </row>
    <row r="103" spans="1:19" ht="10.5" customHeight="1" x14ac:dyDescent="0.2">
      <c r="A103" s="70">
        <f t="shared" ref="A103:C103" si="52">(A102-INT(A102))*24</f>
        <v>0</v>
      </c>
      <c r="B103" s="70">
        <f t="shared" si="52"/>
        <v>1.9999999999999942</v>
      </c>
      <c r="C103" s="70">
        <f t="shared" si="52"/>
        <v>0</v>
      </c>
      <c r="D103" s="44">
        <f>(D102-INT(D102))*24</f>
        <v>0</v>
      </c>
      <c r="E103" s="44">
        <f>(E102-INT(E102))*24</f>
        <v>0</v>
      </c>
      <c r="F103" s="44">
        <f>(F102-INT(F102))*24</f>
        <v>0</v>
      </c>
      <c r="G103" s="44">
        <f>(G102-INT(G102))*24</f>
        <v>0.49999999999999956</v>
      </c>
      <c r="H103" s="44">
        <f t="shared" ref="H103:J103" si="53">(H102-INT(H102))*24</f>
        <v>0</v>
      </c>
      <c r="I103" s="44">
        <f t="shared" si="53"/>
        <v>2.9999999999999933</v>
      </c>
      <c r="J103" s="44">
        <f t="shared" si="53"/>
        <v>0</v>
      </c>
      <c r="K103" s="44"/>
      <c r="L103" s="44">
        <f t="shared" ref="L103:M103" si="54">(L102-INT(L102))*24</f>
        <v>0</v>
      </c>
      <c r="M103" s="45">
        <f t="shared" si="54"/>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5">E103</f>
        <v>0</v>
      </c>
      <c r="F104" s="52">
        <f t="shared" si="55"/>
        <v>0</v>
      </c>
      <c r="G104" s="52">
        <f t="shared" si="55"/>
        <v>0.49999999999999956</v>
      </c>
      <c r="H104" s="52">
        <f t="shared" si="55"/>
        <v>0</v>
      </c>
      <c r="I104" s="52">
        <f t="shared" si="55"/>
        <v>2.9999999999999933</v>
      </c>
      <c r="J104" s="52">
        <f t="shared" si="55"/>
        <v>0</v>
      </c>
      <c r="K104" s="52"/>
      <c r="L104" s="52">
        <f t="shared" ref="L104:M104" si="56">L103</f>
        <v>0</v>
      </c>
      <c r="M104" s="53">
        <f t="shared" si="56"/>
        <v>0</v>
      </c>
      <c r="N104" s="79" t="s">
        <v>976</v>
      </c>
      <c r="O104" s="74"/>
      <c r="P104" s="74"/>
      <c r="Q104" s="56"/>
      <c r="R104" s="56"/>
      <c r="S104" s="57">
        <f>SUM(S102:S103)</f>
        <v>0.22916666666666613</v>
      </c>
    </row>
    <row r="105" spans="1:19" ht="10.5" customHeight="1" x14ac:dyDescent="0.2">
      <c r="A105" s="70">
        <f t="shared" ref="A105:M105" si="57">SUM(A23,A45,A66,A88,A103)</f>
        <v>0</v>
      </c>
      <c r="B105" s="70">
        <f t="shared" si="57"/>
        <v>1.9999999999999942</v>
      </c>
      <c r="C105" s="70">
        <f t="shared" si="57"/>
        <v>0</v>
      </c>
      <c r="D105" s="70">
        <f t="shared" si="57"/>
        <v>0.99999999999999778</v>
      </c>
      <c r="E105" s="70">
        <f t="shared" si="57"/>
        <v>0.49999999999999956</v>
      </c>
      <c r="F105" s="70">
        <f t="shared" si="57"/>
        <v>8.4999999999999805</v>
      </c>
      <c r="G105" s="70">
        <f t="shared" si="57"/>
        <v>7.4999999999999805</v>
      </c>
      <c r="H105" s="70">
        <f t="shared" si="57"/>
        <v>6.4999999999999858</v>
      </c>
      <c r="I105" s="70">
        <f t="shared" si="57"/>
        <v>5.4999999999999876</v>
      </c>
      <c r="J105" s="70">
        <f t="shared" si="57"/>
        <v>0</v>
      </c>
      <c r="K105" s="70">
        <f t="shared" si="57"/>
        <v>0</v>
      </c>
      <c r="L105" s="70">
        <f t="shared" si="57"/>
        <v>0</v>
      </c>
      <c r="M105" s="80">
        <f t="shared" si="57"/>
        <v>0</v>
      </c>
      <c r="N105" s="81">
        <f>SUM(S23,S45,S66,S88,S103)</f>
        <v>4.1666666666666519E-2</v>
      </c>
      <c r="O105" s="82">
        <f>SUM(A105:M105)</f>
        <v>31.499999999999922</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8">E105</f>
        <v>0.49999999999999956</v>
      </c>
      <c r="F106" s="88">
        <f t="shared" si="58"/>
        <v>8.4999999999999805</v>
      </c>
      <c r="G106" s="88">
        <f t="shared" si="58"/>
        <v>7.4999999999999805</v>
      </c>
      <c r="H106" s="88">
        <f t="shared" si="58"/>
        <v>6.4999999999999858</v>
      </c>
      <c r="I106" s="88">
        <f t="shared" si="58"/>
        <v>5.4999999999999876</v>
      </c>
      <c r="J106" s="88">
        <f t="shared" si="58"/>
        <v>0</v>
      </c>
      <c r="K106" s="88"/>
      <c r="L106" s="88">
        <f t="shared" ref="L106:M106" si="59">L105</f>
        <v>0</v>
      </c>
      <c r="M106" s="89">
        <f t="shared" si="59"/>
        <v>0</v>
      </c>
      <c r="N106" s="90">
        <f>IF(SUM(O105-37.5)&gt;0,SUM(O105-37.5),0)</f>
        <v>0</v>
      </c>
      <c r="O106" s="91">
        <f>SUM(A106:M106)</f>
        <v>31.499999999999922</v>
      </c>
      <c r="P106" s="92">
        <f>(P105)*24</f>
        <v>40.499999999999901</v>
      </c>
      <c r="Q106" s="93">
        <f>SUM(S24,S46,S67,S89,S104)</f>
        <v>1.7291666666666625</v>
      </c>
      <c r="R106" s="85"/>
      <c r="S106" s="94" t="b">
        <f>O106=P106</f>
        <v>0</v>
      </c>
    </row>
    <row r="108" spans="1:19" ht="10.5" customHeight="1" x14ac:dyDescent="0.2">
      <c r="A108" s="12">
        <f>WEEKNUM(G108)</f>
        <v>41</v>
      </c>
      <c r="B108" s="13" t="s">
        <v>927</v>
      </c>
      <c r="C108" s="142">
        <f>SUM(N110)-2</f>
        <v>43015</v>
      </c>
      <c r="D108" s="142"/>
      <c r="E108" s="14"/>
      <c r="F108" s="14" t="s">
        <v>928</v>
      </c>
      <c r="G108" s="142">
        <f>SUM(C108+6)</f>
        <v>43021</v>
      </c>
      <c r="H108" s="142"/>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0">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1">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2">SUM(P110)</f>
        <v>0.33333333333333331</v>
      </c>
      <c r="P111" s="36">
        <f t="shared" ref="P111:P128" si="63">P110+0.0208333333333333</f>
        <v>0.35416666666666663</v>
      </c>
      <c r="Q111" s="37" t="s">
        <v>937</v>
      </c>
      <c r="R111" s="25" t="s">
        <v>948</v>
      </c>
      <c r="S111" s="26">
        <f t="shared" si="61"/>
        <v>2.0833333333333315E-2</v>
      </c>
    </row>
    <row r="112" spans="1:19" ht="10.5" customHeight="1" x14ac:dyDescent="0.2">
      <c r="B112" s="34"/>
      <c r="C112" s="21"/>
      <c r="D112" s="34"/>
      <c r="E112" s="34"/>
      <c r="F112" s="21"/>
      <c r="G112" s="21"/>
      <c r="H112" s="34"/>
      <c r="I112" s="34"/>
      <c r="M112" s="34"/>
      <c r="N112" s="35">
        <f>N110</f>
        <v>43017</v>
      </c>
      <c r="O112" s="26">
        <f t="shared" si="62"/>
        <v>0.35416666666666663</v>
      </c>
      <c r="P112" s="36">
        <f t="shared" si="63"/>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2"/>
        <v>0.37499999999999994</v>
      </c>
      <c r="P113" s="36">
        <f t="shared" si="63"/>
        <v>0.39583333333333326</v>
      </c>
      <c r="Q113" s="37" t="s">
        <v>959</v>
      </c>
      <c r="R113" s="25" t="s">
        <v>977</v>
      </c>
      <c r="S113" s="26">
        <f t="shared" si="61"/>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2"/>
        <v>0.39583333333333326</v>
      </c>
      <c r="P114" s="36">
        <f t="shared" si="63"/>
        <v>0.41666666666666657</v>
      </c>
      <c r="Q114" s="37" t="s">
        <v>959</v>
      </c>
      <c r="R114" s="25" t="s">
        <v>977</v>
      </c>
      <c r="S114" s="26">
        <f t="shared" si="61"/>
        <v>2.0833333333333315E-2</v>
      </c>
    </row>
    <row r="115" spans="2:19" ht="10.5" customHeight="1" x14ac:dyDescent="0.2">
      <c r="B115" s="34"/>
      <c r="C115" s="21"/>
      <c r="D115" s="34"/>
      <c r="E115" s="34"/>
      <c r="F115" s="34"/>
      <c r="G115" s="21"/>
      <c r="H115" s="34"/>
      <c r="I115" s="34">
        <f>S115</f>
        <v>2.0833333333333315E-2</v>
      </c>
      <c r="M115" s="34"/>
      <c r="N115" s="35">
        <f>N110</f>
        <v>43017</v>
      </c>
      <c r="O115" s="26">
        <f t="shared" si="62"/>
        <v>0.41666666666666657</v>
      </c>
      <c r="P115" s="36">
        <f t="shared" si="63"/>
        <v>0.43749999999999989</v>
      </c>
      <c r="Q115" s="37" t="s">
        <v>959</v>
      </c>
      <c r="R115" s="25" t="s">
        <v>977</v>
      </c>
      <c r="S115" s="26">
        <f t="shared" si="61"/>
        <v>2.0833333333333315E-2</v>
      </c>
    </row>
    <row r="116" spans="2:19" ht="10.5" customHeight="1" x14ac:dyDescent="0.2">
      <c r="B116" s="34"/>
      <c r="C116" s="21"/>
      <c r="D116" s="34"/>
      <c r="E116" s="34"/>
      <c r="F116" s="34"/>
      <c r="G116" s="21"/>
      <c r="H116" s="34">
        <f t="shared" ref="H116:H121" si="64">S116</f>
        <v>2.0833333333333315E-2</v>
      </c>
      <c r="I116" s="38"/>
      <c r="M116" s="34"/>
      <c r="N116" s="35">
        <f>N110</f>
        <v>43017</v>
      </c>
      <c r="O116" s="26">
        <f t="shared" si="62"/>
        <v>0.43749999999999989</v>
      </c>
      <c r="P116" s="36">
        <f t="shared" si="63"/>
        <v>0.4583333333333332</v>
      </c>
      <c r="Q116" s="37" t="s">
        <v>941</v>
      </c>
      <c r="R116" t="s">
        <v>950</v>
      </c>
      <c r="S116" s="26">
        <f t="shared" si="61"/>
        <v>2.0833333333333315E-2</v>
      </c>
    </row>
    <row r="117" spans="2:19" ht="10.5" customHeight="1" x14ac:dyDescent="0.2">
      <c r="B117" s="34"/>
      <c r="C117" s="21"/>
      <c r="D117" s="34"/>
      <c r="E117" s="34"/>
      <c r="F117" s="34"/>
      <c r="G117" s="21"/>
      <c r="H117" s="34">
        <f t="shared" si="64"/>
        <v>2.0833333333333315E-2</v>
      </c>
      <c r="I117" s="38"/>
      <c r="M117" s="34"/>
      <c r="N117" s="35">
        <f>N110</f>
        <v>43017</v>
      </c>
      <c r="O117" s="26">
        <f t="shared" si="62"/>
        <v>0.4583333333333332</v>
      </c>
      <c r="P117" s="36">
        <f t="shared" si="63"/>
        <v>0.47916666666666652</v>
      </c>
      <c r="Q117" s="37" t="s">
        <v>941</v>
      </c>
      <c r="R117" t="s">
        <v>950</v>
      </c>
      <c r="S117" s="26">
        <f t="shared" si="61"/>
        <v>2.0833333333333315E-2</v>
      </c>
    </row>
    <row r="118" spans="2:19" ht="10.5" customHeight="1" x14ac:dyDescent="0.2">
      <c r="B118" s="34"/>
      <c r="C118" s="21"/>
      <c r="D118" s="34"/>
      <c r="E118" s="34"/>
      <c r="F118" s="34"/>
      <c r="G118" s="21"/>
      <c r="H118" s="34">
        <f t="shared" si="64"/>
        <v>2.0833333333333315E-2</v>
      </c>
      <c r="I118" s="38"/>
      <c r="M118" s="34"/>
      <c r="N118" s="35">
        <f>N110</f>
        <v>43017</v>
      </c>
      <c r="O118" s="26">
        <f t="shared" si="62"/>
        <v>0.47916666666666652</v>
      </c>
      <c r="P118" s="36">
        <f t="shared" si="63"/>
        <v>0.49999999999999983</v>
      </c>
      <c r="Q118" s="37" t="s">
        <v>941</v>
      </c>
      <c r="R118" t="s">
        <v>950</v>
      </c>
      <c r="S118" s="26">
        <f t="shared" si="61"/>
        <v>2.0833333333333315E-2</v>
      </c>
    </row>
    <row r="119" spans="2:19" ht="10.5" customHeight="1" x14ac:dyDescent="0.2">
      <c r="B119" s="34"/>
      <c r="C119" s="21"/>
      <c r="D119" s="34"/>
      <c r="E119" s="34"/>
      <c r="F119" s="34"/>
      <c r="G119" s="21"/>
      <c r="H119" s="34">
        <f t="shared" si="64"/>
        <v>2.0833333333333315E-2</v>
      </c>
      <c r="I119" s="38"/>
      <c r="M119" s="34"/>
      <c r="N119" s="35">
        <f>N110</f>
        <v>43017</v>
      </c>
      <c r="O119" s="26">
        <f t="shared" si="62"/>
        <v>0.49999999999999983</v>
      </c>
      <c r="P119" s="36">
        <f t="shared" si="63"/>
        <v>0.52083333333333315</v>
      </c>
      <c r="Q119" s="37" t="s">
        <v>941</v>
      </c>
      <c r="R119" t="s">
        <v>950</v>
      </c>
      <c r="S119" s="26">
        <f t="shared" si="61"/>
        <v>2.0833333333333315E-2</v>
      </c>
    </row>
    <row r="120" spans="2:19" ht="10.5" customHeight="1" x14ac:dyDescent="0.2">
      <c r="B120" s="34"/>
      <c r="C120" s="21"/>
      <c r="D120" s="34"/>
      <c r="E120" s="34"/>
      <c r="F120" s="34"/>
      <c r="G120" s="21"/>
      <c r="H120" s="34">
        <f t="shared" si="64"/>
        <v>2.0833333333333259E-2</v>
      </c>
      <c r="I120" s="38"/>
      <c r="M120" s="34"/>
      <c r="N120" s="35">
        <f>N110</f>
        <v>43017</v>
      </c>
      <c r="O120" s="26">
        <f t="shared" si="62"/>
        <v>0.52083333333333315</v>
      </c>
      <c r="P120" s="36">
        <f t="shared" si="63"/>
        <v>0.54166666666666641</v>
      </c>
      <c r="Q120" s="37" t="s">
        <v>941</v>
      </c>
      <c r="R120" t="s">
        <v>950</v>
      </c>
      <c r="S120" s="26">
        <f t="shared" si="61"/>
        <v>2.0833333333333259E-2</v>
      </c>
    </row>
    <row r="121" spans="2:19" ht="10.5" customHeight="1" x14ac:dyDescent="0.2">
      <c r="B121" s="34"/>
      <c r="C121" s="21"/>
      <c r="D121" s="34"/>
      <c r="E121" s="34"/>
      <c r="F121" s="34"/>
      <c r="G121" s="21"/>
      <c r="H121" s="34">
        <f t="shared" si="64"/>
        <v>2.0833333333333259E-2</v>
      </c>
      <c r="I121" s="38"/>
      <c r="M121" s="34"/>
      <c r="N121" s="35">
        <f>N110</f>
        <v>43017</v>
      </c>
      <c r="O121" s="26">
        <f t="shared" si="62"/>
        <v>0.54166666666666641</v>
      </c>
      <c r="P121" s="36">
        <f t="shared" si="63"/>
        <v>0.56249999999999967</v>
      </c>
      <c r="Q121" s="37" t="s">
        <v>941</v>
      </c>
      <c r="R121" t="s">
        <v>950</v>
      </c>
      <c r="S121" s="26">
        <f t="shared" si="61"/>
        <v>2.0833333333333259E-2</v>
      </c>
    </row>
    <row r="122" spans="2:19" ht="10.5" customHeight="1" x14ac:dyDescent="0.2">
      <c r="B122" s="34"/>
      <c r="C122" s="21"/>
      <c r="D122" s="34"/>
      <c r="E122" s="34"/>
      <c r="F122" s="34">
        <f>S122</f>
        <v>2.0833333333333259E-2</v>
      </c>
      <c r="G122" s="21"/>
      <c r="H122" s="21"/>
      <c r="I122" s="38"/>
      <c r="M122" s="34"/>
      <c r="N122" s="35">
        <f>N110</f>
        <v>43017</v>
      </c>
      <c r="O122" s="26">
        <f t="shared" si="62"/>
        <v>0.56249999999999967</v>
      </c>
      <c r="P122" s="36">
        <f t="shared" si="63"/>
        <v>0.58333333333333293</v>
      </c>
      <c r="Q122" s="37" t="s">
        <v>939</v>
      </c>
      <c r="R122" t="s">
        <v>952</v>
      </c>
      <c r="S122" s="26">
        <f t="shared" si="61"/>
        <v>2.0833333333333259E-2</v>
      </c>
    </row>
    <row r="123" spans="2:19" ht="10.5" customHeight="1" x14ac:dyDescent="0.2">
      <c r="B123" s="34"/>
      <c r="C123" s="21"/>
      <c r="D123" s="34"/>
      <c r="E123" s="34"/>
      <c r="F123" s="34">
        <f>S123</f>
        <v>2.0833333333333259E-2</v>
      </c>
      <c r="G123" s="21"/>
      <c r="H123" s="34"/>
      <c r="I123" s="38"/>
      <c r="M123" s="34"/>
      <c r="N123" s="35">
        <f>N110</f>
        <v>43017</v>
      </c>
      <c r="O123" s="26">
        <f t="shared" si="62"/>
        <v>0.58333333333333293</v>
      </c>
      <c r="P123" s="36">
        <f t="shared" si="63"/>
        <v>0.60416666666666619</v>
      </c>
      <c r="Q123" s="37" t="s">
        <v>939</v>
      </c>
      <c r="R123" t="s">
        <v>952</v>
      </c>
      <c r="S123" s="26">
        <f t="shared" si="61"/>
        <v>2.0833333333333259E-2</v>
      </c>
    </row>
    <row r="124" spans="2:19" ht="10.5" customHeight="1" x14ac:dyDescent="0.2">
      <c r="B124" s="34"/>
      <c r="C124" s="21"/>
      <c r="D124" s="34"/>
      <c r="E124" s="34"/>
      <c r="F124" s="34"/>
      <c r="G124" s="34">
        <f>S124</f>
        <v>2.0833333333333259E-2</v>
      </c>
      <c r="H124" s="21"/>
      <c r="I124" s="38"/>
      <c r="M124" s="34"/>
      <c r="N124" s="35">
        <f>N110</f>
        <v>43017</v>
      </c>
      <c r="O124" s="26">
        <f t="shared" si="62"/>
        <v>0.60416666666666619</v>
      </c>
      <c r="P124" s="36">
        <f t="shared" si="63"/>
        <v>0.62499999999999944</v>
      </c>
      <c r="Q124" s="37" t="s">
        <v>940</v>
      </c>
      <c r="R124" s="25" t="s">
        <v>978</v>
      </c>
      <c r="S124" s="26">
        <f t="shared" si="61"/>
        <v>2.0833333333333259E-2</v>
      </c>
    </row>
    <row r="125" spans="2:19" ht="10.5" customHeight="1" x14ac:dyDescent="0.2">
      <c r="B125" s="34"/>
      <c r="C125" s="21"/>
      <c r="D125" s="34"/>
      <c r="E125" s="34"/>
      <c r="F125" s="34"/>
      <c r="G125" s="34">
        <f>S125</f>
        <v>2.0833333333333259E-2</v>
      </c>
      <c r="H125" s="34"/>
      <c r="I125" s="38"/>
      <c r="M125" s="34"/>
      <c r="N125" s="35">
        <f>N110</f>
        <v>43017</v>
      </c>
      <c r="O125" s="26">
        <f t="shared" si="62"/>
        <v>0.62499999999999944</v>
      </c>
      <c r="P125" s="36">
        <f t="shared" si="63"/>
        <v>0.6458333333333327</v>
      </c>
      <c r="Q125" s="37" t="s">
        <v>940</v>
      </c>
      <c r="R125" s="25" t="s">
        <v>978</v>
      </c>
      <c r="S125" s="26">
        <f t="shared" si="61"/>
        <v>2.0833333333333259E-2</v>
      </c>
    </row>
    <row r="126" spans="2:19" ht="10.5" customHeight="1" x14ac:dyDescent="0.2">
      <c r="B126" s="34"/>
      <c r="C126" s="21"/>
      <c r="D126" s="34"/>
      <c r="E126" s="34"/>
      <c r="F126" s="34">
        <f>S126</f>
        <v>2.0833333333333259E-2</v>
      </c>
      <c r="G126" s="21"/>
      <c r="H126" s="21"/>
      <c r="I126" s="38"/>
      <c r="M126" s="34"/>
      <c r="N126" s="35">
        <f>N110</f>
        <v>43017</v>
      </c>
      <c r="O126" s="26">
        <f t="shared" si="62"/>
        <v>0.6458333333333327</v>
      </c>
      <c r="P126" s="36">
        <f t="shared" si="63"/>
        <v>0.66666666666666596</v>
      </c>
      <c r="Q126" s="37" t="s">
        <v>939</v>
      </c>
      <c r="R126" t="s">
        <v>952</v>
      </c>
      <c r="S126" s="26">
        <f t="shared" si="61"/>
        <v>2.0833333333333259E-2</v>
      </c>
    </row>
    <row r="127" spans="2:19" ht="10.5" customHeight="1" x14ac:dyDescent="0.2">
      <c r="B127" s="34"/>
      <c r="C127" s="21"/>
      <c r="D127" s="34"/>
      <c r="E127" s="34"/>
      <c r="F127" s="34">
        <f>S127</f>
        <v>2.0833333333333259E-2</v>
      </c>
      <c r="G127" s="21"/>
      <c r="H127" s="21"/>
      <c r="I127" s="38"/>
      <c r="M127" s="34"/>
      <c r="N127" s="35">
        <f>N110</f>
        <v>43017</v>
      </c>
      <c r="O127" s="26">
        <f t="shared" si="62"/>
        <v>0.66666666666666596</v>
      </c>
      <c r="P127" s="36">
        <f t="shared" si="63"/>
        <v>0.68749999999999922</v>
      </c>
      <c r="Q127" s="37" t="s">
        <v>939</v>
      </c>
      <c r="R127" t="s">
        <v>952</v>
      </c>
      <c r="S127" s="26">
        <f t="shared" si="61"/>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2"/>
        <v>0.68749999999999922</v>
      </c>
      <c r="P128" s="36">
        <f t="shared" si="63"/>
        <v>0.70833333333333248</v>
      </c>
      <c r="Q128" s="37" t="s">
        <v>940</v>
      </c>
      <c r="R128" s="25" t="s">
        <v>978</v>
      </c>
      <c r="S128" s="26">
        <f t="shared" si="61"/>
        <v>2.0833333333333259E-2</v>
      </c>
    </row>
    <row r="129" spans="1:19" ht="10.5" customHeight="1" x14ac:dyDescent="0.2">
      <c r="A129" s="40">
        <f t="shared" ref="A129:M129" si="65">SUM(A111:A128)</f>
        <v>0</v>
      </c>
      <c r="B129" s="40">
        <f t="shared" si="65"/>
        <v>0</v>
      </c>
      <c r="C129" s="40">
        <f t="shared" si="65"/>
        <v>0</v>
      </c>
      <c r="D129" s="40">
        <f t="shared" si="65"/>
        <v>2.0833333333333315E-2</v>
      </c>
      <c r="E129" s="40">
        <f t="shared" si="65"/>
        <v>0</v>
      </c>
      <c r="F129" s="40">
        <f t="shared" si="65"/>
        <v>8.3333333333333037E-2</v>
      </c>
      <c r="G129" s="40">
        <f t="shared" si="65"/>
        <v>6.2499999999999778E-2</v>
      </c>
      <c r="H129" s="40">
        <f t="shared" si="65"/>
        <v>0.12499999999999978</v>
      </c>
      <c r="I129" s="40">
        <f t="shared" si="65"/>
        <v>6.2499999999999944E-2</v>
      </c>
      <c r="J129" s="40">
        <f t="shared" si="65"/>
        <v>0</v>
      </c>
      <c r="K129" s="40">
        <f t="shared" si="65"/>
        <v>0</v>
      </c>
      <c r="L129" s="40">
        <f t="shared" si="65"/>
        <v>0</v>
      </c>
      <c r="M129" s="40">
        <f t="shared" si="65"/>
        <v>0</v>
      </c>
      <c r="N129" s="41" t="b">
        <f>SUM(A129:M129) = S129</f>
        <v>1</v>
      </c>
      <c r="O129" s="42"/>
      <c r="P129" s="42"/>
      <c r="Q129" s="43"/>
      <c r="R129" s="43"/>
      <c r="S129" s="40">
        <f>SUM(S111:S128)</f>
        <v>0.35416666666666585</v>
      </c>
    </row>
    <row r="130" spans="1:19" ht="10.5" customHeight="1" x14ac:dyDescent="0.2">
      <c r="A130" s="44">
        <f t="shared" ref="A130:E130" si="66">(A129-INT(A129))*24</f>
        <v>0</v>
      </c>
      <c r="B130" s="44">
        <f t="shared" si="66"/>
        <v>0</v>
      </c>
      <c r="C130" s="44">
        <f t="shared" si="66"/>
        <v>0</v>
      </c>
      <c r="D130" s="44">
        <f t="shared" si="66"/>
        <v>0.49999999999999956</v>
      </c>
      <c r="E130" s="44">
        <f t="shared" si="66"/>
        <v>0</v>
      </c>
      <c r="F130" s="44">
        <f>(F129-INT(F129))*24</f>
        <v>1.9999999999999929</v>
      </c>
      <c r="G130" s="44">
        <f>(G129-INT(G129))*24</f>
        <v>1.4999999999999947</v>
      </c>
      <c r="H130" s="44">
        <f>(H129-INT(H129))*24</f>
        <v>2.9999999999999947</v>
      </c>
      <c r="I130" s="44">
        <f>(I129-INT(I129))*24</f>
        <v>1.4999999999999987</v>
      </c>
      <c r="J130" s="44">
        <f t="shared" ref="J130" si="67">(J129-INT(J129))*24</f>
        <v>0</v>
      </c>
      <c r="K130" s="44"/>
      <c r="L130" s="44">
        <f t="shared" ref="L130:M130" si="68">(L129-INT(L129))*24</f>
        <v>0</v>
      </c>
      <c r="M130" s="45">
        <f t="shared" si="68"/>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69">E130</f>
        <v>0</v>
      </c>
      <c r="F131" s="52">
        <f t="shared" si="69"/>
        <v>1.9999999999999929</v>
      </c>
      <c r="G131" s="52">
        <f t="shared" si="69"/>
        <v>1.4999999999999947</v>
      </c>
      <c r="H131" s="52">
        <f t="shared" si="69"/>
        <v>2.9999999999999947</v>
      </c>
      <c r="I131" s="52">
        <f t="shared" si="69"/>
        <v>1.4999999999999987</v>
      </c>
      <c r="J131" s="52">
        <f t="shared" si="69"/>
        <v>0</v>
      </c>
      <c r="K131" s="52"/>
      <c r="L131" s="52">
        <f t="shared" ref="L131:M131" si="70">L130</f>
        <v>0</v>
      </c>
      <c r="M131" s="53">
        <f t="shared" si="70"/>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1">SUM(P132-O132)</f>
        <v>0</v>
      </c>
    </row>
    <row r="133" spans="1:19" ht="10.5" customHeight="1" x14ac:dyDescent="0.2">
      <c r="B133" s="34"/>
      <c r="C133" s="21"/>
      <c r="D133" s="34"/>
      <c r="E133" s="34"/>
      <c r="F133" s="21"/>
      <c r="G133" s="34"/>
      <c r="H133" s="34">
        <f t="shared" ref="H133:H140" si="72">S133</f>
        <v>2.0833333333333315E-2</v>
      </c>
      <c r="I133" s="34"/>
      <c r="J133" s="34"/>
      <c r="M133" s="34"/>
      <c r="N133" s="35">
        <f>N132</f>
        <v>43018</v>
      </c>
      <c r="O133" s="63">
        <f>SUM(P132)</f>
        <v>0.33333333333333331</v>
      </c>
      <c r="P133" s="36">
        <f>P132+0.0208333333333333</f>
        <v>0.35416666666666663</v>
      </c>
      <c r="Q133" s="37" t="s">
        <v>941</v>
      </c>
      <c r="R133" t="s">
        <v>950</v>
      </c>
      <c r="S133" s="26">
        <f t="shared" ref="S133:S152" si="73">SUM(P133-O133)</f>
        <v>2.0833333333333315E-2</v>
      </c>
    </row>
    <row r="134" spans="1:19" ht="10.5" customHeight="1" x14ac:dyDescent="0.2">
      <c r="B134" s="34"/>
      <c r="C134" s="21"/>
      <c r="D134" s="34"/>
      <c r="E134" s="34"/>
      <c r="F134" s="21"/>
      <c r="G134" s="34"/>
      <c r="H134" s="34">
        <f t="shared" si="72"/>
        <v>2.0833333333333315E-2</v>
      </c>
      <c r="I134" s="34"/>
      <c r="J134" s="34"/>
      <c r="M134" s="34"/>
      <c r="N134" s="35">
        <f>N132</f>
        <v>43018</v>
      </c>
      <c r="O134" s="63">
        <f t="shared" ref="O134:O142" si="74">SUM(P133)</f>
        <v>0.35416666666666663</v>
      </c>
      <c r="P134" s="36">
        <f t="shared" ref="P134:P152" si="75">P133+0.0208333333333333</f>
        <v>0.37499999999999994</v>
      </c>
      <c r="Q134" s="37" t="s">
        <v>941</v>
      </c>
      <c r="R134" t="s">
        <v>950</v>
      </c>
      <c r="S134" s="26">
        <f t="shared" si="73"/>
        <v>2.0833333333333315E-2</v>
      </c>
    </row>
    <row r="135" spans="1:19" ht="10.5" customHeight="1" x14ac:dyDescent="0.2">
      <c r="B135" s="34"/>
      <c r="C135" s="21"/>
      <c r="D135" s="34"/>
      <c r="E135" s="34"/>
      <c r="F135" s="21"/>
      <c r="G135" s="34"/>
      <c r="H135" s="34">
        <f t="shared" si="72"/>
        <v>2.0833333333333315E-2</v>
      </c>
      <c r="I135" s="34"/>
      <c r="J135" s="34"/>
      <c r="L135" s="34"/>
      <c r="M135" s="21"/>
      <c r="N135" s="35">
        <f>N132</f>
        <v>43018</v>
      </c>
      <c r="O135" s="63">
        <f t="shared" si="74"/>
        <v>0.37499999999999994</v>
      </c>
      <c r="P135" s="36">
        <f t="shared" si="75"/>
        <v>0.39583333333333326</v>
      </c>
      <c r="Q135" s="37" t="s">
        <v>941</v>
      </c>
      <c r="R135" t="s">
        <v>950</v>
      </c>
      <c r="S135" s="26">
        <f t="shared" si="73"/>
        <v>2.0833333333333315E-2</v>
      </c>
    </row>
    <row r="136" spans="1:19" ht="10.5" customHeight="1" x14ac:dyDescent="0.2">
      <c r="B136" s="34"/>
      <c r="C136" s="21"/>
      <c r="D136" s="38"/>
      <c r="E136" s="34"/>
      <c r="F136" s="21"/>
      <c r="G136" s="34"/>
      <c r="H136" s="34">
        <f t="shared" si="72"/>
        <v>2.0833333333333315E-2</v>
      </c>
      <c r="I136" s="34"/>
      <c r="J136" s="34"/>
      <c r="L136" s="34"/>
      <c r="M136" s="34"/>
      <c r="N136" s="35">
        <f>N132</f>
        <v>43018</v>
      </c>
      <c r="O136" s="63">
        <f t="shared" si="74"/>
        <v>0.39583333333333326</v>
      </c>
      <c r="P136" s="36">
        <f t="shared" si="75"/>
        <v>0.41666666666666657</v>
      </c>
      <c r="Q136" s="37" t="s">
        <v>941</v>
      </c>
      <c r="R136" s="25" t="s">
        <v>980</v>
      </c>
      <c r="S136" s="26">
        <f t="shared" si="73"/>
        <v>2.0833333333333315E-2</v>
      </c>
    </row>
    <row r="137" spans="1:19" ht="10.5" customHeight="1" x14ac:dyDescent="0.2">
      <c r="B137" s="34"/>
      <c r="C137" s="21"/>
      <c r="D137" s="38"/>
      <c r="E137" s="34"/>
      <c r="F137" s="21"/>
      <c r="G137" s="34"/>
      <c r="H137" s="34">
        <f t="shared" si="72"/>
        <v>2.0833333333333315E-2</v>
      </c>
      <c r="I137" s="34"/>
      <c r="J137" s="34"/>
      <c r="L137" s="34"/>
      <c r="M137" s="34"/>
      <c r="N137" s="35">
        <f>N132</f>
        <v>43018</v>
      </c>
      <c r="O137" s="63">
        <f t="shared" si="74"/>
        <v>0.41666666666666657</v>
      </c>
      <c r="P137" s="36">
        <f t="shared" si="75"/>
        <v>0.43749999999999989</v>
      </c>
      <c r="Q137" s="37" t="s">
        <v>941</v>
      </c>
      <c r="R137" t="s">
        <v>981</v>
      </c>
      <c r="S137" s="26">
        <f t="shared" si="73"/>
        <v>2.0833333333333315E-2</v>
      </c>
    </row>
    <row r="138" spans="1:19" ht="10.5" customHeight="1" x14ac:dyDescent="0.2">
      <c r="B138" s="34"/>
      <c r="C138" s="21"/>
      <c r="D138" s="34"/>
      <c r="E138" s="34"/>
      <c r="F138" s="21"/>
      <c r="G138" s="34"/>
      <c r="H138" s="34">
        <f t="shared" si="72"/>
        <v>2.0833333333333315E-2</v>
      </c>
      <c r="I138" s="34"/>
      <c r="J138" s="34"/>
      <c r="L138" s="34"/>
      <c r="M138" s="21"/>
      <c r="N138" s="35">
        <f>N132</f>
        <v>43018</v>
      </c>
      <c r="O138" s="63">
        <f t="shared" si="74"/>
        <v>0.43749999999999989</v>
      </c>
      <c r="P138" s="36">
        <f t="shared" si="75"/>
        <v>0.4583333333333332</v>
      </c>
      <c r="Q138" s="37" t="s">
        <v>941</v>
      </c>
      <c r="R138" t="s">
        <v>981</v>
      </c>
      <c r="S138" s="26">
        <f t="shared" si="73"/>
        <v>2.0833333333333315E-2</v>
      </c>
    </row>
    <row r="139" spans="1:19" ht="10.5" customHeight="1" x14ac:dyDescent="0.2">
      <c r="B139" s="34"/>
      <c r="C139" s="21"/>
      <c r="D139" s="34"/>
      <c r="E139" s="34"/>
      <c r="F139" s="21"/>
      <c r="G139" s="34"/>
      <c r="H139" s="34">
        <f t="shared" si="72"/>
        <v>2.0833333333333315E-2</v>
      </c>
      <c r="I139" s="34"/>
      <c r="J139" s="34"/>
      <c r="L139" s="34"/>
      <c r="M139" s="21"/>
      <c r="N139" s="35">
        <f>N132</f>
        <v>43018</v>
      </c>
      <c r="O139" s="63">
        <f t="shared" si="74"/>
        <v>0.4583333333333332</v>
      </c>
      <c r="P139" s="36">
        <f t="shared" si="75"/>
        <v>0.47916666666666652</v>
      </c>
      <c r="Q139" s="37" t="s">
        <v>941</v>
      </c>
      <c r="R139" t="s">
        <v>981</v>
      </c>
      <c r="S139" s="26">
        <f t="shared" si="73"/>
        <v>2.0833333333333315E-2</v>
      </c>
    </row>
    <row r="140" spans="1:19" ht="10.5" customHeight="1" x14ac:dyDescent="0.2">
      <c r="B140" s="34"/>
      <c r="C140" s="21"/>
      <c r="D140" s="21"/>
      <c r="E140" s="34"/>
      <c r="F140" s="21"/>
      <c r="G140" s="34"/>
      <c r="H140" s="34">
        <f t="shared" si="72"/>
        <v>2.0833333333333315E-2</v>
      </c>
      <c r="I140" s="34"/>
      <c r="J140" s="34"/>
      <c r="L140" s="34"/>
      <c r="M140" s="21"/>
      <c r="N140" s="35">
        <f>N132</f>
        <v>43018</v>
      </c>
      <c r="O140" s="63">
        <f t="shared" si="74"/>
        <v>0.47916666666666652</v>
      </c>
      <c r="P140" s="36">
        <f t="shared" si="75"/>
        <v>0.49999999999999983</v>
      </c>
      <c r="Q140" s="37" t="s">
        <v>941</v>
      </c>
      <c r="R140" t="s">
        <v>981</v>
      </c>
      <c r="S140" s="26">
        <f t="shared" si="73"/>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4"/>
        <v>0.49999999999999983</v>
      </c>
      <c r="P141" s="36">
        <f t="shared" si="75"/>
        <v>0.52083333333333315</v>
      </c>
      <c r="Q141" s="37" t="s">
        <v>935</v>
      </c>
      <c r="R141" s="25" t="s">
        <v>982</v>
      </c>
      <c r="S141" s="26">
        <f t="shared" si="73"/>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4"/>
        <v>0.52083333333333315</v>
      </c>
      <c r="P142" s="36">
        <f t="shared" si="75"/>
        <v>0.54166666666666641</v>
      </c>
      <c r="Q142" s="37" t="s">
        <v>935</v>
      </c>
      <c r="R142" s="25" t="s">
        <v>982</v>
      </c>
      <c r="S142" s="26">
        <f t="shared" si="73"/>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5"/>
        <v>0.56249999999999967</v>
      </c>
      <c r="Q143" s="37" t="s">
        <v>935</v>
      </c>
      <c r="R143" s="25" t="s">
        <v>982</v>
      </c>
      <c r="S143" s="26">
        <f t="shared" si="73"/>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5"/>
        <v>0.58333333333333293</v>
      </c>
      <c r="Q144" s="37" t="s">
        <v>935</v>
      </c>
      <c r="R144" s="25" t="s">
        <v>983</v>
      </c>
      <c r="S144" s="26">
        <f t="shared" si="73"/>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5"/>
        <v>0.60416666666666619</v>
      </c>
      <c r="Q145" s="37" t="s">
        <v>935</v>
      </c>
      <c r="R145" s="25" t="s">
        <v>983</v>
      </c>
      <c r="S145" s="26">
        <f t="shared" si="73"/>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6">SUM(P145)</f>
        <v>0.60416666666666619</v>
      </c>
      <c r="P146" s="36">
        <f t="shared" si="75"/>
        <v>0.62499999999999944</v>
      </c>
      <c r="Q146" s="37" t="s">
        <v>984</v>
      </c>
      <c r="R146" s="25" t="s">
        <v>985</v>
      </c>
      <c r="S146" s="26">
        <f t="shared" si="73"/>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6"/>
        <v>0.62499999999999944</v>
      </c>
      <c r="P147" s="36">
        <f t="shared" si="75"/>
        <v>0.6458333333333327</v>
      </c>
      <c r="Q147" s="37" t="s">
        <v>941</v>
      </c>
      <c r="R147" s="25" t="s">
        <v>986</v>
      </c>
      <c r="S147" s="26">
        <f t="shared" si="73"/>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6"/>
        <v>0.6458333333333327</v>
      </c>
      <c r="P148" s="36">
        <f t="shared" si="75"/>
        <v>0.66666666666666596</v>
      </c>
      <c r="Q148" s="37" t="s">
        <v>941</v>
      </c>
      <c r="R148" s="25" t="s">
        <v>987</v>
      </c>
      <c r="S148" s="26">
        <f t="shared" si="73"/>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6"/>
        <v>0.66666666666666596</v>
      </c>
      <c r="P149" s="36">
        <f t="shared" si="75"/>
        <v>0.68749999999999922</v>
      </c>
      <c r="Q149" s="37" t="s">
        <v>935</v>
      </c>
      <c r="R149" s="25" t="s">
        <v>988</v>
      </c>
      <c r="S149" s="26">
        <f t="shared" si="73"/>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6"/>
        <v>0.68749999999999922</v>
      </c>
      <c r="P150" s="36">
        <f t="shared" si="75"/>
        <v>0.70833333333333248</v>
      </c>
      <c r="Q150" s="37" t="s">
        <v>935</v>
      </c>
      <c r="R150" s="25" t="s">
        <v>988</v>
      </c>
      <c r="S150" s="26">
        <f t="shared" si="73"/>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6"/>
        <v>0.70833333333333248</v>
      </c>
      <c r="P151" s="36">
        <f t="shared" si="75"/>
        <v>0.72916666666666574</v>
      </c>
      <c r="Q151" s="37" t="s">
        <v>935</v>
      </c>
      <c r="R151" s="25" t="s">
        <v>988</v>
      </c>
      <c r="S151" s="26">
        <f t="shared" si="73"/>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6"/>
        <v>0.72916666666666574</v>
      </c>
      <c r="P152" s="36">
        <f t="shared" si="75"/>
        <v>0.749999999999999</v>
      </c>
      <c r="Q152" s="37" t="s">
        <v>935</v>
      </c>
      <c r="R152" s="25" t="s">
        <v>988</v>
      </c>
      <c r="S152" s="26">
        <f t="shared" si="73"/>
        <v>2.0833333333333259E-2</v>
      </c>
    </row>
    <row r="153" spans="1:19" ht="10.5" customHeight="1" x14ac:dyDescent="0.2">
      <c r="A153" s="40">
        <f t="shared" ref="A153:M153" si="77">SUM(A133:A152)</f>
        <v>0</v>
      </c>
      <c r="B153" s="40">
        <f t="shared" si="77"/>
        <v>0.18749999999999939</v>
      </c>
      <c r="C153" s="40">
        <f t="shared" si="77"/>
        <v>0</v>
      </c>
      <c r="D153" s="40">
        <f t="shared" si="77"/>
        <v>0</v>
      </c>
      <c r="E153" s="40">
        <f t="shared" si="77"/>
        <v>2.0833333333333259E-2</v>
      </c>
      <c r="F153" s="40">
        <f t="shared" si="77"/>
        <v>0</v>
      </c>
      <c r="G153" s="40">
        <f t="shared" si="77"/>
        <v>0</v>
      </c>
      <c r="H153" s="40">
        <f t="shared" si="77"/>
        <v>0.20833333333333304</v>
      </c>
      <c r="I153" s="40">
        <f t="shared" si="77"/>
        <v>0</v>
      </c>
      <c r="J153" s="40">
        <f t="shared" si="77"/>
        <v>0</v>
      </c>
      <c r="K153" s="40">
        <f t="shared" si="77"/>
        <v>0</v>
      </c>
      <c r="L153" s="40">
        <f t="shared" si="77"/>
        <v>0</v>
      </c>
      <c r="M153" s="40">
        <f t="shared" si="77"/>
        <v>0</v>
      </c>
      <c r="N153" s="41" t="b">
        <f>SUM(A153:M153) = S153</f>
        <v>1</v>
      </c>
      <c r="O153" s="42"/>
      <c r="P153" s="42"/>
      <c r="Q153" s="43"/>
      <c r="R153" s="43"/>
      <c r="S153" s="40">
        <f>SUM(S133:S152)</f>
        <v>0.41666666666666569</v>
      </c>
    </row>
    <row r="154" spans="1:19" ht="10.5" customHeight="1" x14ac:dyDescent="0.2">
      <c r="A154" s="44">
        <f t="shared" ref="A154:E154" si="78">(A153-INT(A153))*24</f>
        <v>0</v>
      </c>
      <c r="B154" s="44">
        <f t="shared" si="78"/>
        <v>4.4999999999999858</v>
      </c>
      <c r="C154" s="44">
        <f t="shared" si="78"/>
        <v>0</v>
      </c>
      <c r="D154" s="44">
        <f t="shared" si="78"/>
        <v>0</v>
      </c>
      <c r="E154" s="44">
        <f t="shared" si="78"/>
        <v>0.49999999999999822</v>
      </c>
      <c r="F154" s="44">
        <f>(F153-INT(F153))*24</f>
        <v>0</v>
      </c>
      <c r="G154" s="44">
        <f>(G153-INT(G153))*24</f>
        <v>0</v>
      </c>
      <c r="H154" s="44">
        <f>(H153-INT(H153))*24</f>
        <v>4.9999999999999929</v>
      </c>
      <c r="I154" s="44">
        <f>(I153-INT(I153))*24</f>
        <v>0</v>
      </c>
      <c r="J154" s="44">
        <f t="shared" ref="J154" si="79">(J153-INT(J153))*24</f>
        <v>0</v>
      </c>
      <c r="K154" s="44"/>
      <c r="L154" s="44">
        <f t="shared" ref="L154:M154" si="80">(L153-INT(L153))*24</f>
        <v>0</v>
      </c>
      <c r="M154" s="45">
        <f t="shared" si="80"/>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1">E154</f>
        <v>0.49999999999999822</v>
      </c>
      <c r="F155" s="52">
        <f t="shared" si="81"/>
        <v>0</v>
      </c>
      <c r="G155" s="52">
        <f t="shared" si="81"/>
        <v>0</v>
      </c>
      <c r="H155" s="52">
        <f t="shared" si="81"/>
        <v>4.9999999999999929</v>
      </c>
      <c r="I155" s="52">
        <f t="shared" si="81"/>
        <v>0</v>
      </c>
      <c r="J155" s="52">
        <f t="shared" si="81"/>
        <v>0</v>
      </c>
      <c r="K155" s="52"/>
      <c r="L155" s="52">
        <f t="shared" ref="L155:M155" si="82">L154</f>
        <v>0</v>
      </c>
      <c r="M155" s="53">
        <f t="shared" si="82"/>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3">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4">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5">SUM(P157)</f>
        <v>0.39583333333333331</v>
      </c>
      <c r="P158" s="36">
        <f t="shared" ref="P158:P173" si="86">P157+0.0208333333333333</f>
        <v>0.41666666666666663</v>
      </c>
      <c r="Q158" s="37" t="s">
        <v>941</v>
      </c>
      <c r="R158" s="25" t="s">
        <v>989</v>
      </c>
      <c r="S158" s="26">
        <f t="shared" si="84"/>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5"/>
        <v>0.41666666666666663</v>
      </c>
      <c r="P159" s="36">
        <f t="shared" si="86"/>
        <v>0.43749999999999994</v>
      </c>
      <c r="Q159" s="37" t="s">
        <v>935</v>
      </c>
      <c r="R159" s="25" t="s">
        <v>983</v>
      </c>
      <c r="S159" s="26">
        <f t="shared" si="84"/>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5"/>
        <v>0.43749999999999994</v>
      </c>
      <c r="P160" s="36">
        <f t="shared" si="86"/>
        <v>0.45833333333333326</v>
      </c>
      <c r="Q160" s="37" t="s">
        <v>935</v>
      </c>
      <c r="R160" s="25" t="s">
        <v>983</v>
      </c>
      <c r="S160" s="26">
        <f t="shared" si="84"/>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5"/>
        <v>0.45833333333333326</v>
      </c>
      <c r="P161" s="36">
        <f t="shared" si="86"/>
        <v>0.47916666666666657</v>
      </c>
      <c r="Q161" s="37" t="s">
        <v>935</v>
      </c>
      <c r="R161" s="25" t="s">
        <v>983</v>
      </c>
      <c r="S161" s="26">
        <f t="shared" si="84"/>
        <v>2.0833333333333315E-2</v>
      </c>
    </row>
    <row r="162" spans="1:22" ht="10.5" customHeight="1" x14ac:dyDescent="0.2">
      <c r="B162" s="34"/>
      <c r="C162" s="21"/>
      <c r="D162" s="21"/>
      <c r="E162" s="21"/>
      <c r="F162" s="34"/>
      <c r="G162" s="34"/>
      <c r="H162" s="34">
        <f t="shared" ref="H162:H173" si="87">S162</f>
        <v>2.0833333333333315E-2</v>
      </c>
      <c r="J162" s="34"/>
      <c r="L162" s="34"/>
      <c r="M162" s="21"/>
      <c r="N162" s="35">
        <f>N156</f>
        <v>43019</v>
      </c>
      <c r="O162" s="63">
        <f t="shared" si="85"/>
        <v>0.47916666666666657</v>
      </c>
      <c r="P162" s="36">
        <f t="shared" si="86"/>
        <v>0.49999999999999989</v>
      </c>
      <c r="Q162" s="37" t="s">
        <v>941</v>
      </c>
      <c r="R162" s="25" t="s">
        <v>990</v>
      </c>
      <c r="S162" s="26">
        <f t="shared" si="84"/>
        <v>2.0833333333333315E-2</v>
      </c>
    </row>
    <row r="163" spans="1:22" ht="10.5" customHeight="1" x14ac:dyDescent="0.2">
      <c r="B163" s="34"/>
      <c r="C163" s="21"/>
      <c r="D163" s="21"/>
      <c r="E163" s="21"/>
      <c r="F163" s="34"/>
      <c r="G163" s="34"/>
      <c r="H163" s="34">
        <f t="shared" si="87"/>
        <v>2.0833333333333259E-2</v>
      </c>
      <c r="J163" s="34"/>
      <c r="L163" s="34"/>
      <c r="M163" s="21"/>
      <c r="N163" s="35">
        <f>N156</f>
        <v>43019</v>
      </c>
      <c r="O163" s="63">
        <f t="shared" si="85"/>
        <v>0.49999999999999989</v>
      </c>
      <c r="P163" s="36">
        <f t="shared" si="86"/>
        <v>0.52083333333333315</v>
      </c>
      <c r="Q163" s="37" t="s">
        <v>941</v>
      </c>
      <c r="R163" s="25" t="s">
        <v>990</v>
      </c>
      <c r="S163" s="26">
        <f t="shared" si="84"/>
        <v>2.0833333333333259E-2</v>
      </c>
    </row>
    <row r="164" spans="1:22" ht="10.5" customHeight="1" x14ac:dyDescent="0.2">
      <c r="B164" s="34"/>
      <c r="C164" s="21"/>
      <c r="D164" s="21"/>
      <c r="E164" s="21"/>
      <c r="F164" s="34"/>
      <c r="G164" s="34"/>
      <c r="H164" s="34">
        <f t="shared" si="87"/>
        <v>2.0833333333333259E-2</v>
      </c>
      <c r="J164" s="34"/>
      <c r="L164" s="34"/>
      <c r="M164" s="21"/>
      <c r="N164" s="35">
        <f>N156</f>
        <v>43019</v>
      </c>
      <c r="O164" s="63">
        <f t="shared" si="85"/>
        <v>0.52083333333333315</v>
      </c>
      <c r="P164" s="36">
        <f t="shared" si="86"/>
        <v>0.54166666666666641</v>
      </c>
      <c r="Q164" s="37" t="s">
        <v>941</v>
      </c>
      <c r="R164" s="25" t="s">
        <v>990</v>
      </c>
      <c r="S164" s="26">
        <f t="shared" si="84"/>
        <v>2.0833333333333259E-2</v>
      </c>
    </row>
    <row r="165" spans="1:22" ht="10.5" customHeight="1" x14ac:dyDescent="0.2">
      <c r="B165" s="34"/>
      <c r="C165" s="21"/>
      <c r="D165" s="34"/>
      <c r="E165" s="21"/>
      <c r="F165" s="34"/>
      <c r="G165" s="34"/>
      <c r="H165" s="34">
        <f t="shared" si="87"/>
        <v>2.0833333333333259E-2</v>
      </c>
      <c r="J165" s="34"/>
      <c r="L165" s="34"/>
      <c r="M165" s="21"/>
      <c r="N165" s="35">
        <f>N156</f>
        <v>43019</v>
      </c>
      <c r="O165" s="63">
        <f t="shared" si="85"/>
        <v>0.54166666666666641</v>
      </c>
      <c r="P165" s="36">
        <f t="shared" si="86"/>
        <v>0.56249999999999967</v>
      </c>
      <c r="Q165" s="37" t="s">
        <v>941</v>
      </c>
      <c r="R165" s="25" t="s">
        <v>990</v>
      </c>
      <c r="S165" s="26">
        <f t="shared" si="84"/>
        <v>2.0833333333333259E-2</v>
      </c>
    </row>
    <row r="166" spans="1:22" ht="10.5" customHeight="1" x14ac:dyDescent="0.2">
      <c r="B166" s="34"/>
      <c r="C166" s="34"/>
      <c r="D166" s="34"/>
      <c r="E166" s="21"/>
      <c r="F166" s="34"/>
      <c r="G166" s="34"/>
      <c r="H166" s="34">
        <f t="shared" si="87"/>
        <v>2.0833333333333259E-2</v>
      </c>
      <c r="J166" s="34"/>
      <c r="L166" s="34"/>
      <c r="M166" s="21"/>
      <c r="N166" s="35">
        <f>N156</f>
        <v>43019</v>
      </c>
      <c r="O166" s="63">
        <f t="shared" si="85"/>
        <v>0.56249999999999967</v>
      </c>
      <c r="P166" s="36">
        <f t="shared" si="86"/>
        <v>0.58333333333333293</v>
      </c>
      <c r="Q166" s="37" t="s">
        <v>941</v>
      </c>
      <c r="R166" s="25" t="s">
        <v>990</v>
      </c>
      <c r="S166" s="26">
        <f t="shared" si="84"/>
        <v>2.0833333333333259E-2</v>
      </c>
    </row>
    <row r="167" spans="1:22" ht="10.5" customHeight="1" x14ac:dyDescent="0.2">
      <c r="A167" s="34"/>
      <c r="B167" s="34"/>
      <c r="C167" s="34"/>
      <c r="D167" s="34"/>
      <c r="E167" s="21"/>
      <c r="F167" s="34"/>
      <c r="G167" s="34"/>
      <c r="H167" s="34">
        <f t="shared" si="87"/>
        <v>2.0833333333333259E-2</v>
      </c>
      <c r="J167" s="34"/>
      <c r="L167" s="34"/>
      <c r="M167" s="34"/>
      <c r="N167" s="35">
        <f>N156</f>
        <v>43019</v>
      </c>
      <c r="O167" s="63">
        <f>SUM(P166)</f>
        <v>0.58333333333333293</v>
      </c>
      <c r="P167" s="36">
        <f t="shared" si="86"/>
        <v>0.60416666666666619</v>
      </c>
      <c r="Q167" s="37" t="s">
        <v>941</v>
      </c>
      <c r="R167" s="25" t="s">
        <v>991</v>
      </c>
      <c r="S167" s="26">
        <f t="shared" si="84"/>
        <v>2.0833333333333259E-2</v>
      </c>
    </row>
    <row r="168" spans="1:22" ht="10.5" customHeight="1" x14ac:dyDescent="0.2">
      <c r="B168" s="34"/>
      <c r="C168" s="21"/>
      <c r="D168" s="34"/>
      <c r="E168" s="21"/>
      <c r="F168" s="34"/>
      <c r="G168" s="34"/>
      <c r="H168" s="34">
        <f t="shared" si="87"/>
        <v>2.0833333333333259E-2</v>
      </c>
      <c r="J168" s="34"/>
      <c r="L168" s="34"/>
      <c r="M168" s="34"/>
      <c r="N168" s="35">
        <f>N156</f>
        <v>43019</v>
      </c>
      <c r="O168" s="63">
        <f>SUM(P167)</f>
        <v>0.60416666666666619</v>
      </c>
      <c r="P168" s="36">
        <f t="shared" si="86"/>
        <v>0.62499999999999944</v>
      </c>
      <c r="Q168" s="37" t="s">
        <v>941</v>
      </c>
      <c r="R168" s="25" t="s">
        <v>991</v>
      </c>
      <c r="S168" s="26">
        <f t="shared" si="84"/>
        <v>2.0833333333333259E-2</v>
      </c>
    </row>
    <row r="169" spans="1:22" ht="10.5" customHeight="1" x14ac:dyDescent="0.2">
      <c r="B169" s="34"/>
      <c r="C169" s="21"/>
      <c r="D169" s="34"/>
      <c r="E169" s="21"/>
      <c r="F169" s="34"/>
      <c r="G169" s="21"/>
      <c r="H169" s="34">
        <f t="shared" si="87"/>
        <v>2.0833333333333259E-2</v>
      </c>
      <c r="I169" s="34"/>
      <c r="J169" s="34"/>
      <c r="L169" s="34"/>
      <c r="M169" s="34"/>
      <c r="N169" s="35">
        <f>N156</f>
        <v>43019</v>
      </c>
      <c r="O169" s="63">
        <f>SUM(P168)</f>
        <v>0.62499999999999944</v>
      </c>
      <c r="P169" s="36">
        <f t="shared" si="86"/>
        <v>0.6458333333333327</v>
      </c>
      <c r="Q169" s="37" t="s">
        <v>941</v>
      </c>
      <c r="R169" s="25" t="s">
        <v>991</v>
      </c>
      <c r="S169" s="26">
        <f t="shared" si="84"/>
        <v>2.0833333333333259E-2</v>
      </c>
    </row>
    <row r="170" spans="1:22" ht="10.5" customHeight="1" x14ac:dyDescent="0.2">
      <c r="B170" s="34"/>
      <c r="C170" s="21"/>
      <c r="D170" s="34"/>
      <c r="E170" s="21"/>
      <c r="F170" s="34"/>
      <c r="G170" s="21"/>
      <c r="H170" s="34">
        <f t="shared" si="87"/>
        <v>2.0833333333333259E-2</v>
      </c>
      <c r="I170" s="34"/>
      <c r="J170" s="34"/>
      <c r="L170" s="34"/>
      <c r="M170" s="34"/>
      <c r="N170" s="35">
        <f>N156</f>
        <v>43019</v>
      </c>
      <c r="O170" s="63">
        <f t="shared" ref="O170:O173" si="88">SUM(P169)</f>
        <v>0.6458333333333327</v>
      </c>
      <c r="P170" s="36">
        <f t="shared" si="86"/>
        <v>0.66666666666666596</v>
      </c>
      <c r="Q170" s="37" t="s">
        <v>941</v>
      </c>
      <c r="R170" s="25" t="s">
        <v>991</v>
      </c>
      <c r="S170" s="26">
        <f t="shared" si="84"/>
        <v>2.0833333333333259E-2</v>
      </c>
    </row>
    <row r="171" spans="1:22" ht="10.5" customHeight="1" x14ac:dyDescent="0.2">
      <c r="B171" s="34"/>
      <c r="C171" s="21"/>
      <c r="D171" s="34"/>
      <c r="E171" s="21"/>
      <c r="F171" s="34"/>
      <c r="G171" s="21"/>
      <c r="H171" s="34">
        <f t="shared" si="87"/>
        <v>2.0833333333333259E-2</v>
      </c>
      <c r="I171" s="34"/>
      <c r="J171" s="34"/>
      <c r="L171" s="34"/>
      <c r="M171" s="34"/>
      <c r="N171" s="35">
        <f>N156</f>
        <v>43019</v>
      </c>
      <c r="O171" s="63">
        <f t="shared" si="88"/>
        <v>0.66666666666666596</v>
      </c>
      <c r="P171" s="36">
        <f t="shared" si="86"/>
        <v>0.68749999999999922</v>
      </c>
      <c r="Q171" s="37" t="s">
        <v>941</v>
      </c>
      <c r="R171" s="25" t="s">
        <v>991</v>
      </c>
      <c r="S171" s="26">
        <f t="shared" si="84"/>
        <v>2.0833333333333259E-2</v>
      </c>
    </row>
    <row r="172" spans="1:22" ht="10.5" customHeight="1" x14ac:dyDescent="0.2">
      <c r="B172" s="34"/>
      <c r="C172" s="21"/>
      <c r="D172" s="34"/>
      <c r="E172" s="21"/>
      <c r="F172" s="34"/>
      <c r="G172" s="21"/>
      <c r="H172" s="34">
        <f t="shared" si="87"/>
        <v>2.0833333333333259E-2</v>
      </c>
      <c r="I172" s="34"/>
      <c r="J172" s="34"/>
      <c r="L172" s="34"/>
      <c r="M172" s="34"/>
      <c r="N172" s="35">
        <f>N156</f>
        <v>43019</v>
      </c>
      <c r="O172" s="63">
        <f t="shared" si="88"/>
        <v>0.68749999999999922</v>
      </c>
      <c r="P172" s="36">
        <f t="shared" si="86"/>
        <v>0.70833333333333248</v>
      </c>
      <c r="Q172" s="37" t="s">
        <v>941</v>
      </c>
      <c r="R172" s="25" t="s">
        <v>992</v>
      </c>
      <c r="S172" s="26">
        <f t="shared" si="84"/>
        <v>2.0833333333333259E-2</v>
      </c>
    </row>
    <row r="173" spans="1:22" ht="10.5" customHeight="1" thickBot="1" x14ac:dyDescent="0.25">
      <c r="B173" s="34"/>
      <c r="C173" s="21"/>
      <c r="D173" s="34"/>
      <c r="E173" s="21"/>
      <c r="F173" s="34"/>
      <c r="G173" s="21"/>
      <c r="H173" s="34">
        <f t="shared" si="87"/>
        <v>2.0833333333333259E-2</v>
      </c>
      <c r="I173" s="34"/>
      <c r="J173" s="34"/>
      <c r="L173" s="34"/>
      <c r="M173" s="34"/>
      <c r="N173" s="65">
        <f>N156</f>
        <v>43019</v>
      </c>
      <c r="O173" s="66">
        <f t="shared" si="88"/>
        <v>0.70833333333333248</v>
      </c>
      <c r="P173" s="67">
        <f t="shared" si="86"/>
        <v>0.72916666666666574</v>
      </c>
      <c r="Q173" s="37" t="s">
        <v>941</v>
      </c>
      <c r="R173" s="25" t="s">
        <v>992</v>
      </c>
      <c r="S173" s="66">
        <f t="shared" si="84"/>
        <v>2.0833333333333259E-2</v>
      </c>
      <c r="T173" s="68"/>
      <c r="U173" s="69"/>
      <c r="V173" s="69"/>
    </row>
    <row r="174" spans="1:22" ht="10.5" customHeight="1" x14ac:dyDescent="0.2">
      <c r="A174" s="40">
        <f t="shared" ref="A174:M174" si="89">SUM(A157:A173)</f>
        <v>0</v>
      </c>
      <c r="B174" s="40">
        <f t="shared" si="89"/>
        <v>6.2499999999999944E-2</v>
      </c>
      <c r="C174" s="40">
        <f t="shared" si="89"/>
        <v>0</v>
      </c>
      <c r="D174" s="40">
        <f t="shared" si="89"/>
        <v>0</v>
      </c>
      <c r="E174" s="40">
        <f t="shared" si="89"/>
        <v>0</v>
      </c>
      <c r="F174" s="40">
        <f t="shared" si="89"/>
        <v>0</v>
      </c>
      <c r="G174" s="40">
        <f t="shared" si="89"/>
        <v>0</v>
      </c>
      <c r="H174" s="40">
        <f t="shared" si="89"/>
        <v>0.2916666666666658</v>
      </c>
      <c r="I174" s="40">
        <f t="shared" si="89"/>
        <v>0</v>
      </c>
      <c r="J174" s="40">
        <f t="shared" si="89"/>
        <v>0</v>
      </c>
      <c r="K174" s="40">
        <f t="shared" si="89"/>
        <v>0</v>
      </c>
      <c r="L174" s="40">
        <f t="shared" si="89"/>
        <v>0</v>
      </c>
      <c r="M174" s="40">
        <f t="shared" si="89"/>
        <v>0</v>
      </c>
      <c r="N174" s="41" t="b">
        <f>SUM(A174:M174) = S174</f>
        <v>1</v>
      </c>
      <c r="O174" s="42"/>
      <c r="P174" s="42"/>
      <c r="Q174" s="43"/>
      <c r="R174" s="43"/>
      <c r="S174" s="40">
        <f>SUM(S157:S173)</f>
        <v>0.35416666666666574</v>
      </c>
    </row>
    <row r="175" spans="1:22" ht="10.5" customHeight="1" x14ac:dyDescent="0.2">
      <c r="A175" s="70">
        <f t="shared" ref="A175:C175" si="90">(A174-INT(A174))*24</f>
        <v>0</v>
      </c>
      <c r="B175" s="70">
        <f t="shared" si="90"/>
        <v>1.4999999999999987</v>
      </c>
      <c r="C175" s="70">
        <f t="shared" si="90"/>
        <v>0</v>
      </c>
      <c r="D175" s="44">
        <f>(D174-INT(D174))*24</f>
        <v>0</v>
      </c>
      <c r="E175" s="44">
        <f>(E174-INT(E174))*24</f>
        <v>0</v>
      </c>
      <c r="F175" s="44">
        <f>(F174-INT(F174))*24</f>
        <v>0</v>
      </c>
      <c r="G175" s="44">
        <f>(G174-INT(G174))*24</f>
        <v>0</v>
      </c>
      <c r="H175" s="44">
        <f t="shared" ref="H175:J175" si="91">(H174-INT(H174))*24</f>
        <v>6.9999999999999787</v>
      </c>
      <c r="I175" s="44">
        <f t="shared" si="91"/>
        <v>0</v>
      </c>
      <c r="J175" s="44">
        <f t="shared" si="91"/>
        <v>0</v>
      </c>
      <c r="K175" s="44"/>
      <c r="L175" s="44">
        <f t="shared" ref="L175:M175" si="92">(L174-INT(L174))*24</f>
        <v>0</v>
      </c>
      <c r="M175" s="45">
        <f t="shared" si="92"/>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3">E175</f>
        <v>0</v>
      </c>
      <c r="F176" s="52">
        <f t="shared" si="93"/>
        <v>0</v>
      </c>
      <c r="G176" s="52">
        <f t="shared" si="93"/>
        <v>0</v>
      </c>
      <c r="H176" s="52">
        <f t="shared" si="93"/>
        <v>6.9999999999999787</v>
      </c>
      <c r="I176" s="52">
        <f t="shared" si="93"/>
        <v>0</v>
      </c>
      <c r="J176" s="52">
        <f t="shared" si="93"/>
        <v>0</v>
      </c>
      <c r="K176" s="52"/>
      <c r="L176" s="52">
        <f t="shared" ref="L176:M176" si="94">L175</f>
        <v>0</v>
      </c>
      <c r="M176" s="53">
        <f t="shared" si="94"/>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5">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6">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7">SUM(P178)</f>
        <v>0.35416666666666663</v>
      </c>
      <c r="P179" s="36">
        <f t="shared" ref="P179:P195" si="98">P178+0.0208333333333333</f>
        <v>0.37499999999999994</v>
      </c>
      <c r="Q179" s="37" t="s">
        <v>941</v>
      </c>
      <c r="R179" s="25" t="s">
        <v>991</v>
      </c>
      <c r="S179" s="26">
        <f t="shared" si="96"/>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7"/>
        <v>0.37499999999999994</v>
      </c>
      <c r="P180" s="36">
        <f t="shared" si="98"/>
        <v>0.39583333333333326</v>
      </c>
      <c r="Q180" s="37" t="s">
        <v>940</v>
      </c>
      <c r="R180" s="25" t="s">
        <v>993</v>
      </c>
      <c r="S180" s="26">
        <f t="shared" si="96"/>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7"/>
        <v>0.39583333333333326</v>
      </c>
      <c r="P181" s="36">
        <f t="shared" si="98"/>
        <v>0.41666666666666657</v>
      </c>
      <c r="Q181" s="37" t="s">
        <v>940</v>
      </c>
      <c r="R181" s="25" t="s">
        <v>993</v>
      </c>
      <c r="S181" s="26">
        <f t="shared" si="96"/>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7"/>
        <v>0.41666666666666657</v>
      </c>
      <c r="P182" s="36">
        <f t="shared" si="98"/>
        <v>0.43749999999999989</v>
      </c>
      <c r="Q182" s="37" t="s">
        <v>940</v>
      </c>
      <c r="R182" s="25" t="s">
        <v>993</v>
      </c>
      <c r="S182" s="26">
        <f t="shared" si="96"/>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7"/>
        <v>0.43749999999999989</v>
      </c>
      <c r="P183" s="36">
        <f t="shared" si="98"/>
        <v>0.4583333333333332</v>
      </c>
      <c r="Q183" s="37" t="s">
        <v>940</v>
      </c>
      <c r="R183" s="25" t="s">
        <v>993</v>
      </c>
      <c r="S183" s="26">
        <f t="shared" si="96"/>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7"/>
        <v>0.4583333333333332</v>
      </c>
      <c r="P184" s="36">
        <f t="shared" si="98"/>
        <v>0.47916666666666652</v>
      </c>
      <c r="Q184" s="37" t="s">
        <v>935</v>
      </c>
      <c r="R184" s="25" t="s">
        <v>994</v>
      </c>
      <c r="S184" s="26">
        <f t="shared" si="96"/>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7"/>
        <v>0.47916666666666652</v>
      </c>
      <c r="P185" s="36">
        <f t="shared" si="98"/>
        <v>0.49999999999999983</v>
      </c>
      <c r="Q185" s="37" t="s">
        <v>937</v>
      </c>
      <c r="R185" s="25" t="s">
        <v>995</v>
      </c>
      <c r="S185" s="26">
        <f t="shared" si="96"/>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7"/>
        <v>0.49999999999999983</v>
      </c>
      <c r="P186" s="36">
        <f t="shared" si="98"/>
        <v>0.52083333333333315</v>
      </c>
      <c r="Q186" s="37" t="s">
        <v>937</v>
      </c>
      <c r="R186" s="25" t="s">
        <v>995</v>
      </c>
      <c r="S186" s="26">
        <f t="shared" si="96"/>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7"/>
        <v>0.52083333333333315</v>
      </c>
      <c r="P187" s="36">
        <f t="shared" si="98"/>
        <v>0.54166666666666641</v>
      </c>
      <c r="Q187" s="37" t="s">
        <v>940</v>
      </c>
      <c r="R187" s="25" t="s">
        <v>993</v>
      </c>
      <c r="S187" s="26">
        <f t="shared" si="96"/>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8"/>
        <v>0.56249999999999967</v>
      </c>
      <c r="Q188" s="37" t="s">
        <v>940</v>
      </c>
      <c r="R188" s="25" t="s">
        <v>993</v>
      </c>
      <c r="S188" s="26">
        <f t="shared" si="96"/>
        <v>2.0833333333333259E-2</v>
      </c>
    </row>
    <row r="189" spans="1:20" ht="10.5" customHeight="1" x14ac:dyDescent="0.2">
      <c r="B189" s="34"/>
      <c r="C189" s="21"/>
      <c r="D189" s="21"/>
      <c r="E189" s="34"/>
      <c r="F189" s="34">
        <f t="shared" ref="F189:F195" si="99">S189</f>
        <v>2.0833333333333259E-2</v>
      </c>
      <c r="G189" s="21"/>
      <c r="H189" s="34"/>
      <c r="J189" s="34"/>
      <c r="L189" s="34"/>
      <c r="M189" s="34"/>
      <c r="N189" s="35">
        <f>N177</f>
        <v>43020</v>
      </c>
      <c r="O189" s="63">
        <f>SUM(P188)</f>
        <v>0.56249999999999967</v>
      </c>
      <c r="P189" s="36">
        <f t="shared" si="98"/>
        <v>0.58333333333333293</v>
      </c>
      <c r="Q189" s="37" t="s">
        <v>939</v>
      </c>
      <c r="R189" t="s">
        <v>952</v>
      </c>
      <c r="S189" s="26">
        <f t="shared" si="96"/>
        <v>2.0833333333333259E-2</v>
      </c>
    </row>
    <row r="190" spans="1:20" ht="10.5" customHeight="1" x14ac:dyDescent="0.2">
      <c r="B190" s="34"/>
      <c r="C190" s="21"/>
      <c r="D190" s="34"/>
      <c r="E190" s="34"/>
      <c r="F190" s="34">
        <f t="shared" si="99"/>
        <v>2.0833333333333259E-2</v>
      </c>
      <c r="G190" s="21"/>
      <c r="H190" s="34"/>
      <c r="J190" s="34"/>
      <c r="L190" s="34"/>
      <c r="M190" s="34"/>
      <c r="N190" s="35">
        <f>N177</f>
        <v>43020</v>
      </c>
      <c r="O190" s="63">
        <f>SUM(P189)</f>
        <v>0.58333333333333293</v>
      </c>
      <c r="P190" s="36">
        <f t="shared" si="98"/>
        <v>0.60416666666666619</v>
      </c>
      <c r="Q190" s="37" t="s">
        <v>939</v>
      </c>
      <c r="R190" t="s">
        <v>952</v>
      </c>
      <c r="S190" s="26">
        <f t="shared" si="96"/>
        <v>2.0833333333333259E-2</v>
      </c>
    </row>
    <row r="191" spans="1:20" ht="10.5" customHeight="1" x14ac:dyDescent="0.2">
      <c r="B191" s="34"/>
      <c r="C191" s="21"/>
      <c r="D191" s="34"/>
      <c r="E191" s="34"/>
      <c r="F191" s="34">
        <f t="shared" si="99"/>
        <v>2.0833333333333259E-2</v>
      </c>
      <c r="G191" s="21"/>
      <c r="H191" s="34"/>
      <c r="J191" s="34"/>
      <c r="L191" s="34"/>
      <c r="M191" s="34"/>
      <c r="N191" s="35">
        <f>N177</f>
        <v>43020</v>
      </c>
      <c r="O191" s="63">
        <f t="shared" ref="O191:O195" si="100">SUM(P190)</f>
        <v>0.60416666666666619</v>
      </c>
      <c r="P191" s="36">
        <f t="shared" si="98"/>
        <v>0.62499999999999944</v>
      </c>
      <c r="Q191" s="37" t="s">
        <v>939</v>
      </c>
      <c r="R191" t="s">
        <v>952</v>
      </c>
      <c r="S191" s="26">
        <f t="shared" si="96"/>
        <v>2.0833333333333259E-2</v>
      </c>
    </row>
    <row r="192" spans="1:20" ht="10.5" customHeight="1" x14ac:dyDescent="0.2">
      <c r="B192" s="34"/>
      <c r="C192" s="21"/>
      <c r="D192" s="21"/>
      <c r="E192" s="34"/>
      <c r="F192" s="34">
        <f t="shared" si="99"/>
        <v>2.0833333333333259E-2</v>
      </c>
      <c r="G192" s="21"/>
      <c r="H192" s="34"/>
      <c r="J192" s="34"/>
      <c r="L192" s="34"/>
      <c r="M192" s="21"/>
      <c r="N192" s="35">
        <f>N177</f>
        <v>43020</v>
      </c>
      <c r="O192" s="63">
        <f t="shared" si="100"/>
        <v>0.62499999999999944</v>
      </c>
      <c r="P192" s="36">
        <f t="shared" si="98"/>
        <v>0.6458333333333327</v>
      </c>
      <c r="Q192" s="37" t="s">
        <v>939</v>
      </c>
      <c r="R192" t="s">
        <v>952</v>
      </c>
      <c r="S192" s="26">
        <f t="shared" si="96"/>
        <v>2.0833333333333259E-2</v>
      </c>
    </row>
    <row r="193" spans="1:22" ht="10.5" customHeight="1" x14ac:dyDescent="0.2">
      <c r="B193" s="34"/>
      <c r="C193" s="21"/>
      <c r="D193" s="21"/>
      <c r="E193" s="34"/>
      <c r="F193" s="34">
        <f t="shared" si="99"/>
        <v>2.0833333333333259E-2</v>
      </c>
      <c r="G193" s="21"/>
      <c r="H193" s="34"/>
      <c r="J193" s="34"/>
      <c r="L193" s="34"/>
      <c r="M193" s="21"/>
      <c r="N193" s="35">
        <f>N177</f>
        <v>43020</v>
      </c>
      <c r="O193" s="63">
        <f t="shared" si="100"/>
        <v>0.6458333333333327</v>
      </c>
      <c r="P193" s="36">
        <f t="shared" si="98"/>
        <v>0.66666666666666596</v>
      </c>
      <c r="Q193" s="37" t="s">
        <v>939</v>
      </c>
      <c r="R193" t="s">
        <v>952</v>
      </c>
      <c r="S193" s="26">
        <f t="shared" si="96"/>
        <v>2.0833333333333259E-2</v>
      </c>
    </row>
    <row r="194" spans="1:22" ht="10.5" customHeight="1" x14ac:dyDescent="0.2">
      <c r="B194" s="34"/>
      <c r="C194" s="21"/>
      <c r="D194" s="21"/>
      <c r="E194" s="34"/>
      <c r="F194" s="34">
        <f t="shared" si="99"/>
        <v>2.0833333333333259E-2</v>
      </c>
      <c r="G194" s="21"/>
      <c r="H194" s="34"/>
      <c r="J194" s="34"/>
      <c r="L194" s="34"/>
      <c r="M194" s="21"/>
      <c r="N194" s="65">
        <f>N177</f>
        <v>43020</v>
      </c>
      <c r="O194" s="66">
        <f t="shared" si="100"/>
        <v>0.66666666666666596</v>
      </c>
      <c r="P194" s="67">
        <f t="shared" si="98"/>
        <v>0.68749999999999922</v>
      </c>
      <c r="Q194" s="37" t="s">
        <v>939</v>
      </c>
      <c r="R194" t="s">
        <v>952</v>
      </c>
      <c r="S194" s="66">
        <f t="shared" si="96"/>
        <v>2.0833333333333259E-2</v>
      </c>
      <c r="T194" s="68"/>
      <c r="U194" s="69"/>
      <c r="V194" s="69"/>
    </row>
    <row r="195" spans="1:22" ht="10.5" customHeight="1" thickBot="1" x14ac:dyDescent="0.25">
      <c r="B195" s="34"/>
      <c r="C195" s="21"/>
      <c r="D195" s="21"/>
      <c r="E195" s="34"/>
      <c r="F195" s="34">
        <f t="shared" si="99"/>
        <v>2.0833333333333259E-2</v>
      </c>
      <c r="G195" s="21"/>
      <c r="H195" s="34"/>
      <c r="J195" s="34"/>
      <c r="L195" s="34"/>
      <c r="M195" s="21"/>
      <c r="N195" s="65">
        <f>N177</f>
        <v>43020</v>
      </c>
      <c r="O195" s="66">
        <f t="shared" si="100"/>
        <v>0.68749999999999922</v>
      </c>
      <c r="P195" s="67">
        <f t="shared" si="98"/>
        <v>0.70833333333333248</v>
      </c>
      <c r="Q195" s="37" t="s">
        <v>939</v>
      </c>
      <c r="R195" t="s">
        <v>952</v>
      </c>
      <c r="S195" s="66">
        <f t="shared" si="96"/>
        <v>2.0833333333333259E-2</v>
      </c>
      <c r="T195" s="68"/>
      <c r="U195" s="69"/>
      <c r="V195" s="69"/>
    </row>
    <row r="196" spans="1:22" ht="10.5" customHeight="1" x14ac:dyDescent="0.2">
      <c r="A196" s="40">
        <f t="shared" ref="A196:M196" si="101">SUM(A178:A195)</f>
        <v>0</v>
      </c>
      <c r="B196" s="40">
        <f t="shared" si="101"/>
        <v>2.0833333333333315E-2</v>
      </c>
      <c r="C196" s="40">
        <f t="shared" si="101"/>
        <v>0</v>
      </c>
      <c r="D196" s="40">
        <f t="shared" si="101"/>
        <v>6.2499999999999944E-2</v>
      </c>
      <c r="E196" s="40">
        <f t="shared" si="101"/>
        <v>0</v>
      </c>
      <c r="F196" s="40">
        <f t="shared" si="101"/>
        <v>0.14583333333333282</v>
      </c>
      <c r="G196" s="40">
        <f t="shared" si="101"/>
        <v>0.12499999999999978</v>
      </c>
      <c r="H196" s="40">
        <f t="shared" si="101"/>
        <v>2.0833333333333315E-2</v>
      </c>
      <c r="I196" s="40">
        <f t="shared" si="101"/>
        <v>0</v>
      </c>
      <c r="J196" s="40">
        <f t="shared" si="101"/>
        <v>0</v>
      </c>
      <c r="K196" s="40">
        <f t="shared" si="101"/>
        <v>0</v>
      </c>
      <c r="L196" s="40">
        <f t="shared" si="101"/>
        <v>0</v>
      </c>
      <c r="M196" s="40">
        <f t="shared" si="101"/>
        <v>0</v>
      </c>
      <c r="N196" s="41" t="b">
        <f>SUM(A196:M196) = S196</f>
        <v>1</v>
      </c>
      <c r="O196" s="42"/>
      <c r="P196" s="42"/>
      <c r="Q196" s="43"/>
      <c r="R196" s="43"/>
      <c r="S196" s="40">
        <f>SUM(S178:S195)</f>
        <v>0.37499999999999917</v>
      </c>
    </row>
    <row r="197" spans="1:22" ht="10.5" customHeight="1" x14ac:dyDescent="0.2">
      <c r="A197" s="70">
        <f t="shared" ref="A197:C197" si="102">(A196-INT(A196))*24</f>
        <v>0</v>
      </c>
      <c r="B197" s="70">
        <f t="shared" si="102"/>
        <v>0.49999999999999956</v>
      </c>
      <c r="C197" s="70">
        <f t="shared" si="102"/>
        <v>0</v>
      </c>
      <c r="D197" s="44">
        <f>(D196-INT(D196))*24</f>
        <v>1.4999999999999987</v>
      </c>
      <c r="E197" s="44">
        <f>(E196-INT(E196))*24</f>
        <v>0</v>
      </c>
      <c r="F197" s="44">
        <f>(F196-INT(F196))*24</f>
        <v>3.4999999999999876</v>
      </c>
      <c r="G197" s="44">
        <f>(G196-INT(G196))*24</f>
        <v>2.9999999999999947</v>
      </c>
      <c r="H197" s="44">
        <f t="shared" ref="H197:J197" si="103">(H196-INT(H196))*24</f>
        <v>0.49999999999999956</v>
      </c>
      <c r="I197" s="44">
        <f t="shared" si="103"/>
        <v>0</v>
      </c>
      <c r="J197" s="44">
        <f t="shared" si="103"/>
        <v>0</v>
      </c>
      <c r="K197" s="44"/>
      <c r="L197" s="44">
        <f t="shared" ref="L197:M197" si="104">(L196-INT(L196))*24</f>
        <v>0</v>
      </c>
      <c r="M197" s="45">
        <f t="shared" si="104"/>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5">E197</f>
        <v>0</v>
      </c>
      <c r="F198" s="52">
        <f t="shared" si="105"/>
        <v>3.4999999999999876</v>
      </c>
      <c r="G198" s="52">
        <f t="shared" si="105"/>
        <v>2.9999999999999947</v>
      </c>
      <c r="H198" s="52">
        <f t="shared" si="105"/>
        <v>0.49999999999999956</v>
      </c>
      <c r="I198" s="52">
        <f t="shared" si="105"/>
        <v>0</v>
      </c>
      <c r="J198" s="52">
        <f t="shared" si="105"/>
        <v>0</v>
      </c>
      <c r="K198" s="52"/>
      <c r="L198" s="52">
        <f t="shared" ref="L198:M198" si="106">L197</f>
        <v>0</v>
      </c>
      <c r="M198" s="53">
        <f t="shared" si="106"/>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7">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8">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09">SUM(P200)</f>
        <v>0.41666666666666663</v>
      </c>
      <c r="P201" s="36">
        <f t="shared" ref="P201:P210" si="110">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09"/>
        <v>0.43749999999999994</v>
      </c>
      <c r="P202" s="36">
        <f t="shared" si="110"/>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09"/>
        <v>0.45833333333333326</v>
      </c>
      <c r="P203" s="36">
        <f t="shared" si="110"/>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09"/>
        <v>0.47916666666666657</v>
      </c>
      <c r="P204" s="36">
        <f t="shared" si="110"/>
        <v>0.49999999999999989</v>
      </c>
      <c r="Q204" s="37" t="s">
        <v>937</v>
      </c>
      <c r="R204" s="25" t="s">
        <v>948</v>
      </c>
      <c r="S204" s="26">
        <f t="shared" ref="S204:S210" si="111">SUM(P204-O204)</f>
        <v>2.0833333333333315E-2</v>
      </c>
    </row>
    <row r="205" spans="1:22" ht="10.5" customHeight="1" x14ac:dyDescent="0.2">
      <c r="C205" s="21"/>
      <c r="D205" s="34"/>
      <c r="E205" s="34"/>
      <c r="F205" s="34">
        <f t="shared" ref="F205:F210" si="112">S205</f>
        <v>2.0833333333333259E-2</v>
      </c>
      <c r="G205" s="34"/>
      <c r="H205" s="21"/>
      <c r="J205" s="34"/>
      <c r="L205" s="34"/>
      <c r="M205" s="21"/>
      <c r="N205" s="35">
        <f>N199</f>
        <v>43021</v>
      </c>
      <c r="O205" s="63">
        <f t="shared" si="109"/>
        <v>0.49999999999999989</v>
      </c>
      <c r="P205" s="36">
        <f t="shared" si="110"/>
        <v>0.52083333333333315</v>
      </c>
      <c r="Q205" s="37" t="s">
        <v>939</v>
      </c>
      <c r="R205" s="25" t="s">
        <v>997</v>
      </c>
      <c r="S205" s="26">
        <f t="shared" si="111"/>
        <v>2.0833333333333259E-2</v>
      </c>
      <c r="U205" s="25"/>
    </row>
    <row r="206" spans="1:22" ht="10.5" customHeight="1" x14ac:dyDescent="0.2">
      <c r="C206" s="21"/>
      <c r="D206" s="34"/>
      <c r="E206" s="34"/>
      <c r="F206" s="34">
        <f t="shared" si="112"/>
        <v>2.0833333333333259E-2</v>
      </c>
      <c r="G206" s="34"/>
      <c r="H206" s="34"/>
      <c r="J206" s="34"/>
      <c r="L206" s="34"/>
      <c r="M206" s="21"/>
      <c r="N206" s="35">
        <f>N199</f>
        <v>43021</v>
      </c>
      <c r="O206" s="63">
        <f t="shared" si="109"/>
        <v>0.52083333333333315</v>
      </c>
      <c r="P206" s="36">
        <f t="shared" si="110"/>
        <v>0.54166666666666641</v>
      </c>
      <c r="Q206" s="37" t="s">
        <v>939</v>
      </c>
      <c r="R206" s="25" t="s">
        <v>997</v>
      </c>
      <c r="S206" s="26">
        <f t="shared" si="111"/>
        <v>2.0833333333333259E-2</v>
      </c>
      <c r="U206" s="25"/>
    </row>
    <row r="207" spans="1:22" ht="10.5" customHeight="1" x14ac:dyDescent="0.2">
      <c r="C207" s="21"/>
      <c r="D207" s="34"/>
      <c r="E207" s="34"/>
      <c r="F207" s="34">
        <f t="shared" si="112"/>
        <v>2.0833333333333259E-2</v>
      </c>
      <c r="G207" s="34"/>
      <c r="H207" s="34"/>
      <c r="J207" s="34"/>
      <c r="L207" s="34"/>
      <c r="M207" s="21"/>
      <c r="N207" s="35">
        <f>N199</f>
        <v>43021</v>
      </c>
      <c r="O207" s="63">
        <f t="shared" si="109"/>
        <v>0.54166666666666641</v>
      </c>
      <c r="P207" s="36">
        <f t="shared" si="110"/>
        <v>0.56249999999999967</v>
      </c>
      <c r="Q207" s="37" t="s">
        <v>939</v>
      </c>
      <c r="R207" s="25" t="s">
        <v>997</v>
      </c>
      <c r="S207" s="26">
        <f t="shared" si="111"/>
        <v>2.0833333333333259E-2</v>
      </c>
    </row>
    <row r="208" spans="1:22" ht="10.5" customHeight="1" x14ac:dyDescent="0.2">
      <c r="B208" s="34"/>
      <c r="C208" s="21"/>
      <c r="D208" s="34"/>
      <c r="E208" s="34"/>
      <c r="F208" s="34">
        <f t="shared" si="112"/>
        <v>2.0833333333333259E-2</v>
      </c>
      <c r="G208" s="34"/>
      <c r="H208" s="34"/>
      <c r="J208" s="34"/>
      <c r="L208" s="34"/>
      <c r="M208" s="21"/>
      <c r="N208" s="35">
        <f>N199</f>
        <v>43021</v>
      </c>
      <c r="O208" s="63">
        <f t="shared" si="109"/>
        <v>0.56249999999999967</v>
      </c>
      <c r="P208" s="36">
        <f t="shared" si="110"/>
        <v>0.58333333333333293</v>
      </c>
      <c r="Q208" s="37" t="s">
        <v>939</v>
      </c>
      <c r="R208" s="25" t="s">
        <v>997</v>
      </c>
      <c r="S208" s="26">
        <f t="shared" si="111"/>
        <v>2.0833333333333259E-2</v>
      </c>
    </row>
    <row r="209" spans="1:19" ht="10.5" customHeight="1" x14ac:dyDescent="0.2">
      <c r="B209" s="34"/>
      <c r="C209" s="34"/>
      <c r="D209" s="34"/>
      <c r="E209" s="34"/>
      <c r="F209" s="34">
        <f t="shared" si="112"/>
        <v>2.0833333333333259E-2</v>
      </c>
      <c r="G209" s="34"/>
      <c r="H209" s="34"/>
      <c r="J209" s="34"/>
      <c r="L209" s="34"/>
      <c r="M209" s="21"/>
      <c r="N209" s="35">
        <f>N199</f>
        <v>43021</v>
      </c>
      <c r="O209" s="63">
        <f t="shared" si="109"/>
        <v>0.58333333333333293</v>
      </c>
      <c r="P209" s="36">
        <f t="shared" si="110"/>
        <v>0.60416666666666619</v>
      </c>
      <c r="Q209" s="37" t="s">
        <v>939</v>
      </c>
      <c r="R209" s="25" t="s">
        <v>997</v>
      </c>
      <c r="S209" s="26">
        <f t="shared" si="111"/>
        <v>2.0833333333333259E-2</v>
      </c>
    </row>
    <row r="210" spans="1:19" ht="10.5" customHeight="1" thickBot="1" x14ac:dyDescent="0.25">
      <c r="B210" s="34"/>
      <c r="C210" s="34"/>
      <c r="D210" s="34"/>
      <c r="E210" s="21"/>
      <c r="F210" s="34">
        <f t="shared" si="112"/>
        <v>2.0833333333333259E-2</v>
      </c>
      <c r="G210" s="34"/>
      <c r="H210" s="34"/>
      <c r="J210" s="34"/>
      <c r="L210" s="34"/>
      <c r="M210" s="21"/>
      <c r="N210" s="35">
        <f>N199</f>
        <v>43021</v>
      </c>
      <c r="O210" s="63">
        <f t="shared" si="109"/>
        <v>0.60416666666666619</v>
      </c>
      <c r="P210" s="36">
        <f t="shared" si="110"/>
        <v>0.62499999999999944</v>
      </c>
      <c r="Q210" s="37" t="s">
        <v>939</v>
      </c>
      <c r="R210" s="25" t="s">
        <v>997</v>
      </c>
      <c r="S210" s="26">
        <f t="shared" si="111"/>
        <v>2.0833333333333259E-2</v>
      </c>
    </row>
    <row r="211" spans="1:19" ht="10.5" customHeight="1" x14ac:dyDescent="0.2">
      <c r="A211" s="40">
        <f t="shared" ref="A211:M211" si="113">SUM(A200:A210)</f>
        <v>0</v>
      </c>
      <c r="B211" s="40">
        <f t="shared" si="113"/>
        <v>0</v>
      </c>
      <c r="C211" s="40">
        <f t="shared" si="113"/>
        <v>0</v>
      </c>
      <c r="D211" s="40">
        <f t="shared" si="113"/>
        <v>4.166666666666663E-2</v>
      </c>
      <c r="E211" s="40">
        <f t="shared" si="113"/>
        <v>0</v>
      </c>
      <c r="F211" s="40">
        <f t="shared" si="113"/>
        <v>0.12499999999999956</v>
      </c>
      <c r="G211" s="40">
        <f t="shared" si="113"/>
        <v>0</v>
      </c>
      <c r="H211" s="40">
        <f t="shared" si="113"/>
        <v>0</v>
      </c>
      <c r="I211" s="40">
        <f t="shared" si="113"/>
        <v>0</v>
      </c>
      <c r="J211" s="40">
        <f t="shared" si="113"/>
        <v>0</v>
      </c>
      <c r="K211" s="40">
        <f t="shared" si="113"/>
        <v>0</v>
      </c>
      <c r="L211" s="40">
        <f t="shared" si="113"/>
        <v>0</v>
      </c>
      <c r="M211" s="40">
        <f t="shared" si="113"/>
        <v>0</v>
      </c>
      <c r="N211" s="76" t="b">
        <f>SUM(A211:M211) = S211</f>
        <v>1</v>
      </c>
      <c r="O211" s="77"/>
      <c r="P211" s="77"/>
      <c r="Q211" s="43"/>
      <c r="R211" s="43"/>
      <c r="S211" s="40">
        <f>SUM(S200:S210)</f>
        <v>0.16666666666666619</v>
      </c>
    </row>
    <row r="212" spans="1:19" ht="10.5" customHeight="1" x14ac:dyDescent="0.2">
      <c r="A212" s="70">
        <f t="shared" ref="A212:C212" si="114">(A211-INT(A211))*24</f>
        <v>0</v>
      </c>
      <c r="B212" s="70">
        <f t="shared" si="114"/>
        <v>0</v>
      </c>
      <c r="C212" s="70">
        <f t="shared" si="114"/>
        <v>0</v>
      </c>
      <c r="D212" s="44">
        <f>(D211-INT(D211))*24</f>
        <v>0.99999999999999911</v>
      </c>
      <c r="E212" s="44">
        <f>(E211-INT(E211))*24</f>
        <v>0</v>
      </c>
      <c r="F212" s="44">
        <f>(F211-INT(F211))*24</f>
        <v>2.9999999999999893</v>
      </c>
      <c r="G212" s="44">
        <f>(G211-INT(G211))*24</f>
        <v>0</v>
      </c>
      <c r="H212" s="44">
        <f t="shared" ref="H212:J212" si="115">(H211-INT(H211))*24</f>
        <v>0</v>
      </c>
      <c r="I212" s="44">
        <f t="shared" si="115"/>
        <v>0</v>
      </c>
      <c r="J212" s="44">
        <f t="shared" si="115"/>
        <v>0</v>
      </c>
      <c r="K212" s="44"/>
      <c r="L212" s="44">
        <f t="shared" ref="L212:M212" si="116">(L211-INT(L211))*24</f>
        <v>0</v>
      </c>
      <c r="M212" s="45">
        <f t="shared" si="116"/>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7">E212</f>
        <v>0</v>
      </c>
      <c r="F213" s="52">
        <f t="shared" si="117"/>
        <v>2.9999999999999893</v>
      </c>
      <c r="G213" s="52">
        <f t="shared" si="117"/>
        <v>0</v>
      </c>
      <c r="H213" s="52">
        <f t="shared" si="117"/>
        <v>0</v>
      </c>
      <c r="I213" s="52">
        <f t="shared" si="117"/>
        <v>0</v>
      </c>
      <c r="J213" s="52">
        <f t="shared" si="117"/>
        <v>0</v>
      </c>
      <c r="K213" s="52"/>
      <c r="L213" s="52">
        <f t="shared" ref="L213:M213" si="118">L212</f>
        <v>0</v>
      </c>
      <c r="M213" s="53">
        <f t="shared" si="118"/>
        <v>0</v>
      </c>
      <c r="N213" s="79" t="s">
        <v>976</v>
      </c>
      <c r="O213" s="74"/>
      <c r="P213" s="74"/>
      <c r="Q213" s="56"/>
      <c r="R213" s="56"/>
      <c r="S213" s="57">
        <f>SUM(S211:S212)</f>
        <v>0.16666666666666619</v>
      </c>
    </row>
    <row r="214" spans="1:19" ht="10.5" customHeight="1" x14ac:dyDescent="0.2">
      <c r="A214" s="70">
        <f t="shared" ref="A214:M214" si="119">SUM(A130,A154,A175,A197,A212)</f>
        <v>0</v>
      </c>
      <c r="B214" s="70">
        <f t="shared" si="119"/>
        <v>6.499999999999984</v>
      </c>
      <c r="C214" s="70">
        <f t="shared" si="119"/>
        <v>0</v>
      </c>
      <c r="D214" s="70">
        <f t="shared" si="119"/>
        <v>2.9999999999999973</v>
      </c>
      <c r="E214" s="70">
        <f t="shared" si="119"/>
        <v>0.49999999999999822</v>
      </c>
      <c r="F214" s="70">
        <f t="shared" si="119"/>
        <v>8.4999999999999698</v>
      </c>
      <c r="G214" s="70">
        <f t="shared" si="119"/>
        <v>4.4999999999999893</v>
      </c>
      <c r="H214" s="70">
        <f t="shared" si="119"/>
        <v>15.499999999999966</v>
      </c>
      <c r="I214" s="70">
        <f t="shared" si="119"/>
        <v>1.4999999999999987</v>
      </c>
      <c r="J214" s="70">
        <f t="shared" si="119"/>
        <v>0</v>
      </c>
      <c r="K214" s="70">
        <f t="shared" si="119"/>
        <v>0</v>
      </c>
      <c r="L214" s="70">
        <f t="shared" si="119"/>
        <v>0</v>
      </c>
      <c r="M214" s="80">
        <f t="shared" si="119"/>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0">E214</f>
        <v>0.49999999999999822</v>
      </c>
      <c r="F215" s="88">
        <f t="shared" si="120"/>
        <v>8.4999999999999698</v>
      </c>
      <c r="G215" s="88">
        <f t="shared" si="120"/>
        <v>4.4999999999999893</v>
      </c>
      <c r="H215" s="88">
        <f t="shared" si="120"/>
        <v>15.499999999999966</v>
      </c>
      <c r="I215" s="88">
        <f t="shared" si="120"/>
        <v>1.4999999999999987</v>
      </c>
      <c r="J215" s="88">
        <f t="shared" si="120"/>
        <v>0</v>
      </c>
      <c r="K215" s="88"/>
      <c r="L215" s="88">
        <f t="shared" ref="L215:M215" si="121">L214</f>
        <v>0</v>
      </c>
      <c r="M215" s="89">
        <f t="shared" si="121"/>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42">
        <f>SUM(N219)-2</f>
        <v>43022</v>
      </c>
      <c r="D217" s="142"/>
      <c r="E217" s="14"/>
      <c r="F217" s="14" t="s">
        <v>928</v>
      </c>
      <c r="G217" s="142">
        <f>SUM(C217+6)</f>
        <v>43028</v>
      </c>
      <c r="H217" s="142"/>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2">SUM(P219)</f>
        <v>0.33333333333333331</v>
      </c>
      <c r="P220" s="36">
        <f t="shared" ref="P220:P237" si="123">P219+0.0208333333333333</f>
        <v>0.35416666666666663</v>
      </c>
      <c r="Q220" s="37" t="s">
        <v>937</v>
      </c>
      <c r="R220" s="25" t="s">
        <v>948</v>
      </c>
      <c r="S220" s="26">
        <f t="shared" ref="S220:S237" si="124">SUM(P220-O220)</f>
        <v>2.0833333333333315E-2</v>
      </c>
    </row>
    <row r="221" spans="1:19" ht="10.5" customHeight="1" x14ac:dyDescent="0.2">
      <c r="B221" s="34"/>
      <c r="C221" s="21"/>
      <c r="D221" s="34"/>
      <c r="E221" s="34"/>
      <c r="F221" s="21"/>
      <c r="G221" s="21"/>
      <c r="H221" s="34"/>
      <c r="I221" s="34"/>
      <c r="M221" s="34"/>
      <c r="N221" s="35">
        <f>N219</f>
        <v>43024</v>
      </c>
      <c r="O221" s="26">
        <f t="shared" si="122"/>
        <v>0.35416666666666663</v>
      </c>
      <c r="P221" s="36">
        <f t="shared" si="123"/>
        <v>0.37499999999999994</v>
      </c>
      <c r="Q221" s="37" t="s">
        <v>946</v>
      </c>
      <c r="R221" s="25" t="s">
        <v>949</v>
      </c>
      <c r="S221" s="26"/>
    </row>
    <row r="222" spans="1:19" ht="10.5" customHeight="1" x14ac:dyDescent="0.2">
      <c r="B222" s="34"/>
      <c r="C222" s="21"/>
      <c r="D222" s="34"/>
      <c r="E222" s="34"/>
      <c r="F222" s="21"/>
      <c r="G222" s="21"/>
      <c r="H222" s="34">
        <f t="shared" ref="H222:H237" si="125">S222</f>
        <v>2.0833333333333315E-2</v>
      </c>
      <c r="I222" s="38"/>
      <c r="M222" s="34"/>
      <c r="N222" s="35">
        <f>N219</f>
        <v>43024</v>
      </c>
      <c r="O222" s="26">
        <f t="shared" si="122"/>
        <v>0.37499999999999994</v>
      </c>
      <c r="P222" s="36">
        <f t="shared" si="123"/>
        <v>0.39583333333333326</v>
      </c>
      <c r="Q222" s="37" t="s">
        <v>941</v>
      </c>
      <c r="R222" t="s">
        <v>999</v>
      </c>
      <c r="S222" s="26">
        <f t="shared" si="124"/>
        <v>2.0833333333333315E-2</v>
      </c>
    </row>
    <row r="223" spans="1:19" ht="10.5" customHeight="1" x14ac:dyDescent="0.2">
      <c r="B223" s="34"/>
      <c r="C223" s="21"/>
      <c r="D223" s="34"/>
      <c r="E223" s="34"/>
      <c r="F223" s="21"/>
      <c r="G223" s="21"/>
      <c r="H223" s="34">
        <f t="shared" si="125"/>
        <v>2.0833333333333315E-2</v>
      </c>
      <c r="I223" s="38"/>
      <c r="J223" s="34"/>
      <c r="M223" s="34"/>
      <c r="N223" s="35">
        <f>N219</f>
        <v>43024</v>
      </c>
      <c r="O223" s="26">
        <f t="shared" si="122"/>
        <v>0.39583333333333326</v>
      </c>
      <c r="P223" s="36">
        <f t="shared" si="123"/>
        <v>0.41666666666666657</v>
      </c>
      <c r="Q223" s="37" t="s">
        <v>941</v>
      </c>
      <c r="R223" t="s">
        <v>999</v>
      </c>
      <c r="S223" s="26">
        <f t="shared" si="124"/>
        <v>2.0833333333333315E-2</v>
      </c>
    </row>
    <row r="224" spans="1:19" ht="10.5" customHeight="1" x14ac:dyDescent="0.2">
      <c r="B224" s="34"/>
      <c r="C224" s="21"/>
      <c r="D224" s="34"/>
      <c r="E224" s="34"/>
      <c r="F224" s="34"/>
      <c r="G224" s="21"/>
      <c r="H224" s="34">
        <f t="shared" si="125"/>
        <v>2.0833333333333315E-2</v>
      </c>
      <c r="I224" s="34"/>
      <c r="M224" s="34"/>
      <c r="N224" s="35">
        <f>N219</f>
        <v>43024</v>
      </c>
      <c r="O224" s="26">
        <f t="shared" si="122"/>
        <v>0.41666666666666657</v>
      </c>
      <c r="P224" s="36">
        <f t="shared" si="123"/>
        <v>0.43749999999999989</v>
      </c>
      <c r="Q224" s="37" t="s">
        <v>941</v>
      </c>
      <c r="R224" t="s">
        <v>999</v>
      </c>
      <c r="S224" s="26">
        <f t="shared" si="124"/>
        <v>2.0833333333333315E-2</v>
      </c>
    </row>
    <row r="225" spans="1:19" ht="10.5" customHeight="1" x14ac:dyDescent="0.2">
      <c r="B225" s="34"/>
      <c r="C225" s="21"/>
      <c r="D225" s="34"/>
      <c r="E225" s="34"/>
      <c r="F225" s="34"/>
      <c r="G225" s="21"/>
      <c r="H225" s="34">
        <f t="shared" si="125"/>
        <v>2.0833333333333315E-2</v>
      </c>
      <c r="I225" s="38"/>
      <c r="M225" s="34"/>
      <c r="N225" s="35">
        <f>N219</f>
        <v>43024</v>
      </c>
      <c r="O225" s="26">
        <f t="shared" si="122"/>
        <v>0.43749999999999989</v>
      </c>
      <c r="P225" s="36">
        <f t="shared" si="123"/>
        <v>0.4583333333333332</v>
      </c>
      <c r="Q225" s="37" t="s">
        <v>941</v>
      </c>
      <c r="R225" t="s">
        <v>999</v>
      </c>
      <c r="S225" s="26">
        <f t="shared" si="124"/>
        <v>2.0833333333333315E-2</v>
      </c>
    </row>
    <row r="226" spans="1:19" ht="10.5" customHeight="1" x14ac:dyDescent="0.2">
      <c r="B226" s="34"/>
      <c r="C226" s="21"/>
      <c r="D226" s="34"/>
      <c r="E226" s="34"/>
      <c r="F226" s="34"/>
      <c r="G226" s="21"/>
      <c r="H226" s="34">
        <f t="shared" si="125"/>
        <v>2.0833333333333315E-2</v>
      </c>
      <c r="I226" s="38"/>
      <c r="M226" s="34"/>
      <c r="N226" s="35">
        <f>N219</f>
        <v>43024</v>
      </c>
      <c r="O226" s="26">
        <f t="shared" si="122"/>
        <v>0.4583333333333332</v>
      </c>
      <c r="P226" s="36">
        <f t="shared" si="123"/>
        <v>0.47916666666666652</v>
      </c>
      <c r="Q226" s="37" t="s">
        <v>941</v>
      </c>
      <c r="R226" t="s">
        <v>999</v>
      </c>
      <c r="S226" s="26">
        <f t="shared" si="124"/>
        <v>2.0833333333333315E-2</v>
      </c>
    </row>
    <row r="227" spans="1:19" ht="10.5" customHeight="1" x14ac:dyDescent="0.2">
      <c r="B227" s="34"/>
      <c r="C227" s="21"/>
      <c r="D227" s="34"/>
      <c r="E227" s="34"/>
      <c r="F227" s="34"/>
      <c r="G227" s="21"/>
      <c r="H227" s="34">
        <f t="shared" si="125"/>
        <v>2.0833333333333315E-2</v>
      </c>
      <c r="I227" s="38"/>
      <c r="M227" s="34"/>
      <c r="N227" s="35">
        <f>N219</f>
        <v>43024</v>
      </c>
      <c r="O227" s="26">
        <f t="shared" si="122"/>
        <v>0.47916666666666652</v>
      </c>
      <c r="P227" s="36">
        <f t="shared" si="123"/>
        <v>0.49999999999999983</v>
      </c>
      <c r="Q227" s="37" t="s">
        <v>941</v>
      </c>
      <c r="R227" t="s">
        <v>999</v>
      </c>
      <c r="S227" s="26">
        <f t="shared" si="124"/>
        <v>2.0833333333333315E-2</v>
      </c>
    </row>
    <row r="228" spans="1:19" ht="10.5" customHeight="1" x14ac:dyDescent="0.2">
      <c r="B228" s="34"/>
      <c r="C228" s="21"/>
      <c r="D228" s="34"/>
      <c r="E228" s="34"/>
      <c r="F228" s="34"/>
      <c r="G228" s="21"/>
      <c r="H228" s="34">
        <f t="shared" si="125"/>
        <v>2.0833333333333315E-2</v>
      </c>
      <c r="I228" s="38"/>
      <c r="M228" s="34"/>
      <c r="N228" s="35">
        <f>N219</f>
        <v>43024</v>
      </c>
      <c r="O228" s="26">
        <f t="shared" si="122"/>
        <v>0.49999999999999983</v>
      </c>
      <c r="P228" s="36">
        <f t="shared" si="123"/>
        <v>0.52083333333333315</v>
      </c>
      <c r="Q228" s="37" t="s">
        <v>941</v>
      </c>
      <c r="R228" t="s">
        <v>999</v>
      </c>
      <c r="S228" s="26">
        <f t="shared" si="124"/>
        <v>2.0833333333333315E-2</v>
      </c>
    </row>
    <row r="229" spans="1:19" ht="10.5" customHeight="1" x14ac:dyDescent="0.2">
      <c r="B229" s="34"/>
      <c r="C229" s="21"/>
      <c r="D229" s="34"/>
      <c r="E229" s="34"/>
      <c r="F229" s="34"/>
      <c r="G229" s="21"/>
      <c r="H229" s="34">
        <f t="shared" si="125"/>
        <v>2.0833333333333259E-2</v>
      </c>
      <c r="I229" s="38"/>
      <c r="M229" s="34"/>
      <c r="N229" s="35">
        <f>N219</f>
        <v>43024</v>
      </c>
      <c r="O229" s="26">
        <f t="shared" si="122"/>
        <v>0.52083333333333315</v>
      </c>
      <c r="P229" s="36">
        <f t="shared" si="123"/>
        <v>0.54166666666666641</v>
      </c>
      <c r="Q229" s="37" t="s">
        <v>941</v>
      </c>
      <c r="R229" t="s">
        <v>999</v>
      </c>
      <c r="S229" s="26">
        <f t="shared" si="124"/>
        <v>2.0833333333333259E-2</v>
      </c>
    </row>
    <row r="230" spans="1:19" ht="10.5" customHeight="1" x14ac:dyDescent="0.2">
      <c r="B230" s="34"/>
      <c r="C230" s="21"/>
      <c r="D230" s="34"/>
      <c r="E230" s="34"/>
      <c r="F230" s="34"/>
      <c r="G230" s="21"/>
      <c r="H230" s="34">
        <f t="shared" si="125"/>
        <v>2.0833333333333259E-2</v>
      </c>
      <c r="I230" s="38"/>
      <c r="M230" s="34"/>
      <c r="N230" s="35">
        <f>N219</f>
        <v>43024</v>
      </c>
      <c r="O230" s="26">
        <f t="shared" si="122"/>
        <v>0.54166666666666641</v>
      </c>
      <c r="P230" s="36">
        <f t="shared" si="123"/>
        <v>0.56249999999999967</v>
      </c>
      <c r="Q230" s="37" t="s">
        <v>941</v>
      </c>
      <c r="R230" t="s">
        <v>999</v>
      </c>
      <c r="S230" s="26">
        <f t="shared" si="124"/>
        <v>2.0833333333333259E-2</v>
      </c>
    </row>
    <row r="231" spans="1:19" ht="10.5" customHeight="1" x14ac:dyDescent="0.2">
      <c r="B231" s="34"/>
      <c r="C231" s="21"/>
      <c r="D231" s="34"/>
      <c r="E231" s="34"/>
      <c r="F231" s="34"/>
      <c r="G231" s="21"/>
      <c r="H231" s="34">
        <f t="shared" si="125"/>
        <v>2.0833333333333259E-2</v>
      </c>
      <c r="I231" s="38"/>
      <c r="M231" s="34"/>
      <c r="N231" s="35">
        <f>N219</f>
        <v>43024</v>
      </c>
      <c r="O231" s="26">
        <f t="shared" si="122"/>
        <v>0.56249999999999967</v>
      </c>
      <c r="P231" s="36">
        <f t="shared" si="123"/>
        <v>0.58333333333333293</v>
      </c>
      <c r="Q231" s="37" t="s">
        <v>941</v>
      </c>
      <c r="R231" t="s">
        <v>999</v>
      </c>
      <c r="S231" s="26">
        <f t="shared" si="124"/>
        <v>2.0833333333333259E-2</v>
      </c>
    </row>
    <row r="232" spans="1:19" ht="10.5" customHeight="1" x14ac:dyDescent="0.2">
      <c r="B232" s="34"/>
      <c r="C232" s="21"/>
      <c r="D232" s="34"/>
      <c r="E232" s="34"/>
      <c r="F232" s="34"/>
      <c r="G232" s="21"/>
      <c r="H232" s="34">
        <f t="shared" si="125"/>
        <v>2.0833333333333259E-2</v>
      </c>
      <c r="I232" s="38"/>
      <c r="M232" s="34"/>
      <c r="N232" s="35">
        <f>N219</f>
        <v>43024</v>
      </c>
      <c r="O232" s="26">
        <f t="shared" si="122"/>
        <v>0.58333333333333293</v>
      </c>
      <c r="P232" s="36">
        <f t="shared" si="123"/>
        <v>0.60416666666666619</v>
      </c>
      <c r="Q232" s="37" t="s">
        <v>941</v>
      </c>
      <c r="R232" t="s">
        <v>999</v>
      </c>
      <c r="S232" s="26">
        <f t="shared" si="124"/>
        <v>2.0833333333333259E-2</v>
      </c>
    </row>
    <row r="233" spans="1:19" ht="10.5" customHeight="1" x14ac:dyDescent="0.2">
      <c r="B233" s="34"/>
      <c r="C233" s="21"/>
      <c r="D233" s="34"/>
      <c r="E233" s="34"/>
      <c r="F233" s="34"/>
      <c r="G233" s="34"/>
      <c r="H233" s="34">
        <f t="shared" si="125"/>
        <v>2.0833333333333259E-2</v>
      </c>
      <c r="I233" s="38"/>
      <c r="M233" s="34"/>
      <c r="N233" s="35">
        <f>N219</f>
        <v>43024</v>
      </c>
      <c r="O233" s="26">
        <f t="shared" si="122"/>
        <v>0.60416666666666619</v>
      </c>
      <c r="P233" s="36">
        <f t="shared" si="123"/>
        <v>0.62499999999999944</v>
      </c>
      <c r="Q233" s="37" t="s">
        <v>941</v>
      </c>
      <c r="R233" t="s">
        <v>999</v>
      </c>
      <c r="S233" s="26">
        <f t="shared" si="124"/>
        <v>2.0833333333333259E-2</v>
      </c>
    </row>
    <row r="234" spans="1:19" ht="10.5" customHeight="1" x14ac:dyDescent="0.2">
      <c r="B234" s="34"/>
      <c r="C234" s="21"/>
      <c r="D234" s="34"/>
      <c r="E234" s="34"/>
      <c r="F234" s="34"/>
      <c r="G234" s="21"/>
      <c r="H234" s="34">
        <f t="shared" si="125"/>
        <v>2.0833333333333259E-2</v>
      </c>
      <c r="I234" s="38"/>
      <c r="M234" s="34"/>
      <c r="N234" s="35">
        <f>N219</f>
        <v>43024</v>
      </c>
      <c r="O234" s="26">
        <f t="shared" si="122"/>
        <v>0.62499999999999944</v>
      </c>
      <c r="P234" s="36">
        <f t="shared" si="123"/>
        <v>0.6458333333333327</v>
      </c>
      <c r="Q234" s="37" t="s">
        <v>941</v>
      </c>
      <c r="R234" t="s">
        <v>999</v>
      </c>
      <c r="S234" s="26">
        <f t="shared" si="124"/>
        <v>2.0833333333333259E-2</v>
      </c>
    </row>
    <row r="235" spans="1:19" ht="10.5" customHeight="1" x14ac:dyDescent="0.2">
      <c r="B235" s="34"/>
      <c r="C235" s="21"/>
      <c r="D235" s="34"/>
      <c r="E235" s="34"/>
      <c r="F235" s="34"/>
      <c r="G235" s="21"/>
      <c r="H235" s="34">
        <f t="shared" si="125"/>
        <v>2.0833333333333259E-2</v>
      </c>
      <c r="I235" s="38"/>
      <c r="M235" s="34"/>
      <c r="N235" s="35">
        <f>N219</f>
        <v>43024</v>
      </c>
      <c r="O235" s="26">
        <f t="shared" si="122"/>
        <v>0.6458333333333327</v>
      </c>
      <c r="P235" s="36">
        <f t="shared" si="123"/>
        <v>0.66666666666666596</v>
      </c>
      <c r="Q235" s="37" t="s">
        <v>941</v>
      </c>
      <c r="R235" t="s">
        <v>999</v>
      </c>
      <c r="S235" s="26">
        <f t="shared" si="124"/>
        <v>2.0833333333333259E-2</v>
      </c>
    </row>
    <row r="236" spans="1:19" ht="10.5" customHeight="1" x14ac:dyDescent="0.2">
      <c r="B236" s="34"/>
      <c r="C236" s="21"/>
      <c r="D236" s="34"/>
      <c r="E236" s="34"/>
      <c r="F236" s="21"/>
      <c r="G236" s="21"/>
      <c r="H236" s="34">
        <f t="shared" si="125"/>
        <v>2.0833333333333259E-2</v>
      </c>
      <c r="I236" s="38"/>
      <c r="M236" s="34"/>
      <c r="N236" s="35">
        <f>N219</f>
        <v>43024</v>
      </c>
      <c r="O236" s="26">
        <f t="shared" si="122"/>
        <v>0.66666666666666596</v>
      </c>
      <c r="P236" s="36">
        <f t="shared" si="123"/>
        <v>0.68749999999999922</v>
      </c>
      <c r="Q236" s="37" t="s">
        <v>941</v>
      </c>
      <c r="R236" t="s">
        <v>999</v>
      </c>
      <c r="S236" s="26">
        <f t="shared" si="124"/>
        <v>2.0833333333333259E-2</v>
      </c>
    </row>
    <row r="237" spans="1:19" ht="10.5" customHeight="1" thickBot="1" x14ac:dyDescent="0.25">
      <c r="B237" s="34"/>
      <c r="C237" s="21"/>
      <c r="D237" s="34"/>
      <c r="E237" s="34"/>
      <c r="F237" s="21"/>
      <c r="G237" s="21"/>
      <c r="H237" s="34">
        <f t="shared" si="125"/>
        <v>2.0833333333333259E-2</v>
      </c>
      <c r="I237" s="38"/>
      <c r="M237" s="34"/>
      <c r="N237" s="35">
        <f>N219</f>
        <v>43024</v>
      </c>
      <c r="O237" s="26">
        <f t="shared" si="122"/>
        <v>0.68749999999999922</v>
      </c>
      <c r="P237" s="36">
        <f t="shared" si="123"/>
        <v>0.70833333333333248</v>
      </c>
      <c r="Q237" s="37" t="s">
        <v>941</v>
      </c>
      <c r="R237" t="s">
        <v>999</v>
      </c>
      <c r="S237" s="26">
        <f t="shared" si="124"/>
        <v>2.0833333333333259E-2</v>
      </c>
    </row>
    <row r="238" spans="1:19" ht="10.5" customHeight="1" x14ac:dyDescent="0.2">
      <c r="A238" s="40">
        <f t="shared" ref="A238:M238" si="126">SUM(A220:A237)</f>
        <v>0</v>
      </c>
      <c r="B238" s="40">
        <f t="shared" si="126"/>
        <v>0</v>
      </c>
      <c r="C238" s="40">
        <f t="shared" si="126"/>
        <v>0</v>
      </c>
      <c r="D238" s="40">
        <f t="shared" si="126"/>
        <v>2.0833333333333315E-2</v>
      </c>
      <c r="E238" s="40">
        <f t="shared" si="126"/>
        <v>0</v>
      </c>
      <c r="F238" s="40">
        <f t="shared" si="126"/>
        <v>0</v>
      </c>
      <c r="G238" s="40">
        <f t="shared" si="126"/>
        <v>0</v>
      </c>
      <c r="H238" s="40">
        <f t="shared" si="126"/>
        <v>0.33333333333333254</v>
      </c>
      <c r="I238" s="40">
        <f t="shared" si="126"/>
        <v>0</v>
      </c>
      <c r="J238" s="40">
        <f t="shared" si="126"/>
        <v>0</v>
      </c>
      <c r="K238" s="40">
        <f t="shared" si="126"/>
        <v>0</v>
      </c>
      <c r="L238" s="40">
        <f t="shared" si="126"/>
        <v>0</v>
      </c>
      <c r="M238" s="40">
        <f t="shared" si="126"/>
        <v>0</v>
      </c>
      <c r="N238" s="41" t="b">
        <f>SUM(A238:M238) = S238</f>
        <v>1</v>
      </c>
      <c r="O238" s="42"/>
      <c r="P238" s="42"/>
      <c r="Q238" s="43"/>
      <c r="R238" s="43"/>
      <c r="S238" s="40">
        <f>SUM(S220:S237)</f>
        <v>0.35416666666666585</v>
      </c>
    </row>
    <row r="239" spans="1:19" ht="10.5" customHeight="1" x14ac:dyDescent="0.2">
      <c r="A239" s="44">
        <f t="shared" ref="A239:E239" si="127">(A238-INT(A238))*24</f>
        <v>0</v>
      </c>
      <c r="B239" s="44">
        <f t="shared" si="127"/>
        <v>0</v>
      </c>
      <c r="C239" s="44">
        <f t="shared" si="127"/>
        <v>0</v>
      </c>
      <c r="D239" s="44">
        <f t="shared" si="127"/>
        <v>0.49999999999999956</v>
      </c>
      <c r="E239" s="44">
        <f t="shared" si="127"/>
        <v>0</v>
      </c>
      <c r="F239" s="44">
        <f>(F238-INT(F238))*24</f>
        <v>0</v>
      </c>
      <c r="G239" s="44">
        <f>(G238-INT(G238))*24</f>
        <v>0</v>
      </c>
      <c r="H239" s="44">
        <f>(H238-INT(H238))*24</f>
        <v>7.9999999999999805</v>
      </c>
      <c r="I239" s="44">
        <f>(I238-INT(I238))*24</f>
        <v>0</v>
      </c>
      <c r="J239" s="44">
        <f t="shared" ref="J239" si="128">(J238-INT(J238))*24</f>
        <v>0</v>
      </c>
      <c r="K239" s="44"/>
      <c r="L239" s="44">
        <f t="shared" ref="L239:M239" si="129">(L238-INT(L238))*24</f>
        <v>0</v>
      </c>
      <c r="M239" s="45">
        <f t="shared" si="129"/>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0">E239</f>
        <v>0</v>
      </c>
      <c r="F240" s="52">
        <f t="shared" si="130"/>
        <v>0</v>
      </c>
      <c r="G240" s="52">
        <f t="shared" si="130"/>
        <v>0</v>
      </c>
      <c r="H240" s="52">
        <f t="shared" si="130"/>
        <v>7.9999999999999805</v>
      </c>
      <c r="I240" s="52">
        <f t="shared" si="130"/>
        <v>0</v>
      </c>
      <c r="J240" s="52">
        <f t="shared" si="130"/>
        <v>0</v>
      </c>
      <c r="K240" s="52"/>
      <c r="L240" s="52">
        <f t="shared" ref="L240:M240" si="131">L239</f>
        <v>0</v>
      </c>
      <c r="M240" s="53">
        <f t="shared" si="131"/>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2">SUM(P241-O241)</f>
        <v>0</v>
      </c>
    </row>
    <row r="242" spans="1:19" ht="10.5" customHeight="1" x14ac:dyDescent="0.2">
      <c r="B242" s="34"/>
      <c r="C242" s="21"/>
      <c r="D242" s="34"/>
      <c r="E242" s="34"/>
      <c r="F242" s="21"/>
      <c r="G242" s="34"/>
      <c r="H242" s="34">
        <f t="shared" ref="H242:H251" si="133">S242</f>
        <v>2.0833333333333315E-2</v>
      </c>
      <c r="I242" s="34"/>
      <c r="J242" s="34"/>
      <c r="M242" s="34"/>
      <c r="N242" s="35">
        <f>N241</f>
        <v>43025</v>
      </c>
      <c r="O242" s="63">
        <f>SUM(P241)</f>
        <v>0.33333333333333331</v>
      </c>
      <c r="P242" s="36">
        <f>P241+0.0208333333333333</f>
        <v>0.35416666666666663</v>
      </c>
      <c r="Q242" s="37" t="s">
        <v>941</v>
      </c>
      <c r="R242" t="s">
        <v>999</v>
      </c>
      <c r="S242" s="26">
        <f t="shared" ref="S242:S261" si="134">SUM(P242-O242)</f>
        <v>2.0833333333333315E-2</v>
      </c>
    </row>
    <row r="243" spans="1:19" ht="10.5" customHeight="1" x14ac:dyDescent="0.2">
      <c r="B243" s="34"/>
      <c r="C243" s="21"/>
      <c r="D243" s="34"/>
      <c r="E243" s="34"/>
      <c r="F243" s="21"/>
      <c r="G243" s="34"/>
      <c r="H243" s="34">
        <f t="shared" si="133"/>
        <v>2.0833333333333315E-2</v>
      </c>
      <c r="I243" s="34"/>
      <c r="J243" s="34"/>
      <c r="M243" s="34"/>
      <c r="N243" s="35">
        <f>N241</f>
        <v>43025</v>
      </c>
      <c r="O243" s="63">
        <f t="shared" ref="O243:O251" si="135">SUM(P242)</f>
        <v>0.35416666666666663</v>
      </c>
      <c r="P243" s="36">
        <f t="shared" ref="P243:P261" si="136">P242+0.0208333333333333</f>
        <v>0.37499999999999994</v>
      </c>
      <c r="Q243" s="37" t="s">
        <v>941</v>
      </c>
      <c r="R243" t="s">
        <v>999</v>
      </c>
      <c r="S243" s="26">
        <f t="shared" si="134"/>
        <v>2.0833333333333315E-2</v>
      </c>
    </row>
    <row r="244" spans="1:19" ht="10.5" customHeight="1" x14ac:dyDescent="0.2">
      <c r="B244" s="34"/>
      <c r="C244" s="21"/>
      <c r="D244" s="34"/>
      <c r="E244" s="34"/>
      <c r="F244" s="21"/>
      <c r="G244" s="34"/>
      <c r="H244" s="34">
        <f t="shared" si="133"/>
        <v>2.0833333333333315E-2</v>
      </c>
      <c r="I244" s="34"/>
      <c r="J244" s="34"/>
      <c r="L244" s="34"/>
      <c r="M244" s="21"/>
      <c r="N244" s="35">
        <f>N241</f>
        <v>43025</v>
      </c>
      <c r="O244" s="63">
        <f t="shared" si="135"/>
        <v>0.37499999999999994</v>
      </c>
      <c r="P244" s="36">
        <f t="shared" si="136"/>
        <v>0.39583333333333326</v>
      </c>
      <c r="Q244" s="37" t="s">
        <v>941</v>
      </c>
      <c r="R244" t="s">
        <v>999</v>
      </c>
      <c r="S244" s="26">
        <f t="shared" si="134"/>
        <v>2.0833333333333315E-2</v>
      </c>
    </row>
    <row r="245" spans="1:19" ht="10.5" customHeight="1" x14ac:dyDescent="0.2">
      <c r="B245" s="34"/>
      <c r="C245" s="21"/>
      <c r="D245" s="38"/>
      <c r="E245" s="34"/>
      <c r="F245" s="21"/>
      <c r="G245" s="34"/>
      <c r="H245" s="34">
        <f t="shared" si="133"/>
        <v>2.0833333333333315E-2</v>
      </c>
      <c r="I245" s="34"/>
      <c r="J245" s="34"/>
      <c r="L245" s="34"/>
      <c r="M245" s="34"/>
      <c r="N245" s="35">
        <f>N241</f>
        <v>43025</v>
      </c>
      <c r="O245" s="63">
        <f t="shared" si="135"/>
        <v>0.39583333333333326</v>
      </c>
      <c r="P245" s="36">
        <f t="shared" si="136"/>
        <v>0.41666666666666657</v>
      </c>
      <c r="Q245" s="37" t="s">
        <v>941</v>
      </c>
      <c r="R245" t="s">
        <v>999</v>
      </c>
      <c r="S245" s="26">
        <f t="shared" si="134"/>
        <v>2.0833333333333315E-2</v>
      </c>
    </row>
    <row r="246" spans="1:19" ht="10.5" customHeight="1" x14ac:dyDescent="0.2">
      <c r="B246" s="34"/>
      <c r="C246" s="21"/>
      <c r="D246" s="38"/>
      <c r="E246" s="34"/>
      <c r="F246" s="21"/>
      <c r="G246" s="34"/>
      <c r="H246" s="34">
        <f t="shared" si="133"/>
        <v>2.0833333333333315E-2</v>
      </c>
      <c r="I246" s="34"/>
      <c r="J246" s="34"/>
      <c r="L246" s="34"/>
      <c r="M246" s="34"/>
      <c r="N246" s="35">
        <f>N241</f>
        <v>43025</v>
      </c>
      <c r="O246" s="63">
        <f t="shared" si="135"/>
        <v>0.41666666666666657</v>
      </c>
      <c r="P246" s="36">
        <f t="shared" si="136"/>
        <v>0.43749999999999989</v>
      </c>
      <c r="Q246" s="37" t="s">
        <v>941</v>
      </c>
      <c r="R246" t="s">
        <v>999</v>
      </c>
      <c r="S246" s="26">
        <f t="shared" si="134"/>
        <v>2.0833333333333315E-2</v>
      </c>
    </row>
    <row r="247" spans="1:19" ht="10.5" customHeight="1" x14ac:dyDescent="0.2">
      <c r="B247" s="34"/>
      <c r="C247" s="21"/>
      <c r="D247" s="34"/>
      <c r="E247" s="34"/>
      <c r="F247" s="21"/>
      <c r="G247" s="34"/>
      <c r="H247" s="34">
        <f t="shared" si="133"/>
        <v>2.0833333333333315E-2</v>
      </c>
      <c r="I247" s="34"/>
      <c r="J247" s="34"/>
      <c r="L247" s="34"/>
      <c r="M247" s="21"/>
      <c r="N247" s="35">
        <f>N241</f>
        <v>43025</v>
      </c>
      <c r="O247" s="63">
        <f t="shared" si="135"/>
        <v>0.43749999999999989</v>
      </c>
      <c r="P247" s="36">
        <f t="shared" si="136"/>
        <v>0.4583333333333332</v>
      </c>
      <c r="Q247" s="37" t="s">
        <v>941</v>
      </c>
      <c r="R247" t="s">
        <v>999</v>
      </c>
      <c r="S247" s="26">
        <f t="shared" si="134"/>
        <v>2.0833333333333315E-2</v>
      </c>
    </row>
    <row r="248" spans="1:19" ht="10.5" customHeight="1" x14ac:dyDescent="0.2">
      <c r="B248" s="34"/>
      <c r="C248" s="21"/>
      <c r="D248" s="34"/>
      <c r="E248" s="34"/>
      <c r="F248" s="21"/>
      <c r="G248" s="34"/>
      <c r="H248" s="34">
        <f t="shared" si="133"/>
        <v>2.0833333333333315E-2</v>
      </c>
      <c r="I248" s="34"/>
      <c r="J248" s="34"/>
      <c r="L248" s="34"/>
      <c r="M248" s="21"/>
      <c r="N248" s="35">
        <f>N241</f>
        <v>43025</v>
      </c>
      <c r="O248" s="63">
        <f t="shared" si="135"/>
        <v>0.4583333333333332</v>
      </c>
      <c r="P248" s="36">
        <f t="shared" si="136"/>
        <v>0.47916666666666652</v>
      </c>
      <c r="Q248" s="37" t="s">
        <v>941</v>
      </c>
      <c r="R248" t="s">
        <v>999</v>
      </c>
      <c r="S248" s="26">
        <f t="shared" si="134"/>
        <v>2.0833333333333315E-2</v>
      </c>
    </row>
    <row r="249" spans="1:19" ht="10.5" customHeight="1" x14ac:dyDescent="0.2">
      <c r="B249" s="34"/>
      <c r="C249" s="21"/>
      <c r="D249" s="21"/>
      <c r="E249" s="34"/>
      <c r="F249" s="21"/>
      <c r="G249" s="34"/>
      <c r="H249" s="34">
        <f t="shared" si="133"/>
        <v>2.0833333333333315E-2</v>
      </c>
      <c r="I249" s="34"/>
      <c r="J249" s="34"/>
      <c r="L249" s="34"/>
      <c r="M249" s="21"/>
      <c r="N249" s="35">
        <f>N241</f>
        <v>43025</v>
      </c>
      <c r="O249" s="63">
        <f t="shared" si="135"/>
        <v>0.47916666666666652</v>
      </c>
      <c r="P249" s="36">
        <f t="shared" si="136"/>
        <v>0.49999999999999983</v>
      </c>
      <c r="Q249" s="37" t="s">
        <v>941</v>
      </c>
      <c r="R249" t="s">
        <v>999</v>
      </c>
      <c r="S249" s="26">
        <f t="shared" si="134"/>
        <v>2.0833333333333315E-2</v>
      </c>
    </row>
    <row r="250" spans="1:19" ht="10.5" customHeight="1" x14ac:dyDescent="0.2">
      <c r="B250" s="34"/>
      <c r="C250" s="21"/>
      <c r="D250" s="34"/>
      <c r="E250" s="34"/>
      <c r="F250" s="21"/>
      <c r="G250" s="21"/>
      <c r="H250" s="34">
        <f t="shared" si="133"/>
        <v>2.0833333333333315E-2</v>
      </c>
      <c r="I250" s="34"/>
      <c r="J250" s="34"/>
      <c r="L250" s="34"/>
      <c r="M250" s="21"/>
      <c r="N250" s="35">
        <f>N241</f>
        <v>43025</v>
      </c>
      <c r="O250" s="63">
        <f t="shared" si="135"/>
        <v>0.49999999999999983</v>
      </c>
      <c r="P250" s="36">
        <f t="shared" si="136"/>
        <v>0.52083333333333315</v>
      </c>
      <c r="Q250" s="37" t="s">
        <v>941</v>
      </c>
      <c r="R250" t="s">
        <v>999</v>
      </c>
      <c r="S250" s="26">
        <f t="shared" si="134"/>
        <v>2.0833333333333315E-2</v>
      </c>
    </row>
    <row r="251" spans="1:19" ht="10.5" customHeight="1" x14ac:dyDescent="0.2">
      <c r="B251" s="34"/>
      <c r="C251" s="34"/>
      <c r="D251" s="21"/>
      <c r="E251" s="34"/>
      <c r="F251" s="21"/>
      <c r="G251" s="21"/>
      <c r="H251" s="34">
        <f t="shared" si="133"/>
        <v>2.0833333333333259E-2</v>
      </c>
      <c r="I251" s="34"/>
      <c r="J251" s="34"/>
      <c r="L251" s="34"/>
      <c r="M251" s="21"/>
      <c r="N251" s="35">
        <f>N241</f>
        <v>43025</v>
      </c>
      <c r="O251" s="63">
        <f t="shared" si="135"/>
        <v>0.52083333333333315</v>
      </c>
      <c r="P251" s="36">
        <f t="shared" si="136"/>
        <v>0.54166666666666641</v>
      </c>
      <c r="Q251" s="37" t="s">
        <v>941</v>
      </c>
      <c r="R251" t="s">
        <v>999</v>
      </c>
      <c r="S251" s="26">
        <f t="shared" si="134"/>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6"/>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6"/>
        <v>0.58333333333333293</v>
      </c>
      <c r="Q253" s="37" t="s">
        <v>946</v>
      </c>
      <c r="R253" s="25" t="s">
        <v>1001</v>
      </c>
      <c r="S253" s="26"/>
    </row>
    <row r="254" spans="1:19" ht="10.5" customHeight="1" x14ac:dyDescent="0.2">
      <c r="B254" s="34"/>
      <c r="C254" s="21"/>
      <c r="D254" s="34"/>
      <c r="E254" s="34"/>
      <c r="F254" s="34"/>
      <c r="G254" s="34"/>
      <c r="H254" s="34">
        <f t="shared" ref="H254:H261" si="137">S254</f>
        <v>2.0833333333333259E-2</v>
      </c>
      <c r="I254" s="34"/>
      <c r="J254" s="34"/>
      <c r="L254" s="34"/>
      <c r="M254" s="34"/>
      <c r="N254" s="35">
        <f>N241</f>
        <v>43025</v>
      </c>
      <c r="O254" s="63">
        <f>SUM(P253)</f>
        <v>0.58333333333333293</v>
      </c>
      <c r="P254" s="36">
        <f t="shared" si="136"/>
        <v>0.60416666666666619</v>
      </c>
      <c r="Q254" s="37" t="s">
        <v>941</v>
      </c>
      <c r="R254" t="s">
        <v>999</v>
      </c>
      <c r="S254" s="26">
        <f t="shared" si="134"/>
        <v>2.0833333333333259E-2</v>
      </c>
    </row>
    <row r="255" spans="1:19" ht="10.5" customHeight="1" x14ac:dyDescent="0.2">
      <c r="B255" s="34"/>
      <c r="C255" s="21"/>
      <c r="D255" s="34"/>
      <c r="E255" s="34"/>
      <c r="F255" s="34"/>
      <c r="G255" s="34"/>
      <c r="H255" s="34">
        <f t="shared" si="137"/>
        <v>2.0833333333333259E-2</v>
      </c>
      <c r="I255" s="34"/>
      <c r="J255" s="34"/>
      <c r="L255" s="34"/>
      <c r="M255" s="34"/>
      <c r="N255" s="35">
        <f>N241</f>
        <v>43025</v>
      </c>
      <c r="O255" s="63">
        <f t="shared" ref="O255:O261" si="138">SUM(P254)</f>
        <v>0.60416666666666619</v>
      </c>
      <c r="P255" s="36">
        <f t="shared" si="136"/>
        <v>0.62499999999999944</v>
      </c>
      <c r="Q255" s="37" t="s">
        <v>941</v>
      </c>
      <c r="R255" t="s">
        <v>999</v>
      </c>
      <c r="S255" s="26">
        <f t="shared" si="134"/>
        <v>2.0833333333333259E-2</v>
      </c>
    </row>
    <row r="256" spans="1:19" ht="10.5" customHeight="1" x14ac:dyDescent="0.2">
      <c r="B256" s="34"/>
      <c r="C256" s="21"/>
      <c r="D256" s="34"/>
      <c r="E256" s="34"/>
      <c r="F256" s="34"/>
      <c r="G256" s="34"/>
      <c r="H256" s="34">
        <f t="shared" si="137"/>
        <v>2.0833333333333259E-2</v>
      </c>
      <c r="I256" s="34"/>
      <c r="J256" s="34"/>
      <c r="L256" s="34"/>
      <c r="M256" s="34"/>
      <c r="N256" s="35">
        <f>N241</f>
        <v>43025</v>
      </c>
      <c r="O256" s="63">
        <f t="shared" si="138"/>
        <v>0.62499999999999944</v>
      </c>
      <c r="P256" s="36">
        <f t="shared" si="136"/>
        <v>0.6458333333333327</v>
      </c>
      <c r="Q256" s="37" t="s">
        <v>941</v>
      </c>
      <c r="R256" t="s">
        <v>999</v>
      </c>
      <c r="S256" s="26">
        <f t="shared" si="134"/>
        <v>2.0833333333333259E-2</v>
      </c>
    </row>
    <row r="257" spans="1:19" ht="10.5" customHeight="1" x14ac:dyDescent="0.2">
      <c r="B257" s="34"/>
      <c r="C257" s="21"/>
      <c r="D257" s="34"/>
      <c r="E257" s="34"/>
      <c r="F257" s="21"/>
      <c r="G257" s="34"/>
      <c r="H257" s="34">
        <f t="shared" si="137"/>
        <v>2.0833333333333259E-2</v>
      </c>
      <c r="J257" s="34"/>
      <c r="L257" s="34"/>
      <c r="M257" s="34"/>
      <c r="N257" s="35">
        <f>N241</f>
        <v>43025</v>
      </c>
      <c r="O257" s="63">
        <f t="shared" si="138"/>
        <v>0.6458333333333327</v>
      </c>
      <c r="P257" s="36">
        <f t="shared" si="136"/>
        <v>0.66666666666666596</v>
      </c>
      <c r="Q257" s="37" t="s">
        <v>941</v>
      </c>
      <c r="R257" t="s">
        <v>999</v>
      </c>
      <c r="S257" s="26">
        <f t="shared" si="134"/>
        <v>2.0833333333333259E-2</v>
      </c>
    </row>
    <row r="258" spans="1:19" ht="10.5" customHeight="1" x14ac:dyDescent="0.2">
      <c r="B258" s="34"/>
      <c r="C258" s="21"/>
      <c r="D258" s="34"/>
      <c r="E258" s="34"/>
      <c r="F258" s="21"/>
      <c r="G258" s="34"/>
      <c r="H258" s="34">
        <f t="shared" si="137"/>
        <v>2.0833333333333259E-2</v>
      </c>
      <c r="J258" s="34"/>
      <c r="L258" s="34"/>
      <c r="M258" s="34"/>
      <c r="N258" s="35">
        <f>N241</f>
        <v>43025</v>
      </c>
      <c r="O258" s="63">
        <f t="shared" si="138"/>
        <v>0.66666666666666596</v>
      </c>
      <c r="P258" s="36">
        <f t="shared" si="136"/>
        <v>0.68749999999999922</v>
      </c>
      <c r="Q258" s="37" t="s">
        <v>941</v>
      </c>
      <c r="R258" t="s">
        <v>999</v>
      </c>
      <c r="S258" s="26">
        <f t="shared" si="134"/>
        <v>2.0833333333333259E-2</v>
      </c>
    </row>
    <row r="259" spans="1:19" ht="10.5" customHeight="1" x14ac:dyDescent="0.2">
      <c r="B259" s="34"/>
      <c r="C259" s="21"/>
      <c r="D259" s="34"/>
      <c r="E259" s="34"/>
      <c r="F259" s="21"/>
      <c r="G259" s="34"/>
      <c r="H259" s="34">
        <f t="shared" si="137"/>
        <v>2.0833333333333259E-2</v>
      </c>
      <c r="J259" s="34"/>
      <c r="L259" s="34"/>
      <c r="M259" s="34"/>
      <c r="N259" s="35">
        <f>N241</f>
        <v>43025</v>
      </c>
      <c r="O259" s="63">
        <f t="shared" si="138"/>
        <v>0.68749999999999922</v>
      </c>
      <c r="P259" s="36">
        <f t="shared" si="136"/>
        <v>0.70833333333333248</v>
      </c>
      <c r="Q259" s="37" t="s">
        <v>941</v>
      </c>
      <c r="R259" t="s">
        <v>999</v>
      </c>
      <c r="S259" s="26">
        <f t="shared" si="134"/>
        <v>2.0833333333333259E-2</v>
      </c>
    </row>
    <row r="260" spans="1:19" ht="10.5" customHeight="1" x14ac:dyDescent="0.2">
      <c r="B260" s="34"/>
      <c r="C260" s="21"/>
      <c r="D260" s="34"/>
      <c r="E260" s="34"/>
      <c r="F260" s="21"/>
      <c r="G260" s="34"/>
      <c r="H260" s="34">
        <f t="shared" si="137"/>
        <v>2.0833333333333259E-2</v>
      </c>
      <c r="J260" s="34"/>
      <c r="L260" s="34"/>
      <c r="M260" s="34"/>
      <c r="N260" s="35">
        <f>N241</f>
        <v>43025</v>
      </c>
      <c r="O260" s="63">
        <f t="shared" si="138"/>
        <v>0.70833333333333248</v>
      </c>
      <c r="P260" s="36">
        <f t="shared" si="136"/>
        <v>0.72916666666666574</v>
      </c>
      <c r="Q260" s="37" t="s">
        <v>941</v>
      </c>
      <c r="R260" t="s">
        <v>999</v>
      </c>
      <c r="S260" s="26">
        <f t="shared" si="134"/>
        <v>2.0833333333333259E-2</v>
      </c>
    </row>
    <row r="261" spans="1:19" ht="10.5" customHeight="1" thickBot="1" x14ac:dyDescent="0.25">
      <c r="B261" s="34"/>
      <c r="C261" s="21"/>
      <c r="D261" s="34"/>
      <c r="E261" s="34"/>
      <c r="F261" s="21"/>
      <c r="G261" s="34"/>
      <c r="H261" s="34">
        <f t="shared" si="137"/>
        <v>2.0833333333333259E-2</v>
      </c>
      <c r="J261" s="34"/>
      <c r="L261" s="34"/>
      <c r="M261" s="34"/>
      <c r="N261" s="35">
        <f>N241</f>
        <v>43025</v>
      </c>
      <c r="O261" s="63">
        <f t="shared" si="138"/>
        <v>0.72916666666666574</v>
      </c>
      <c r="P261" s="36">
        <f t="shared" si="136"/>
        <v>0.749999999999999</v>
      </c>
      <c r="Q261" s="37" t="s">
        <v>941</v>
      </c>
      <c r="R261" t="s">
        <v>999</v>
      </c>
      <c r="S261" s="26">
        <f t="shared" si="134"/>
        <v>2.0833333333333259E-2</v>
      </c>
    </row>
    <row r="262" spans="1:19" ht="10.5" customHeight="1" x14ac:dyDescent="0.2">
      <c r="A262" s="40">
        <f t="shared" ref="A262:M262" si="139">SUM(A242:A261)</f>
        <v>0</v>
      </c>
      <c r="B262" s="40">
        <f t="shared" si="139"/>
        <v>0</v>
      </c>
      <c r="C262" s="40">
        <f t="shared" si="139"/>
        <v>0</v>
      </c>
      <c r="D262" s="40">
        <f t="shared" si="139"/>
        <v>0</v>
      </c>
      <c r="E262" s="40">
        <f t="shared" si="139"/>
        <v>0</v>
      </c>
      <c r="F262" s="40">
        <f t="shared" si="139"/>
        <v>0</v>
      </c>
      <c r="G262" s="40">
        <f t="shared" si="139"/>
        <v>0</v>
      </c>
      <c r="H262" s="40">
        <f t="shared" si="139"/>
        <v>0.37499999999999917</v>
      </c>
      <c r="I262" s="40">
        <f t="shared" si="139"/>
        <v>0</v>
      </c>
      <c r="J262" s="40">
        <f t="shared" si="139"/>
        <v>0</v>
      </c>
      <c r="K262" s="40">
        <f t="shared" si="139"/>
        <v>0</v>
      </c>
      <c r="L262" s="40">
        <f t="shared" si="139"/>
        <v>0</v>
      </c>
      <c r="M262" s="40">
        <f t="shared" si="139"/>
        <v>0</v>
      </c>
      <c r="N262" s="41" t="b">
        <f>SUM(A262:M262) = S262</f>
        <v>1</v>
      </c>
      <c r="O262" s="42"/>
      <c r="P262" s="42"/>
      <c r="Q262" s="43"/>
      <c r="R262" s="43"/>
      <c r="S262" s="40">
        <f>SUM(S242:S261)</f>
        <v>0.37499999999999917</v>
      </c>
    </row>
    <row r="263" spans="1:19" ht="10.5" customHeight="1" x14ac:dyDescent="0.2">
      <c r="A263" s="44">
        <f t="shared" ref="A263:E263" si="140">(A262-INT(A262))*24</f>
        <v>0</v>
      </c>
      <c r="B263" s="44">
        <f t="shared" si="140"/>
        <v>0</v>
      </c>
      <c r="C263" s="44">
        <f t="shared" si="140"/>
        <v>0</v>
      </c>
      <c r="D263" s="44">
        <f t="shared" si="140"/>
        <v>0</v>
      </c>
      <c r="E263" s="44">
        <f t="shared" si="140"/>
        <v>0</v>
      </c>
      <c r="F263" s="44">
        <f>(F262-INT(F262))*24</f>
        <v>0</v>
      </c>
      <c r="G263" s="44">
        <f>(G262-INT(G262))*24</f>
        <v>0</v>
      </c>
      <c r="H263" s="44">
        <f>(H262-INT(H262))*24</f>
        <v>8.9999999999999805</v>
      </c>
      <c r="I263" s="44">
        <f>(I262-INT(I262))*24</f>
        <v>0</v>
      </c>
      <c r="J263" s="44">
        <f t="shared" ref="J263" si="141">(J262-INT(J262))*24</f>
        <v>0</v>
      </c>
      <c r="K263" s="44"/>
      <c r="L263" s="44">
        <f t="shared" ref="L263:M263" si="142">(L262-INT(L262))*24</f>
        <v>0</v>
      </c>
      <c r="M263" s="45">
        <f t="shared" si="142"/>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3">E263</f>
        <v>0</v>
      </c>
      <c r="F264" s="52">
        <f t="shared" si="143"/>
        <v>0</v>
      </c>
      <c r="G264" s="52">
        <f t="shared" si="143"/>
        <v>0</v>
      </c>
      <c r="H264" s="52">
        <f t="shared" si="143"/>
        <v>8.9999999999999805</v>
      </c>
      <c r="I264" s="52">
        <f t="shared" si="143"/>
        <v>0</v>
      </c>
      <c r="J264" s="52">
        <f t="shared" si="143"/>
        <v>0</v>
      </c>
      <c r="K264" s="52"/>
      <c r="L264" s="52">
        <f t="shared" ref="L264:M264" si="144">L263</f>
        <v>0</v>
      </c>
      <c r="M264" s="53">
        <f t="shared" si="144"/>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5">SUM(P265-O265)</f>
        <v>0</v>
      </c>
    </row>
    <row r="266" spans="1:19" ht="10.5" customHeight="1" x14ac:dyDescent="0.2">
      <c r="B266" s="34"/>
      <c r="C266" s="21"/>
      <c r="D266" s="34"/>
      <c r="E266" s="34"/>
      <c r="F266" s="21"/>
      <c r="G266" s="21"/>
      <c r="H266" s="21"/>
      <c r="I266" s="34">
        <f t="shared" ref="I266:I272" si="146">S266</f>
        <v>2.0833333333333315E-2</v>
      </c>
      <c r="J266" s="34"/>
      <c r="M266" s="34"/>
      <c r="N266" s="35">
        <f>N265</f>
        <v>43026</v>
      </c>
      <c r="O266" s="63">
        <f>SUM(P265)</f>
        <v>0.375</v>
      </c>
      <c r="P266" s="36">
        <f>P265+0.0208333333333333</f>
        <v>0.39583333333333331</v>
      </c>
      <c r="Q266" s="37" t="s">
        <v>959</v>
      </c>
      <c r="R266" s="25" t="s">
        <v>1002</v>
      </c>
      <c r="S266" s="26">
        <f t="shared" ref="S266:S283" si="147">SUM(P266-O266)</f>
        <v>2.0833333333333315E-2</v>
      </c>
    </row>
    <row r="267" spans="1:19" ht="10.5" customHeight="1" x14ac:dyDescent="0.2">
      <c r="B267" s="34"/>
      <c r="C267" s="21"/>
      <c r="D267" s="34"/>
      <c r="E267" s="34"/>
      <c r="F267" s="21"/>
      <c r="G267" s="34"/>
      <c r="H267" s="21"/>
      <c r="I267" s="34">
        <f t="shared" si="146"/>
        <v>2.0833333333333315E-2</v>
      </c>
      <c r="J267" s="34"/>
      <c r="M267" s="34"/>
      <c r="N267" s="35">
        <f>N265</f>
        <v>43026</v>
      </c>
      <c r="O267" s="63">
        <f t="shared" ref="O267:O275" si="148">SUM(P266)</f>
        <v>0.39583333333333331</v>
      </c>
      <c r="P267" s="36">
        <f t="shared" ref="P267:P283" si="149">P266+0.0208333333333333</f>
        <v>0.41666666666666663</v>
      </c>
      <c r="Q267" s="37" t="s">
        <v>959</v>
      </c>
      <c r="R267" s="25" t="s">
        <v>1002</v>
      </c>
      <c r="S267" s="26">
        <f t="shared" si="147"/>
        <v>2.0833333333333315E-2</v>
      </c>
    </row>
    <row r="268" spans="1:19" ht="10.5" customHeight="1" x14ac:dyDescent="0.2">
      <c r="B268" s="34"/>
      <c r="C268" s="21"/>
      <c r="D268" s="34"/>
      <c r="E268" s="34"/>
      <c r="F268" s="34"/>
      <c r="G268" s="34"/>
      <c r="H268" s="21"/>
      <c r="I268" s="34">
        <f t="shared" si="146"/>
        <v>2.0833333333333315E-2</v>
      </c>
      <c r="J268" s="34"/>
      <c r="L268" s="34"/>
      <c r="M268" s="21"/>
      <c r="N268" s="35">
        <f>N265</f>
        <v>43026</v>
      </c>
      <c r="O268" s="63">
        <f t="shared" si="148"/>
        <v>0.41666666666666663</v>
      </c>
      <c r="P268" s="36">
        <f t="shared" si="149"/>
        <v>0.43749999999999994</v>
      </c>
      <c r="Q268" s="37" t="s">
        <v>959</v>
      </c>
      <c r="R268" s="25" t="s">
        <v>1002</v>
      </c>
      <c r="S268" s="26">
        <f t="shared" si="147"/>
        <v>2.0833333333333315E-2</v>
      </c>
    </row>
    <row r="269" spans="1:19" ht="10.5" customHeight="1" x14ac:dyDescent="0.2">
      <c r="B269" s="34"/>
      <c r="C269" s="21"/>
      <c r="D269" s="34"/>
      <c r="E269" s="34"/>
      <c r="F269" s="34"/>
      <c r="G269" s="34"/>
      <c r="H269" s="21"/>
      <c r="I269" s="34">
        <f t="shared" si="146"/>
        <v>2.0833333333333315E-2</v>
      </c>
      <c r="J269" s="34"/>
      <c r="L269" s="34"/>
      <c r="M269" s="34"/>
      <c r="N269" s="35">
        <f>N265</f>
        <v>43026</v>
      </c>
      <c r="O269" s="63">
        <f t="shared" si="148"/>
        <v>0.43749999999999994</v>
      </c>
      <c r="P269" s="36">
        <f t="shared" si="149"/>
        <v>0.45833333333333326</v>
      </c>
      <c r="Q269" s="37" t="s">
        <v>959</v>
      </c>
      <c r="R269" s="25" t="s">
        <v>1002</v>
      </c>
      <c r="S269" s="26">
        <f t="shared" si="147"/>
        <v>2.0833333333333315E-2</v>
      </c>
    </row>
    <row r="270" spans="1:19" ht="10.5" customHeight="1" x14ac:dyDescent="0.2">
      <c r="B270" s="34"/>
      <c r="C270" s="21"/>
      <c r="D270" s="34"/>
      <c r="E270" s="34"/>
      <c r="F270" s="21"/>
      <c r="G270" s="34"/>
      <c r="H270" s="34"/>
      <c r="I270" s="34">
        <f t="shared" si="146"/>
        <v>2.0833333333333315E-2</v>
      </c>
      <c r="J270" s="34"/>
      <c r="L270" s="34"/>
      <c r="M270" s="34"/>
      <c r="N270" s="35">
        <f>N265</f>
        <v>43026</v>
      </c>
      <c r="O270" s="63">
        <f t="shared" si="148"/>
        <v>0.45833333333333326</v>
      </c>
      <c r="P270" s="36">
        <f t="shared" si="149"/>
        <v>0.47916666666666657</v>
      </c>
      <c r="Q270" s="37" t="s">
        <v>959</v>
      </c>
      <c r="R270" s="25" t="s">
        <v>1002</v>
      </c>
      <c r="S270" s="26">
        <f t="shared" si="147"/>
        <v>2.0833333333333315E-2</v>
      </c>
    </row>
    <row r="271" spans="1:19" ht="10.5" customHeight="1" x14ac:dyDescent="0.2">
      <c r="B271" s="34"/>
      <c r="C271" s="21"/>
      <c r="D271" s="21"/>
      <c r="E271" s="21"/>
      <c r="F271" s="34"/>
      <c r="G271" s="34"/>
      <c r="H271" s="34"/>
      <c r="I271" s="34">
        <f t="shared" si="146"/>
        <v>2.0833333333333315E-2</v>
      </c>
      <c r="J271" s="34"/>
      <c r="L271" s="34"/>
      <c r="M271" s="21"/>
      <c r="N271" s="35">
        <f>N265</f>
        <v>43026</v>
      </c>
      <c r="O271" s="63">
        <f t="shared" si="148"/>
        <v>0.47916666666666657</v>
      </c>
      <c r="P271" s="36">
        <f t="shared" si="149"/>
        <v>0.49999999999999989</v>
      </c>
      <c r="Q271" s="37" t="s">
        <v>959</v>
      </c>
      <c r="R271" s="25" t="s">
        <v>1002</v>
      </c>
      <c r="S271" s="26">
        <f t="shared" si="147"/>
        <v>2.0833333333333315E-2</v>
      </c>
    </row>
    <row r="272" spans="1:19" ht="10.5" customHeight="1" x14ac:dyDescent="0.2">
      <c r="B272" s="34"/>
      <c r="C272" s="21"/>
      <c r="D272" s="21"/>
      <c r="E272" s="21"/>
      <c r="F272" s="34"/>
      <c r="G272" s="34"/>
      <c r="H272" s="34"/>
      <c r="I272" s="34">
        <f t="shared" si="146"/>
        <v>2.0833333333333259E-2</v>
      </c>
      <c r="J272" s="34"/>
      <c r="L272" s="34"/>
      <c r="M272" s="21"/>
      <c r="N272" s="35">
        <f>N265</f>
        <v>43026</v>
      </c>
      <c r="O272" s="63">
        <f t="shared" si="148"/>
        <v>0.49999999999999989</v>
      </c>
      <c r="P272" s="36">
        <f t="shared" si="149"/>
        <v>0.52083333333333315</v>
      </c>
      <c r="Q272" s="37" t="s">
        <v>959</v>
      </c>
      <c r="R272" s="25" t="s">
        <v>1002</v>
      </c>
      <c r="S272" s="26">
        <f t="shared" si="147"/>
        <v>2.0833333333333259E-2</v>
      </c>
    </row>
    <row r="273" spans="1:22" ht="10.5" customHeight="1" x14ac:dyDescent="0.2">
      <c r="B273" s="34"/>
      <c r="C273" s="21"/>
      <c r="D273" s="21"/>
      <c r="E273" s="21"/>
      <c r="F273" s="34"/>
      <c r="G273" s="34"/>
      <c r="H273" s="34"/>
      <c r="J273" s="34"/>
      <c r="L273" s="34"/>
      <c r="M273" s="21"/>
      <c r="N273" s="35">
        <f>N265</f>
        <v>43026</v>
      </c>
      <c r="O273" s="63">
        <f t="shared" si="148"/>
        <v>0.52083333333333315</v>
      </c>
      <c r="P273" s="36">
        <f t="shared" si="149"/>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8"/>
        <v>0.54166666666666641</v>
      </c>
      <c r="P274" s="36">
        <f t="shared" si="149"/>
        <v>0.56249999999999967</v>
      </c>
      <c r="Q274" s="37" t="s">
        <v>946</v>
      </c>
      <c r="R274" s="25" t="s">
        <v>1001</v>
      </c>
      <c r="S274" s="26"/>
    </row>
    <row r="275" spans="1:22" ht="10.5" customHeight="1" x14ac:dyDescent="0.2">
      <c r="B275" s="34"/>
      <c r="C275" s="34"/>
      <c r="D275" s="34"/>
      <c r="E275" s="21"/>
      <c r="F275" s="34"/>
      <c r="G275" s="34"/>
      <c r="H275" s="34"/>
      <c r="I275" s="34">
        <f t="shared" ref="I275:I283" si="150">S275</f>
        <v>2.0833333333333259E-2</v>
      </c>
      <c r="J275" s="34"/>
      <c r="L275" s="34"/>
      <c r="M275" s="21"/>
      <c r="N275" s="35">
        <f>N265</f>
        <v>43026</v>
      </c>
      <c r="O275" s="63">
        <f t="shared" si="148"/>
        <v>0.56249999999999967</v>
      </c>
      <c r="P275" s="36">
        <f t="shared" si="149"/>
        <v>0.58333333333333293</v>
      </c>
      <c r="Q275" s="37" t="s">
        <v>959</v>
      </c>
      <c r="R275" s="25" t="s">
        <v>1003</v>
      </c>
      <c r="S275" s="26">
        <f t="shared" si="147"/>
        <v>2.0833333333333259E-2</v>
      </c>
    </row>
    <row r="276" spans="1:22" ht="10.5" customHeight="1" x14ac:dyDescent="0.2">
      <c r="A276" s="34"/>
      <c r="B276" s="34"/>
      <c r="C276" s="34"/>
      <c r="D276" s="34"/>
      <c r="E276" s="21"/>
      <c r="F276" s="34"/>
      <c r="G276" s="34"/>
      <c r="H276" s="34"/>
      <c r="I276" s="34">
        <f t="shared" si="150"/>
        <v>2.0833333333333259E-2</v>
      </c>
      <c r="J276" s="34"/>
      <c r="L276" s="34"/>
      <c r="M276" s="34"/>
      <c r="N276" s="35">
        <f>N265</f>
        <v>43026</v>
      </c>
      <c r="O276" s="63">
        <f>SUM(P275)</f>
        <v>0.58333333333333293</v>
      </c>
      <c r="P276" s="36">
        <f t="shared" si="149"/>
        <v>0.60416666666666619</v>
      </c>
      <c r="Q276" s="37" t="s">
        <v>959</v>
      </c>
      <c r="R276" s="25" t="s">
        <v>1002</v>
      </c>
      <c r="S276" s="26">
        <f t="shared" si="147"/>
        <v>2.0833333333333259E-2</v>
      </c>
    </row>
    <row r="277" spans="1:22" ht="10.5" customHeight="1" x14ac:dyDescent="0.2">
      <c r="B277" s="34"/>
      <c r="C277" s="21"/>
      <c r="D277" s="34"/>
      <c r="E277" s="21"/>
      <c r="F277" s="34"/>
      <c r="G277" s="34"/>
      <c r="H277" s="34"/>
      <c r="I277" s="34">
        <f t="shared" si="150"/>
        <v>2.0833333333333259E-2</v>
      </c>
      <c r="J277" s="34"/>
      <c r="L277" s="34"/>
      <c r="M277" s="34"/>
      <c r="N277" s="35">
        <f>N265</f>
        <v>43026</v>
      </c>
      <c r="O277" s="63">
        <f>SUM(P276)</f>
        <v>0.60416666666666619</v>
      </c>
      <c r="P277" s="36">
        <f t="shared" si="149"/>
        <v>0.62499999999999944</v>
      </c>
      <c r="Q277" s="37" t="s">
        <v>959</v>
      </c>
      <c r="R277" s="25" t="s">
        <v>1002</v>
      </c>
      <c r="S277" s="26">
        <f t="shared" si="147"/>
        <v>2.0833333333333259E-2</v>
      </c>
    </row>
    <row r="278" spans="1:22" ht="10.5" customHeight="1" x14ac:dyDescent="0.2">
      <c r="B278" s="34"/>
      <c r="C278" s="21"/>
      <c r="D278" s="34"/>
      <c r="E278" s="21"/>
      <c r="F278" s="34"/>
      <c r="G278" s="21"/>
      <c r="H278" s="21"/>
      <c r="I278" s="34">
        <f t="shared" si="150"/>
        <v>2.0833333333333259E-2</v>
      </c>
      <c r="J278" s="34"/>
      <c r="L278" s="34"/>
      <c r="M278" s="34"/>
      <c r="N278" s="35">
        <f>N265</f>
        <v>43026</v>
      </c>
      <c r="O278" s="63">
        <f>SUM(P277)</f>
        <v>0.62499999999999944</v>
      </c>
      <c r="P278" s="36">
        <f t="shared" si="149"/>
        <v>0.6458333333333327</v>
      </c>
      <c r="Q278" s="37" t="s">
        <v>959</v>
      </c>
      <c r="R278" s="25" t="s">
        <v>1003</v>
      </c>
      <c r="S278" s="26">
        <f t="shared" si="147"/>
        <v>2.0833333333333259E-2</v>
      </c>
    </row>
    <row r="279" spans="1:22" ht="10.5" customHeight="1" x14ac:dyDescent="0.2">
      <c r="B279" s="34"/>
      <c r="C279" s="21"/>
      <c r="D279" s="34"/>
      <c r="E279" s="21"/>
      <c r="F279" s="34"/>
      <c r="G279" s="21"/>
      <c r="H279" s="21"/>
      <c r="I279" s="34">
        <f t="shared" si="150"/>
        <v>2.0833333333333259E-2</v>
      </c>
      <c r="J279" s="34"/>
      <c r="L279" s="34"/>
      <c r="M279" s="34"/>
      <c r="N279" s="35">
        <f>N265</f>
        <v>43026</v>
      </c>
      <c r="O279" s="63">
        <f t="shared" ref="O279:O283" si="151">SUM(P278)</f>
        <v>0.6458333333333327</v>
      </c>
      <c r="P279" s="36">
        <f t="shared" si="149"/>
        <v>0.66666666666666596</v>
      </c>
      <c r="Q279" s="37" t="s">
        <v>959</v>
      </c>
      <c r="R279" s="25" t="s">
        <v>1003</v>
      </c>
      <c r="S279" s="26">
        <f t="shared" si="147"/>
        <v>2.0833333333333259E-2</v>
      </c>
    </row>
    <row r="280" spans="1:22" ht="10.5" customHeight="1" x14ac:dyDescent="0.2">
      <c r="B280" s="34"/>
      <c r="C280" s="21"/>
      <c r="D280" s="34"/>
      <c r="E280" s="21"/>
      <c r="F280" s="34"/>
      <c r="G280" s="21"/>
      <c r="H280" s="21"/>
      <c r="I280" s="34">
        <f t="shared" si="150"/>
        <v>2.0833333333333259E-2</v>
      </c>
      <c r="J280" s="34"/>
      <c r="L280" s="34"/>
      <c r="M280" s="34"/>
      <c r="N280" s="35">
        <f>N265</f>
        <v>43026</v>
      </c>
      <c r="O280" s="63">
        <f t="shared" si="151"/>
        <v>0.66666666666666596</v>
      </c>
      <c r="P280" s="36">
        <f t="shared" si="149"/>
        <v>0.68749999999999922</v>
      </c>
      <c r="Q280" s="37" t="s">
        <v>959</v>
      </c>
      <c r="R280" s="25" t="s">
        <v>1003</v>
      </c>
      <c r="S280" s="26">
        <f t="shared" si="147"/>
        <v>2.0833333333333259E-2</v>
      </c>
    </row>
    <row r="281" spans="1:22" ht="10.5" customHeight="1" x14ac:dyDescent="0.2">
      <c r="B281" s="34"/>
      <c r="C281" s="21"/>
      <c r="D281" s="34"/>
      <c r="E281" s="21"/>
      <c r="F281" s="34"/>
      <c r="G281" s="21"/>
      <c r="H281" s="34"/>
      <c r="I281" s="34">
        <f t="shared" si="150"/>
        <v>2.0833333333333259E-2</v>
      </c>
      <c r="J281" s="34"/>
      <c r="L281" s="34"/>
      <c r="M281" s="34"/>
      <c r="N281" s="35">
        <f>N265</f>
        <v>43026</v>
      </c>
      <c r="O281" s="63">
        <f t="shared" si="151"/>
        <v>0.68749999999999922</v>
      </c>
      <c r="P281" s="36">
        <f t="shared" si="149"/>
        <v>0.70833333333333248</v>
      </c>
      <c r="Q281" s="37" t="s">
        <v>959</v>
      </c>
      <c r="R281" s="25" t="s">
        <v>1003</v>
      </c>
      <c r="S281" s="26">
        <f t="shared" si="147"/>
        <v>2.0833333333333259E-2</v>
      </c>
    </row>
    <row r="282" spans="1:22" ht="10.5" customHeight="1" x14ac:dyDescent="0.2">
      <c r="B282" s="34"/>
      <c r="C282" s="21"/>
      <c r="D282" s="34"/>
      <c r="E282" s="21"/>
      <c r="F282" s="34"/>
      <c r="G282" s="21"/>
      <c r="H282" s="34"/>
      <c r="I282" s="34">
        <f t="shared" si="150"/>
        <v>2.0833333333333259E-2</v>
      </c>
      <c r="J282" s="34"/>
      <c r="L282" s="34"/>
      <c r="M282" s="34"/>
      <c r="N282" s="65">
        <f>N265</f>
        <v>43026</v>
      </c>
      <c r="O282" s="66">
        <f t="shared" si="151"/>
        <v>0.70833333333333248</v>
      </c>
      <c r="P282" s="67">
        <f t="shared" si="149"/>
        <v>0.72916666666666574</v>
      </c>
      <c r="Q282" s="37" t="s">
        <v>959</v>
      </c>
      <c r="R282" s="25" t="s">
        <v>1003</v>
      </c>
      <c r="S282" s="66">
        <f t="shared" si="147"/>
        <v>2.0833333333333259E-2</v>
      </c>
      <c r="T282" s="68"/>
      <c r="U282" s="69"/>
      <c r="V282" s="69"/>
    </row>
    <row r="283" spans="1:22" ht="10.5" customHeight="1" thickBot="1" x14ac:dyDescent="0.25">
      <c r="B283" s="34"/>
      <c r="C283" s="21"/>
      <c r="D283" s="34"/>
      <c r="E283" s="21"/>
      <c r="F283" s="34"/>
      <c r="G283" s="21"/>
      <c r="H283" s="34"/>
      <c r="I283" s="34">
        <f t="shared" si="150"/>
        <v>2.0833333333333259E-2</v>
      </c>
      <c r="J283" s="34"/>
      <c r="L283" s="34"/>
      <c r="M283" s="34"/>
      <c r="N283" s="65">
        <f>N265</f>
        <v>43026</v>
      </c>
      <c r="O283" s="66">
        <f t="shared" si="151"/>
        <v>0.72916666666666574</v>
      </c>
      <c r="P283" s="67">
        <f t="shared" si="149"/>
        <v>0.749999999999999</v>
      </c>
      <c r="Q283" s="37" t="s">
        <v>959</v>
      </c>
      <c r="R283" s="25" t="s">
        <v>1003</v>
      </c>
      <c r="S283" s="66">
        <f t="shared" si="147"/>
        <v>2.0833333333333259E-2</v>
      </c>
      <c r="T283" s="68"/>
      <c r="U283" s="69"/>
      <c r="V283" s="69"/>
    </row>
    <row r="284" spans="1:22" ht="10.5" customHeight="1" x14ac:dyDescent="0.2">
      <c r="A284" s="40">
        <f t="shared" ref="A284:M284" si="152">SUM(A266:A283)</f>
        <v>0</v>
      </c>
      <c r="B284" s="40">
        <f t="shared" si="152"/>
        <v>0</v>
      </c>
      <c r="C284" s="40">
        <f t="shared" si="152"/>
        <v>0</v>
      </c>
      <c r="D284" s="40">
        <f t="shared" si="152"/>
        <v>0</v>
      </c>
      <c r="E284" s="40">
        <f t="shared" si="152"/>
        <v>0</v>
      </c>
      <c r="F284" s="40">
        <f t="shared" si="152"/>
        <v>0</v>
      </c>
      <c r="G284" s="40">
        <f t="shared" si="152"/>
        <v>0</v>
      </c>
      <c r="H284" s="40">
        <f t="shared" si="152"/>
        <v>0</v>
      </c>
      <c r="I284" s="40">
        <f t="shared" si="152"/>
        <v>0.33333333333333248</v>
      </c>
      <c r="J284" s="40">
        <f t="shared" si="152"/>
        <v>0</v>
      </c>
      <c r="K284" s="40">
        <f t="shared" si="152"/>
        <v>0</v>
      </c>
      <c r="L284" s="40">
        <f t="shared" si="152"/>
        <v>0</v>
      </c>
      <c r="M284" s="40">
        <f t="shared" si="152"/>
        <v>0</v>
      </c>
      <c r="N284" s="41" t="b">
        <f>SUM(A284:M284) = S284</f>
        <v>1</v>
      </c>
      <c r="O284" s="42"/>
      <c r="P284" s="42"/>
      <c r="Q284" s="43"/>
      <c r="R284" s="43"/>
      <c r="S284" s="40">
        <f>SUM(S266:S283)</f>
        <v>0.33333333333333248</v>
      </c>
    </row>
    <row r="285" spans="1:22" ht="10.5" customHeight="1" x14ac:dyDescent="0.2">
      <c r="A285" s="70">
        <f t="shared" ref="A285:C285" si="153">(A284-INT(A284))*24</f>
        <v>0</v>
      </c>
      <c r="B285" s="70">
        <f t="shared" si="153"/>
        <v>0</v>
      </c>
      <c r="C285" s="70">
        <f t="shared" si="153"/>
        <v>0</v>
      </c>
      <c r="D285" s="44">
        <f>(D284-INT(D284))*24</f>
        <v>0</v>
      </c>
      <c r="E285" s="44">
        <f>(E284-INT(E284))*24</f>
        <v>0</v>
      </c>
      <c r="F285" s="44">
        <f>(F284-INT(F284))*24</f>
        <v>0</v>
      </c>
      <c r="G285" s="44">
        <f>(G284-INT(G284))*24</f>
        <v>0</v>
      </c>
      <c r="H285" s="44">
        <f t="shared" ref="H285:J285" si="154">(H284-INT(H284))*24</f>
        <v>0</v>
      </c>
      <c r="I285" s="44">
        <f t="shared" si="154"/>
        <v>7.9999999999999796</v>
      </c>
      <c r="J285" s="44">
        <f t="shared" si="154"/>
        <v>0</v>
      </c>
      <c r="K285" s="44"/>
      <c r="L285" s="44">
        <f t="shared" ref="L285:M285" si="155">(L284-INT(L284))*24</f>
        <v>0</v>
      </c>
      <c r="M285" s="45">
        <f t="shared" si="155"/>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6">E285</f>
        <v>0</v>
      </c>
      <c r="F286" s="52">
        <f t="shared" si="156"/>
        <v>0</v>
      </c>
      <c r="G286" s="52">
        <f t="shared" si="156"/>
        <v>0</v>
      </c>
      <c r="H286" s="52">
        <f t="shared" si="156"/>
        <v>0</v>
      </c>
      <c r="I286" s="52">
        <f t="shared" si="156"/>
        <v>7.9999999999999796</v>
      </c>
      <c r="J286" s="52">
        <f t="shared" si="156"/>
        <v>0</v>
      </c>
      <c r="K286" s="52"/>
      <c r="L286" s="52">
        <f t="shared" ref="L286:M286" si="157">L285</f>
        <v>0</v>
      </c>
      <c r="M286" s="53">
        <f t="shared" si="157"/>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8">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59">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0">SUM(P288)</f>
        <v>0.39583333333333331</v>
      </c>
      <c r="P289" s="36">
        <f t="shared" ref="P289:P305" si="161">P288+0.0208333333333333</f>
        <v>0.41666666666666663</v>
      </c>
      <c r="Q289" s="37" t="s">
        <v>935</v>
      </c>
      <c r="R289" s="25" t="s">
        <v>1005</v>
      </c>
      <c r="S289" s="26">
        <f t="shared" si="159"/>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0"/>
        <v>0.41666666666666663</v>
      </c>
      <c r="P290" s="36">
        <f t="shared" si="161"/>
        <v>0.43749999999999994</v>
      </c>
      <c r="Q290" s="37" t="s">
        <v>935</v>
      </c>
      <c r="R290" s="25" t="s">
        <v>1005</v>
      </c>
      <c r="S290" s="26">
        <f t="shared" si="159"/>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0"/>
        <v>0.43749999999999994</v>
      </c>
      <c r="P291" s="36">
        <f t="shared" si="161"/>
        <v>0.45833333333333326</v>
      </c>
      <c r="Q291" s="37" t="s">
        <v>935</v>
      </c>
      <c r="R291" s="25" t="s">
        <v>1006</v>
      </c>
      <c r="S291" s="26">
        <f t="shared" si="159"/>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0"/>
        <v>0.45833333333333326</v>
      </c>
      <c r="P292" s="36">
        <f t="shared" si="161"/>
        <v>0.47916666666666657</v>
      </c>
      <c r="Q292" s="37" t="s">
        <v>935</v>
      </c>
      <c r="R292" s="25" t="s">
        <v>1006</v>
      </c>
      <c r="S292" s="26">
        <f t="shared" si="159"/>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0"/>
        <v>0.47916666666666657</v>
      </c>
      <c r="P293" s="36">
        <f t="shared" si="161"/>
        <v>0.49999999999999989</v>
      </c>
      <c r="Q293" s="37" t="s">
        <v>935</v>
      </c>
      <c r="R293" s="25" t="s">
        <v>1006</v>
      </c>
      <c r="S293" s="26">
        <f t="shared" si="159"/>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0"/>
        <v>0.49999999999999989</v>
      </c>
      <c r="P294" s="36">
        <f t="shared" si="161"/>
        <v>0.52083333333333315</v>
      </c>
      <c r="Q294" s="37" t="s">
        <v>940</v>
      </c>
      <c r="R294" s="25" t="s">
        <v>1007</v>
      </c>
      <c r="S294" s="26">
        <f t="shared" si="159"/>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0"/>
        <v>0.52083333333333315</v>
      </c>
      <c r="P295" s="36">
        <f t="shared" si="161"/>
        <v>0.54166666666666641</v>
      </c>
      <c r="Q295" s="37" t="s">
        <v>940</v>
      </c>
      <c r="R295" s="25" t="s">
        <v>1007</v>
      </c>
      <c r="S295" s="26">
        <f t="shared" si="159"/>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0"/>
        <v>0.54166666666666641</v>
      </c>
      <c r="P296" s="36">
        <f t="shared" si="161"/>
        <v>0.56249999999999967</v>
      </c>
      <c r="Q296" s="37" t="s">
        <v>940</v>
      </c>
      <c r="R296" s="25" t="s">
        <v>1007</v>
      </c>
      <c r="S296" s="26">
        <f t="shared" si="159"/>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0"/>
        <v>0.56249999999999967</v>
      </c>
      <c r="P297" s="36">
        <f t="shared" si="161"/>
        <v>0.58333333333333293</v>
      </c>
      <c r="Q297" s="37" t="s">
        <v>941</v>
      </c>
      <c r="R297" s="25" t="s">
        <v>1008</v>
      </c>
      <c r="S297" s="26">
        <f t="shared" si="159"/>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1"/>
        <v>0.60416666666666619</v>
      </c>
      <c r="Q298" s="37" t="s">
        <v>941</v>
      </c>
      <c r="R298" s="25" t="s">
        <v>1008</v>
      </c>
      <c r="S298" s="26">
        <f t="shared" si="159"/>
        <v>2.0833333333333259E-2</v>
      </c>
    </row>
    <row r="299" spans="1:22" ht="10.5" customHeight="1" x14ac:dyDescent="0.2">
      <c r="B299" s="34"/>
      <c r="C299" s="21"/>
      <c r="D299" s="21"/>
      <c r="E299" s="34"/>
      <c r="F299" s="21"/>
      <c r="G299" s="34">
        <f t="shared" ref="G299:G305" si="162">S299</f>
        <v>2.0833333333333259E-2</v>
      </c>
      <c r="H299" s="34"/>
      <c r="J299" s="34"/>
      <c r="L299" s="34"/>
      <c r="M299" s="34"/>
      <c r="N299" s="35">
        <f>N287</f>
        <v>43027</v>
      </c>
      <c r="O299" s="63">
        <f>SUM(P298)</f>
        <v>0.60416666666666619</v>
      </c>
      <c r="P299" s="36">
        <f t="shared" si="161"/>
        <v>0.62499999999999944</v>
      </c>
      <c r="Q299" s="37" t="s">
        <v>940</v>
      </c>
      <c r="R299" s="25" t="s">
        <v>1009</v>
      </c>
      <c r="S299" s="26">
        <f t="shared" si="159"/>
        <v>2.0833333333333259E-2</v>
      </c>
    </row>
    <row r="300" spans="1:22" ht="10.5" customHeight="1" x14ac:dyDescent="0.2">
      <c r="B300" s="34"/>
      <c r="C300" s="21"/>
      <c r="D300" s="34"/>
      <c r="E300" s="34"/>
      <c r="F300" s="34"/>
      <c r="G300" s="34">
        <f t="shared" si="162"/>
        <v>2.0833333333333259E-2</v>
      </c>
      <c r="H300" s="34"/>
      <c r="J300" s="34"/>
      <c r="L300" s="34"/>
      <c r="M300" s="34"/>
      <c r="N300" s="35">
        <f>N287</f>
        <v>43027</v>
      </c>
      <c r="O300" s="63">
        <f>SUM(P299)</f>
        <v>0.62499999999999944</v>
      </c>
      <c r="P300" s="36">
        <f t="shared" si="161"/>
        <v>0.6458333333333327</v>
      </c>
      <c r="Q300" s="37" t="s">
        <v>940</v>
      </c>
      <c r="R300" s="25" t="s">
        <v>1009</v>
      </c>
      <c r="S300" s="26">
        <f t="shared" si="159"/>
        <v>2.0833333333333259E-2</v>
      </c>
    </row>
    <row r="301" spans="1:22" ht="10.5" customHeight="1" x14ac:dyDescent="0.2">
      <c r="B301" s="34"/>
      <c r="C301" s="21"/>
      <c r="D301" s="34"/>
      <c r="E301" s="34"/>
      <c r="F301" s="34"/>
      <c r="G301" s="34">
        <f t="shared" si="162"/>
        <v>2.0833333333333259E-2</v>
      </c>
      <c r="H301" s="34"/>
      <c r="J301" s="34"/>
      <c r="L301" s="34"/>
      <c r="M301" s="34"/>
      <c r="N301" s="35">
        <f>N287</f>
        <v>43027</v>
      </c>
      <c r="O301" s="63">
        <f t="shared" ref="O301:O305" si="163">SUM(P300)</f>
        <v>0.6458333333333327</v>
      </c>
      <c r="P301" s="36">
        <f t="shared" si="161"/>
        <v>0.66666666666666596</v>
      </c>
      <c r="Q301" s="37" t="s">
        <v>940</v>
      </c>
      <c r="R301" s="25" t="s">
        <v>1009</v>
      </c>
      <c r="S301" s="26">
        <f t="shared" si="159"/>
        <v>2.0833333333333259E-2</v>
      </c>
    </row>
    <row r="302" spans="1:22" ht="10.5" customHeight="1" x14ac:dyDescent="0.2">
      <c r="B302" s="34"/>
      <c r="C302" s="21"/>
      <c r="D302" s="21"/>
      <c r="E302" s="34"/>
      <c r="F302" s="34"/>
      <c r="G302" s="34">
        <f t="shared" si="162"/>
        <v>2.0833333333333259E-2</v>
      </c>
      <c r="H302" s="34"/>
      <c r="J302" s="34"/>
      <c r="L302" s="34"/>
      <c r="M302" s="21"/>
      <c r="N302" s="35">
        <f>N287</f>
        <v>43027</v>
      </c>
      <c r="O302" s="63">
        <f t="shared" si="163"/>
        <v>0.66666666666666596</v>
      </c>
      <c r="P302" s="36">
        <f t="shared" si="161"/>
        <v>0.68749999999999922</v>
      </c>
      <c r="Q302" s="37" t="s">
        <v>940</v>
      </c>
      <c r="R302" s="25" t="s">
        <v>1009</v>
      </c>
      <c r="S302" s="26">
        <f t="shared" si="159"/>
        <v>2.0833333333333259E-2</v>
      </c>
    </row>
    <row r="303" spans="1:22" ht="10.5" customHeight="1" x14ac:dyDescent="0.2">
      <c r="B303" s="34"/>
      <c r="C303" s="21"/>
      <c r="D303" s="21"/>
      <c r="E303" s="34"/>
      <c r="F303" s="34"/>
      <c r="G303" s="34">
        <f t="shared" si="162"/>
        <v>2.0833333333333259E-2</v>
      </c>
      <c r="H303" s="34"/>
      <c r="J303" s="34"/>
      <c r="L303" s="34"/>
      <c r="M303" s="21"/>
      <c r="N303" s="35">
        <f>N287</f>
        <v>43027</v>
      </c>
      <c r="O303" s="63">
        <f t="shared" si="163"/>
        <v>0.68749999999999922</v>
      </c>
      <c r="P303" s="36">
        <f t="shared" si="161"/>
        <v>0.70833333333333248</v>
      </c>
      <c r="Q303" s="37" t="s">
        <v>940</v>
      </c>
      <c r="R303" s="25" t="s">
        <v>1007</v>
      </c>
      <c r="S303" s="26">
        <f t="shared" si="159"/>
        <v>2.0833333333333259E-2</v>
      </c>
    </row>
    <row r="304" spans="1:22" ht="10.5" customHeight="1" x14ac:dyDescent="0.2">
      <c r="B304" s="34"/>
      <c r="C304" s="21"/>
      <c r="D304" s="21"/>
      <c r="E304" s="34"/>
      <c r="F304" s="21"/>
      <c r="G304" s="34">
        <f t="shared" si="162"/>
        <v>2.0833333333333259E-2</v>
      </c>
      <c r="H304" s="34"/>
      <c r="J304" s="34"/>
      <c r="L304" s="34"/>
      <c r="M304" s="21"/>
      <c r="N304" s="65">
        <f>N287</f>
        <v>43027</v>
      </c>
      <c r="O304" s="66">
        <f t="shared" si="163"/>
        <v>0.70833333333333248</v>
      </c>
      <c r="P304" s="67">
        <f t="shared" si="161"/>
        <v>0.72916666666666574</v>
      </c>
      <c r="Q304" s="37" t="s">
        <v>940</v>
      </c>
      <c r="R304" s="25" t="s">
        <v>1007</v>
      </c>
      <c r="S304" s="66">
        <f t="shared" si="159"/>
        <v>2.0833333333333259E-2</v>
      </c>
      <c r="T304" s="68"/>
      <c r="U304" s="69"/>
      <c r="V304" s="69"/>
    </row>
    <row r="305" spans="1:22" ht="10.5" customHeight="1" thickBot="1" x14ac:dyDescent="0.25">
      <c r="B305" s="34"/>
      <c r="C305" s="21"/>
      <c r="D305" s="21"/>
      <c r="E305" s="34"/>
      <c r="F305" s="21"/>
      <c r="G305" s="34">
        <f t="shared" si="162"/>
        <v>2.0833333333333259E-2</v>
      </c>
      <c r="H305" s="34"/>
      <c r="J305" s="34"/>
      <c r="L305" s="34"/>
      <c r="M305" s="21"/>
      <c r="N305" s="65">
        <f>N287</f>
        <v>43027</v>
      </c>
      <c r="O305" s="66">
        <f t="shared" si="163"/>
        <v>0.72916666666666574</v>
      </c>
      <c r="P305" s="67">
        <f t="shared" si="161"/>
        <v>0.749999999999999</v>
      </c>
      <c r="Q305" s="37" t="s">
        <v>940</v>
      </c>
      <c r="R305" s="25" t="s">
        <v>1007</v>
      </c>
      <c r="S305" s="66">
        <f t="shared" si="159"/>
        <v>2.0833333333333259E-2</v>
      </c>
      <c r="T305" s="68"/>
      <c r="U305" s="69"/>
      <c r="V305" s="69"/>
    </row>
    <row r="306" spans="1:22" ht="10.5" customHeight="1" x14ac:dyDescent="0.2">
      <c r="A306" s="40">
        <f t="shared" ref="A306:M306" si="164">SUM(A288:A305)</f>
        <v>0</v>
      </c>
      <c r="B306" s="40">
        <f t="shared" si="164"/>
        <v>0.10416666666666657</v>
      </c>
      <c r="C306" s="40">
        <f t="shared" si="164"/>
        <v>0</v>
      </c>
      <c r="D306" s="40">
        <f t="shared" si="164"/>
        <v>0</v>
      </c>
      <c r="E306" s="40">
        <f t="shared" si="164"/>
        <v>0</v>
      </c>
      <c r="F306" s="40">
        <f t="shared" si="164"/>
        <v>0</v>
      </c>
      <c r="G306" s="40">
        <f t="shared" si="164"/>
        <v>0.22916666666666591</v>
      </c>
      <c r="H306" s="40">
        <f t="shared" si="164"/>
        <v>4.1666666666666519E-2</v>
      </c>
      <c r="I306" s="40">
        <f t="shared" si="164"/>
        <v>0</v>
      </c>
      <c r="J306" s="40">
        <f t="shared" si="164"/>
        <v>0</v>
      </c>
      <c r="K306" s="40">
        <f t="shared" si="164"/>
        <v>0</v>
      </c>
      <c r="L306" s="40">
        <f t="shared" si="164"/>
        <v>0</v>
      </c>
      <c r="M306" s="40">
        <f t="shared" si="164"/>
        <v>0</v>
      </c>
      <c r="N306" s="41" t="b">
        <f>SUM(A306:M306) = S306</f>
        <v>1</v>
      </c>
      <c r="O306" s="42"/>
      <c r="P306" s="42"/>
      <c r="Q306" s="43"/>
      <c r="R306" s="43"/>
      <c r="S306" s="40">
        <f>SUM(S288:S305)</f>
        <v>0.374999999999999</v>
      </c>
    </row>
    <row r="307" spans="1:22" ht="10.5" customHeight="1" x14ac:dyDescent="0.2">
      <c r="A307" s="70">
        <f t="shared" ref="A307:C307" si="165">(A306-INT(A306))*24</f>
        <v>0</v>
      </c>
      <c r="B307" s="70">
        <f t="shared" si="165"/>
        <v>2.4999999999999978</v>
      </c>
      <c r="C307" s="70">
        <f t="shared" si="165"/>
        <v>0</v>
      </c>
      <c r="D307" s="44">
        <f>(D306-INT(D306))*24</f>
        <v>0</v>
      </c>
      <c r="E307" s="44">
        <f>(E306-INT(E306))*24</f>
        <v>0</v>
      </c>
      <c r="F307" s="44">
        <f>(F306-INT(F306))*24</f>
        <v>0</v>
      </c>
      <c r="G307" s="44">
        <f>(G306-INT(G306))*24</f>
        <v>5.4999999999999822</v>
      </c>
      <c r="H307" s="44">
        <f t="shared" ref="H307:J307" si="166">(H306-INT(H306))*24</f>
        <v>0.99999999999999645</v>
      </c>
      <c r="I307" s="44">
        <f t="shared" si="166"/>
        <v>0</v>
      </c>
      <c r="J307" s="44">
        <f t="shared" si="166"/>
        <v>0</v>
      </c>
      <c r="K307" s="44"/>
      <c r="L307" s="44">
        <f t="shared" ref="L307:M307" si="167">(L306-INT(L306))*24</f>
        <v>0</v>
      </c>
      <c r="M307" s="45">
        <f t="shared" si="167"/>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8">E307</f>
        <v>0</v>
      </c>
      <c r="F308" s="52">
        <f t="shared" si="168"/>
        <v>0</v>
      </c>
      <c r="G308" s="52">
        <f t="shared" si="168"/>
        <v>5.4999999999999822</v>
      </c>
      <c r="H308" s="52">
        <f t="shared" si="168"/>
        <v>0.99999999999999645</v>
      </c>
      <c r="I308" s="52">
        <f t="shared" si="168"/>
        <v>0</v>
      </c>
      <c r="J308" s="52">
        <f t="shared" si="168"/>
        <v>0</v>
      </c>
      <c r="K308" s="52"/>
      <c r="L308" s="52">
        <f t="shared" ref="L308:M308" si="169">L307</f>
        <v>0</v>
      </c>
      <c r="M308" s="53">
        <f t="shared" si="169"/>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0">SUM(P309-O309)</f>
        <v>0</v>
      </c>
    </row>
    <row r="310" spans="1:22" ht="10.5" customHeight="1" x14ac:dyDescent="0.2">
      <c r="B310" s="34"/>
      <c r="C310" s="21"/>
      <c r="D310" s="34"/>
      <c r="E310" s="34"/>
      <c r="F310" s="21"/>
      <c r="G310" s="34">
        <f t="shared" ref="G310:G320" si="171">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1"/>
        <v>2.0833333333333315E-2</v>
      </c>
      <c r="H311" s="21"/>
      <c r="I311" s="34"/>
      <c r="J311" s="34"/>
      <c r="M311" s="34"/>
      <c r="N311" s="35">
        <f>N309</f>
        <v>43028</v>
      </c>
      <c r="O311" s="63">
        <f t="shared" ref="O311:O320" si="172">SUM(P310)</f>
        <v>0.41666666666666663</v>
      </c>
      <c r="P311" s="36">
        <f t="shared" ref="P311:P320" si="173">P310+0.0208333333333333</f>
        <v>0.43749999999999994</v>
      </c>
      <c r="Q311" s="37" t="s">
        <v>940</v>
      </c>
      <c r="R311" s="25" t="s">
        <v>1010</v>
      </c>
      <c r="S311" s="26">
        <f>SUM(P311-O311)</f>
        <v>2.0833333333333315E-2</v>
      </c>
    </row>
    <row r="312" spans="1:22" ht="10.5" customHeight="1" x14ac:dyDescent="0.2">
      <c r="C312" s="21"/>
      <c r="D312" s="38"/>
      <c r="E312" s="21"/>
      <c r="F312" s="21"/>
      <c r="G312" s="34">
        <f t="shared" si="171"/>
        <v>2.0833333333333315E-2</v>
      </c>
      <c r="H312" s="34"/>
      <c r="J312" s="34"/>
      <c r="L312" s="34"/>
      <c r="M312" s="21"/>
      <c r="N312" s="35">
        <f>N309</f>
        <v>43028</v>
      </c>
      <c r="O312" s="63">
        <f t="shared" si="172"/>
        <v>0.43749999999999994</v>
      </c>
      <c r="P312" s="36">
        <f t="shared" si="173"/>
        <v>0.45833333333333326</v>
      </c>
      <c r="Q312" s="37" t="s">
        <v>940</v>
      </c>
      <c r="R312" s="25" t="s">
        <v>1010</v>
      </c>
      <c r="S312" s="26">
        <f t="shared" ref="S312:S320" si="174">SUM(P312-O312)</f>
        <v>2.0833333333333315E-2</v>
      </c>
    </row>
    <row r="313" spans="1:22" ht="10.5" customHeight="1" x14ac:dyDescent="0.2">
      <c r="C313" s="21"/>
      <c r="D313" s="21"/>
      <c r="E313" s="34"/>
      <c r="F313" s="34"/>
      <c r="G313" s="34">
        <f t="shared" si="171"/>
        <v>2.0833333333333315E-2</v>
      </c>
      <c r="H313" s="21"/>
      <c r="J313" s="34"/>
      <c r="L313" s="34"/>
      <c r="M313" s="34"/>
      <c r="N313" s="35">
        <f>N309</f>
        <v>43028</v>
      </c>
      <c r="O313" s="63">
        <f t="shared" si="172"/>
        <v>0.45833333333333326</v>
      </c>
      <c r="P313" s="36">
        <f t="shared" si="173"/>
        <v>0.47916666666666657</v>
      </c>
      <c r="Q313" s="37" t="s">
        <v>940</v>
      </c>
      <c r="R313" s="25" t="s">
        <v>1010</v>
      </c>
      <c r="S313" s="26">
        <f t="shared" si="174"/>
        <v>2.0833333333333315E-2</v>
      </c>
    </row>
    <row r="314" spans="1:22" ht="10.5" customHeight="1" x14ac:dyDescent="0.2">
      <c r="C314" s="21"/>
      <c r="D314" s="34"/>
      <c r="E314" s="34"/>
      <c r="F314" s="34"/>
      <c r="G314" s="34">
        <f t="shared" si="171"/>
        <v>2.0833333333333315E-2</v>
      </c>
      <c r="H314" s="21"/>
      <c r="J314" s="34"/>
      <c r="L314" s="34"/>
      <c r="M314" s="34"/>
      <c r="N314" s="35">
        <f>N309</f>
        <v>43028</v>
      </c>
      <c r="O314" s="63">
        <f t="shared" si="172"/>
        <v>0.47916666666666657</v>
      </c>
      <c r="P314" s="36">
        <f t="shared" si="173"/>
        <v>0.49999999999999989</v>
      </c>
      <c r="Q314" s="37" t="s">
        <v>940</v>
      </c>
      <c r="R314" s="25" t="s">
        <v>1010</v>
      </c>
      <c r="S314" s="26">
        <f t="shared" si="174"/>
        <v>2.0833333333333315E-2</v>
      </c>
    </row>
    <row r="315" spans="1:22" ht="10.5" customHeight="1" x14ac:dyDescent="0.2">
      <c r="C315" s="21"/>
      <c r="D315" s="34"/>
      <c r="E315" s="34"/>
      <c r="F315" s="21"/>
      <c r="G315" s="34">
        <f t="shared" si="171"/>
        <v>2.0833333333333259E-2</v>
      </c>
      <c r="H315" s="21"/>
      <c r="J315" s="34"/>
      <c r="L315" s="34"/>
      <c r="M315" s="21"/>
      <c r="N315" s="35">
        <f>N309</f>
        <v>43028</v>
      </c>
      <c r="O315" s="63">
        <f t="shared" si="172"/>
        <v>0.49999999999999989</v>
      </c>
      <c r="P315" s="36">
        <f t="shared" si="173"/>
        <v>0.52083333333333315</v>
      </c>
      <c r="Q315" s="37" t="s">
        <v>940</v>
      </c>
      <c r="R315" s="25" t="s">
        <v>1010</v>
      </c>
      <c r="S315" s="26">
        <f t="shared" si="174"/>
        <v>2.0833333333333259E-2</v>
      </c>
      <c r="U315" s="25"/>
    </row>
    <row r="316" spans="1:22" ht="10.5" customHeight="1" x14ac:dyDescent="0.2">
      <c r="C316" s="21"/>
      <c r="D316" s="34"/>
      <c r="E316" s="34"/>
      <c r="F316" s="21"/>
      <c r="G316" s="34">
        <f t="shared" si="171"/>
        <v>2.0833333333333259E-2</v>
      </c>
      <c r="H316" s="34"/>
      <c r="J316" s="34"/>
      <c r="L316" s="34"/>
      <c r="M316" s="21"/>
      <c r="N316" s="35">
        <f>N309</f>
        <v>43028</v>
      </c>
      <c r="O316" s="63">
        <f t="shared" si="172"/>
        <v>0.52083333333333315</v>
      </c>
      <c r="P316" s="36">
        <f t="shared" si="173"/>
        <v>0.54166666666666641</v>
      </c>
      <c r="Q316" s="37" t="s">
        <v>940</v>
      </c>
      <c r="R316" s="25" t="s">
        <v>1010</v>
      </c>
      <c r="S316" s="26">
        <f t="shared" si="174"/>
        <v>2.0833333333333259E-2</v>
      </c>
      <c r="U316" s="25"/>
    </row>
    <row r="317" spans="1:22" ht="10.5" customHeight="1" x14ac:dyDescent="0.2">
      <c r="C317" s="21"/>
      <c r="D317" s="34"/>
      <c r="E317" s="34"/>
      <c r="F317" s="21"/>
      <c r="G317" s="34">
        <f t="shared" si="171"/>
        <v>2.0833333333333259E-2</v>
      </c>
      <c r="H317" s="34"/>
      <c r="J317" s="34"/>
      <c r="L317" s="34"/>
      <c r="M317" s="21"/>
      <c r="N317" s="35">
        <f>N309</f>
        <v>43028</v>
      </c>
      <c r="O317" s="63">
        <f t="shared" si="172"/>
        <v>0.54166666666666641</v>
      </c>
      <c r="P317" s="36">
        <f t="shared" si="173"/>
        <v>0.56249999999999967</v>
      </c>
      <c r="Q317" s="37" t="s">
        <v>940</v>
      </c>
      <c r="R317" s="25" t="s">
        <v>1010</v>
      </c>
      <c r="S317" s="26">
        <f t="shared" si="174"/>
        <v>2.0833333333333259E-2</v>
      </c>
    </row>
    <row r="318" spans="1:22" ht="10.5" customHeight="1" x14ac:dyDescent="0.2">
      <c r="B318" s="34"/>
      <c r="C318" s="21"/>
      <c r="D318" s="34"/>
      <c r="E318" s="34"/>
      <c r="F318" s="21"/>
      <c r="G318" s="34">
        <f t="shared" si="171"/>
        <v>2.0833333333333259E-2</v>
      </c>
      <c r="H318" s="34"/>
      <c r="J318" s="34"/>
      <c r="L318" s="34"/>
      <c r="M318" s="21"/>
      <c r="N318" s="35">
        <f>N309</f>
        <v>43028</v>
      </c>
      <c r="O318" s="63">
        <f t="shared" si="172"/>
        <v>0.56249999999999967</v>
      </c>
      <c r="P318" s="36">
        <f t="shared" si="173"/>
        <v>0.58333333333333293</v>
      </c>
      <c r="Q318" s="37" t="s">
        <v>940</v>
      </c>
      <c r="R318" s="25" t="s">
        <v>1010</v>
      </c>
      <c r="S318" s="26">
        <f t="shared" si="174"/>
        <v>2.0833333333333259E-2</v>
      </c>
    </row>
    <row r="319" spans="1:22" ht="10.5" customHeight="1" x14ac:dyDescent="0.2">
      <c r="B319" s="34"/>
      <c r="C319" s="34"/>
      <c r="D319" s="34"/>
      <c r="E319" s="34"/>
      <c r="F319" s="21"/>
      <c r="G319" s="34">
        <f t="shared" si="171"/>
        <v>2.0833333333333259E-2</v>
      </c>
      <c r="H319" s="34"/>
      <c r="J319" s="34"/>
      <c r="L319" s="34"/>
      <c r="M319" s="21"/>
      <c r="N319" s="35">
        <f>N309</f>
        <v>43028</v>
      </c>
      <c r="O319" s="63">
        <f t="shared" si="172"/>
        <v>0.58333333333333293</v>
      </c>
      <c r="P319" s="36">
        <f t="shared" si="173"/>
        <v>0.60416666666666619</v>
      </c>
      <c r="Q319" s="37" t="s">
        <v>940</v>
      </c>
      <c r="R319" s="25" t="s">
        <v>1009</v>
      </c>
      <c r="S319" s="26">
        <f t="shared" si="174"/>
        <v>2.0833333333333259E-2</v>
      </c>
    </row>
    <row r="320" spans="1:22" ht="10.5" customHeight="1" thickBot="1" x14ac:dyDescent="0.25">
      <c r="B320" s="34"/>
      <c r="C320" s="34"/>
      <c r="D320" s="34"/>
      <c r="E320" s="21"/>
      <c r="F320" s="21"/>
      <c r="G320" s="34">
        <f t="shared" si="171"/>
        <v>2.0833333333333259E-2</v>
      </c>
      <c r="H320" s="34"/>
      <c r="J320" s="34"/>
      <c r="L320" s="34"/>
      <c r="M320" s="21"/>
      <c r="N320" s="35">
        <f>N309</f>
        <v>43028</v>
      </c>
      <c r="O320" s="63">
        <f t="shared" si="172"/>
        <v>0.60416666666666619</v>
      </c>
      <c r="P320" s="36">
        <f t="shared" si="173"/>
        <v>0.62499999999999944</v>
      </c>
      <c r="Q320" s="37" t="s">
        <v>940</v>
      </c>
      <c r="R320" s="25" t="s">
        <v>1009</v>
      </c>
      <c r="S320" s="26">
        <f t="shared" si="174"/>
        <v>2.0833333333333259E-2</v>
      </c>
    </row>
    <row r="321" spans="1:19" ht="10.5" customHeight="1" x14ac:dyDescent="0.2">
      <c r="A321" s="40">
        <f t="shared" ref="A321:M321" si="175">SUM(A310:A320)</f>
        <v>0</v>
      </c>
      <c r="B321" s="40">
        <f t="shared" si="175"/>
        <v>0</v>
      </c>
      <c r="C321" s="40">
        <f t="shared" si="175"/>
        <v>0</v>
      </c>
      <c r="D321" s="40">
        <f t="shared" si="175"/>
        <v>0</v>
      </c>
      <c r="E321" s="40">
        <f t="shared" si="175"/>
        <v>0</v>
      </c>
      <c r="F321" s="40">
        <f t="shared" si="175"/>
        <v>0</v>
      </c>
      <c r="G321" s="40">
        <f t="shared" si="175"/>
        <v>0.22916666666666613</v>
      </c>
      <c r="H321" s="40">
        <f t="shared" si="175"/>
        <v>0</v>
      </c>
      <c r="I321" s="40">
        <f t="shared" si="175"/>
        <v>0</v>
      </c>
      <c r="J321" s="40">
        <f t="shared" si="175"/>
        <v>0</v>
      </c>
      <c r="K321" s="40">
        <f t="shared" si="175"/>
        <v>0</v>
      </c>
      <c r="L321" s="40">
        <f t="shared" si="175"/>
        <v>0</v>
      </c>
      <c r="M321" s="40">
        <f t="shared" si="175"/>
        <v>0</v>
      </c>
      <c r="N321" s="76" t="b">
        <f>SUM(A321:M321) = S321</f>
        <v>1</v>
      </c>
      <c r="O321" s="77"/>
      <c r="P321" s="77"/>
      <c r="Q321" s="43"/>
      <c r="R321" s="43"/>
      <c r="S321" s="40">
        <f>SUM(S310:S320)</f>
        <v>0.22916666666666613</v>
      </c>
    </row>
    <row r="322" spans="1:19" ht="10.5" customHeight="1" x14ac:dyDescent="0.2">
      <c r="A322" s="70">
        <f t="shared" ref="A322:C322" si="176">(A321-INT(A321))*24</f>
        <v>0</v>
      </c>
      <c r="B322" s="70">
        <f t="shared" si="176"/>
        <v>0</v>
      </c>
      <c r="C322" s="70">
        <f t="shared" si="176"/>
        <v>0</v>
      </c>
      <c r="D322" s="44">
        <f>(D321-INT(D321))*24</f>
        <v>0</v>
      </c>
      <c r="E322" s="44">
        <f>(E321-INT(E321))*24</f>
        <v>0</v>
      </c>
      <c r="F322" s="44">
        <f>(F321-INT(F321))*24</f>
        <v>0</v>
      </c>
      <c r="G322" s="44">
        <f>(G321-INT(G321))*24</f>
        <v>5.4999999999999876</v>
      </c>
      <c r="H322" s="44">
        <f t="shared" ref="H322:J322" si="177">(H321-INT(H321))*24</f>
        <v>0</v>
      </c>
      <c r="I322" s="44">
        <f t="shared" si="177"/>
        <v>0</v>
      </c>
      <c r="J322" s="44">
        <f t="shared" si="177"/>
        <v>0</v>
      </c>
      <c r="K322" s="44"/>
      <c r="L322" s="44">
        <f t="shared" ref="L322:M322" si="178">(L321-INT(L321))*24</f>
        <v>0</v>
      </c>
      <c r="M322" s="45">
        <f t="shared" si="178"/>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79">E322</f>
        <v>0</v>
      </c>
      <c r="F323" s="52">
        <f t="shared" si="179"/>
        <v>0</v>
      </c>
      <c r="G323" s="52">
        <f t="shared" si="179"/>
        <v>5.4999999999999876</v>
      </c>
      <c r="H323" s="52">
        <f t="shared" si="179"/>
        <v>0</v>
      </c>
      <c r="I323" s="52">
        <f t="shared" si="179"/>
        <v>0</v>
      </c>
      <c r="J323" s="52">
        <f t="shared" si="179"/>
        <v>0</v>
      </c>
      <c r="K323" s="52"/>
      <c r="L323" s="52">
        <f t="shared" ref="L323:M323" si="180">L322</f>
        <v>0</v>
      </c>
      <c r="M323" s="53">
        <f t="shared" si="180"/>
        <v>0</v>
      </c>
      <c r="N323" s="79" t="s">
        <v>976</v>
      </c>
      <c r="O323" s="74"/>
      <c r="P323" s="74"/>
      <c r="Q323" s="56"/>
      <c r="R323" s="56"/>
      <c r="S323" s="57">
        <f>SUM(S321:S322)</f>
        <v>0.22916666666666613</v>
      </c>
    </row>
    <row r="324" spans="1:19" ht="10.5" customHeight="1" x14ac:dyDescent="0.2">
      <c r="A324" s="70">
        <f t="shared" ref="A324:M324" si="181">SUM(A239,A263,A285,A307,A322)</f>
        <v>0</v>
      </c>
      <c r="B324" s="70">
        <f t="shared" si="181"/>
        <v>2.4999999999999978</v>
      </c>
      <c r="C324" s="70">
        <f t="shared" si="181"/>
        <v>0</v>
      </c>
      <c r="D324" s="70">
        <f t="shared" si="181"/>
        <v>0.49999999999999956</v>
      </c>
      <c r="E324" s="70">
        <f t="shared" si="181"/>
        <v>0</v>
      </c>
      <c r="F324" s="70">
        <f t="shared" si="181"/>
        <v>0</v>
      </c>
      <c r="G324" s="70">
        <f t="shared" si="181"/>
        <v>10.99999999999997</v>
      </c>
      <c r="H324" s="70">
        <f t="shared" si="181"/>
        <v>17.999999999999957</v>
      </c>
      <c r="I324" s="70">
        <f t="shared" si="181"/>
        <v>7.9999999999999796</v>
      </c>
      <c r="J324" s="70">
        <f t="shared" si="181"/>
        <v>0</v>
      </c>
      <c r="K324" s="70">
        <f t="shared" si="181"/>
        <v>0</v>
      </c>
      <c r="L324" s="70">
        <f t="shared" si="181"/>
        <v>0</v>
      </c>
      <c r="M324" s="80">
        <f t="shared" si="181"/>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2">E324</f>
        <v>0</v>
      </c>
      <c r="F325" s="88">
        <f t="shared" si="182"/>
        <v>0</v>
      </c>
      <c r="G325" s="88">
        <f t="shared" si="182"/>
        <v>10.99999999999997</v>
      </c>
      <c r="H325" s="88">
        <f t="shared" si="182"/>
        <v>17.999999999999957</v>
      </c>
      <c r="I325" s="88">
        <f t="shared" si="182"/>
        <v>7.9999999999999796</v>
      </c>
      <c r="J325" s="88">
        <f t="shared" si="182"/>
        <v>0</v>
      </c>
      <c r="K325" s="88"/>
      <c r="L325" s="88">
        <f t="shared" ref="L325:M325" si="183">L324</f>
        <v>0</v>
      </c>
      <c r="M325" s="89">
        <f t="shared" si="183"/>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42">
        <f>SUM(N329)-2</f>
        <v>43029</v>
      </c>
      <c r="D327" s="142"/>
      <c r="E327" s="14"/>
      <c r="F327" s="14" t="s">
        <v>928</v>
      </c>
      <c r="G327" s="142">
        <f>SUM(C327+6)</f>
        <v>43035</v>
      </c>
      <c r="H327" s="142"/>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4">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5">SUM(P329-O329)</f>
        <v>0</v>
      </c>
    </row>
    <row r="330" spans="1:19" ht="10.5" customHeight="1" x14ac:dyDescent="0.2">
      <c r="B330" s="34"/>
      <c r="C330" s="21"/>
      <c r="D330" s="21"/>
      <c r="E330" s="34"/>
      <c r="F330" s="21"/>
      <c r="G330" s="21"/>
      <c r="H330" s="21"/>
      <c r="I330" s="34"/>
      <c r="J330" s="34">
        <f t="shared" ref="J330:J346" si="186">S330</f>
        <v>2.0833333333333315E-2</v>
      </c>
      <c r="M330" s="34"/>
      <c r="N330" s="35">
        <f>N329</f>
        <v>43031</v>
      </c>
      <c r="O330" s="26">
        <f t="shared" ref="O330:O346" si="187">SUM(P329)</f>
        <v>0.35416666666666669</v>
      </c>
      <c r="P330" s="36">
        <f t="shared" ref="P330:P346" si="188">P329+0.0208333333333333</f>
        <v>0.375</v>
      </c>
      <c r="Q330" s="37" t="s">
        <v>1011</v>
      </c>
      <c r="R330" s="25" t="s">
        <v>1011</v>
      </c>
      <c r="S330" s="26">
        <f t="shared" si="185"/>
        <v>2.0833333333333315E-2</v>
      </c>
    </row>
    <row r="331" spans="1:19" ht="10.5" customHeight="1" x14ac:dyDescent="0.2">
      <c r="B331" s="34"/>
      <c r="C331" s="21"/>
      <c r="D331" s="34"/>
      <c r="E331" s="34"/>
      <c r="F331" s="21"/>
      <c r="G331" s="21"/>
      <c r="H331" s="34"/>
      <c r="I331" s="34"/>
      <c r="J331" s="34">
        <f t="shared" si="186"/>
        <v>2.0833333333333315E-2</v>
      </c>
      <c r="M331" s="34"/>
      <c r="N331" s="35">
        <f>N329</f>
        <v>43031</v>
      </c>
      <c r="O331" s="26">
        <f t="shared" si="187"/>
        <v>0.375</v>
      </c>
      <c r="P331" s="36">
        <f t="shared" si="188"/>
        <v>0.39583333333333331</v>
      </c>
      <c r="Q331" s="37" t="s">
        <v>1011</v>
      </c>
      <c r="R331" s="25" t="s">
        <v>1011</v>
      </c>
      <c r="S331" s="26">
        <f t="shared" si="185"/>
        <v>2.0833333333333315E-2</v>
      </c>
    </row>
    <row r="332" spans="1:19" ht="10.5" customHeight="1" x14ac:dyDescent="0.2">
      <c r="B332" s="34"/>
      <c r="C332" s="21"/>
      <c r="D332" s="34"/>
      <c r="E332" s="34"/>
      <c r="F332" s="21"/>
      <c r="G332" s="21"/>
      <c r="H332" s="34"/>
      <c r="I332" s="38"/>
      <c r="J332" s="34">
        <f t="shared" si="186"/>
        <v>2.0833333333333315E-2</v>
      </c>
      <c r="M332" s="34"/>
      <c r="N332" s="35">
        <f>N329</f>
        <v>43031</v>
      </c>
      <c r="O332" s="26">
        <f t="shared" si="187"/>
        <v>0.39583333333333331</v>
      </c>
      <c r="P332" s="36">
        <f t="shared" si="188"/>
        <v>0.41666666666666663</v>
      </c>
      <c r="Q332" s="37" t="s">
        <v>1011</v>
      </c>
      <c r="R332" s="25" t="s">
        <v>1011</v>
      </c>
      <c r="S332" s="26">
        <f t="shared" si="185"/>
        <v>2.0833333333333315E-2</v>
      </c>
    </row>
    <row r="333" spans="1:19" ht="10.5" customHeight="1" x14ac:dyDescent="0.2">
      <c r="B333" s="34"/>
      <c r="C333" s="21"/>
      <c r="D333" s="34"/>
      <c r="E333" s="34"/>
      <c r="F333" s="21"/>
      <c r="G333" s="21"/>
      <c r="H333" s="34"/>
      <c r="I333" s="38"/>
      <c r="J333" s="34">
        <f t="shared" si="186"/>
        <v>2.0833333333333315E-2</v>
      </c>
      <c r="M333" s="34"/>
      <c r="N333" s="35">
        <f>N329</f>
        <v>43031</v>
      </c>
      <c r="O333" s="26">
        <f t="shared" si="187"/>
        <v>0.41666666666666663</v>
      </c>
      <c r="P333" s="36">
        <f t="shared" si="188"/>
        <v>0.43749999999999994</v>
      </c>
      <c r="Q333" s="37" t="s">
        <v>1011</v>
      </c>
      <c r="R333" s="25" t="s">
        <v>1011</v>
      </c>
      <c r="S333" s="26">
        <f t="shared" si="185"/>
        <v>2.0833333333333315E-2</v>
      </c>
    </row>
    <row r="334" spans="1:19" ht="10.5" customHeight="1" x14ac:dyDescent="0.2">
      <c r="B334" s="34"/>
      <c r="C334" s="21"/>
      <c r="D334" s="34"/>
      <c r="E334" s="34"/>
      <c r="F334" s="34"/>
      <c r="G334" s="21"/>
      <c r="H334" s="34"/>
      <c r="I334" s="34"/>
      <c r="J334" s="34">
        <f t="shared" si="186"/>
        <v>2.0833333333333315E-2</v>
      </c>
      <c r="M334" s="34"/>
      <c r="N334" s="35">
        <f>N329</f>
        <v>43031</v>
      </c>
      <c r="O334" s="26">
        <f t="shared" si="187"/>
        <v>0.43749999999999994</v>
      </c>
      <c r="P334" s="36">
        <f t="shared" si="188"/>
        <v>0.45833333333333326</v>
      </c>
      <c r="Q334" s="37" t="s">
        <v>1011</v>
      </c>
      <c r="R334" s="25" t="s">
        <v>1011</v>
      </c>
      <c r="S334" s="26">
        <f t="shared" si="185"/>
        <v>2.0833333333333315E-2</v>
      </c>
    </row>
    <row r="335" spans="1:19" ht="10.5" customHeight="1" x14ac:dyDescent="0.2">
      <c r="B335" s="34"/>
      <c r="C335" s="21"/>
      <c r="D335" s="34"/>
      <c r="E335" s="34"/>
      <c r="F335" s="34"/>
      <c r="G335" s="21"/>
      <c r="H335" s="34"/>
      <c r="I335" s="38"/>
      <c r="J335" s="34">
        <f t="shared" si="186"/>
        <v>2.0833333333333315E-2</v>
      </c>
      <c r="M335" s="34"/>
      <c r="N335" s="35">
        <f>N329</f>
        <v>43031</v>
      </c>
      <c r="O335" s="26">
        <f t="shared" si="187"/>
        <v>0.45833333333333326</v>
      </c>
      <c r="P335" s="36">
        <f t="shared" si="188"/>
        <v>0.47916666666666657</v>
      </c>
      <c r="Q335" s="37" t="s">
        <v>1011</v>
      </c>
      <c r="R335" s="25" t="s">
        <v>1011</v>
      </c>
      <c r="S335" s="26">
        <f t="shared" si="185"/>
        <v>2.0833333333333315E-2</v>
      </c>
    </row>
    <row r="336" spans="1:19" ht="10.5" customHeight="1" x14ac:dyDescent="0.2">
      <c r="B336" s="34"/>
      <c r="C336" s="21"/>
      <c r="D336" s="34"/>
      <c r="E336" s="34"/>
      <c r="F336" s="34"/>
      <c r="G336" s="21"/>
      <c r="H336" s="34"/>
      <c r="I336" s="38"/>
      <c r="J336" s="34">
        <f t="shared" si="186"/>
        <v>2.0833333333333315E-2</v>
      </c>
      <c r="M336" s="34"/>
      <c r="N336" s="35">
        <f>N329</f>
        <v>43031</v>
      </c>
      <c r="O336" s="26">
        <f t="shared" si="187"/>
        <v>0.47916666666666657</v>
      </c>
      <c r="P336" s="36">
        <f t="shared" si="188"/>
        <v>0.49999999999999989</v>
      </c>
      <c r="Q336" s="37" t="s">
        <v>1011</v>
      </c>
      <c r="R336" s="25" t="s">
        <v>1011</v>
      </c>
      <c r="S336" s="26">
        <f t="shared" si="185"/>
        <v>2.0833333333333315E-2</v>
      </c>
    </row>
    <row r="337" spans="1:19" ht="10.5" customHeight="1" x14ac:dyDescent="0.2">
      <c r="B337" s="34"/>
      <c r="C337" s="21"/>
      <c r="D337" s="34"/>
      <c r="E337" s="34"/>
      <c r="F337" s="34"/>
      <c r="G337" s="21"/>
      <c r="H337" s="21"/>
      <c r="I337" s="38"/>
      <c r="J337" s="34">
        <f t="shared" si="186"/>
        <v>2.0833333333333259E-2</v>
      </c>
      <c r="M337" s="34"/>
      <c r="N337" s="35">
        <f>N329</f>
        <v>43031</v>
      </c>
      <c r="O337" s="26">
        <f t="shared" si="187"/>
        <v>0.49999999999999989</v>
      </c>
      <c r="P337" s="36">
        <f t="shared" si="188"/>
        <v>0.52083333333333315</v>
      </c>
      <c r="Q337" s="37" t="s">
        <v>1011</v>
      </c>
      <c r="R337" s="25" t="s">
        <v>1011</v>
      </c>
      <c r="S337" s="26">
        <f t="shared" si="185"/>
        <v>2.0833333333333259E-2</v>
      </c>
    </row>
    <row r="338" spans="1:19" ht="10.5" customHeight="1" x14ac:dyDescent="0.2">
      <c r="B338" s="34"/>
      <c r="C338" s="21"/>
      <c r="D338" s="34"/>
      <c r="E338" s="34"/>
      <c r="F338" s="34"/>
      <c r="G338" s="21"/>
      <c r="H338" s="21"/>
      <c r="I338" s="38"/>
      <c r="J338" s="34">
        <f t="shared" si="186"/>
        <v>2.0833333333333259E-2</v>
      </c>
      <c r="M338" s="34"/>
      <c r="N338" s="35">
        <f>N329</f>
        <v>43031</v>
      </c>
      <c r="O338" s="26">
        <f t="shared" si="187"/>
        <v>0.52083333333333315</v>
      </c>
      <c r="P338" s="36">
        <f t="shared" si="188"/>
        <v>0.54166666666666641</v>
      </c>
      <c r="Q338" s="37" t="s">
        <v>1011</v>
      </c>
      <c r="R338" s="25" t="s">
        <v>1011</v>
      </c>
      <c r="S338" s="26">
        <f t="shared" si="185"/>
        <v>2.0833333333333259E-2</v>
      </c>
    </row>
    <row r="339" spans="1:19" ht="10.5" customHeight="1" x14ac:dyDescent="0.2">
      <c r="B339" s="34"/>
      <c r="C339" s="21"/>
      <c r="D339" s="34"/>
      <c r="E339" s="34"/>
      <c r="F339" s="34"/>
      <c r="G339" s="21"/>
      <c r="H339" s="21"/>
      <c r="I339" s="38"/>
      <c r="J339" s="34">
        <f t="shared" si="186"/>
        <v>2.0833333333333259E-2</v>
      </c>
      <c r="M339" s="34"/>
      <c r="N339" s="35">
        <f>N329</f>
        <v>43031</v>
      </c>
      <c r="O339" s="26">
        <f t="shared" si="187"/>
        <v>0.54166666666666641</v>
      </c>
      <c r="P339" s="36">
        <f t="shared" si="188"/>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6"/>
        <v>2.0833333333333259E-2</v>
      </c>
      <c r="M340" s="34"/>
      <c r="N340" s="35">
        <f>N329</f>
        <v>43031</v>
      </c>
      <c r="O340" s="26">
        <f t="shared" si="187"/>
        <v>0.56249999999999967</v>
      </c>
      <c r="P340" s="36">
        <f t="shared" si="188"/>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6"/>
        <v>2.0833333333333259E-2</v>
      </c>
      <c r="M341" s="34"/>
      <c r="N341" s="35">
        <f>N329</f>
        <v>43031</v>
      </c>
      <c r="O341" s="26">
        <f t="shared" si="187"/>
        <v>0.58333333333333293</v>
      </c>
      <c r="P341" s="36">
        <f t="shared" si="188"/>
        <v>0.60416666666666619</v>
      </c>
      <c r="Q341" s="37" t="s">
        <v>1011</v>
      </c>
      <c r="R341" s="25" t="s">
        <v>1011</v>
      </c>
      <c r="S341" s="26">
        <f t="shared" si="185"/>
        <v>2.0833333333333259E-2</v>
      </c>
    </row>
    <row r="342" spans="1:19" ht="10.5" customHeight="1" x14ac:dyDescent="0.2">
      <c r="B342" s="34"/>
      <c r="C342" s="21"/>
      <c r="D342" s="34"/>
      <c r="E342" s="34"/>
      <c r="F342" s="34"/>
      <c r="G342" s="21"/>
      <c r="H342" s="34"/>
      <c r="I342" s="38"/>
      <c r="J342" s="34">
        <f t="shared" si="186"/>
        <v>2.0833333333333259E-2</v>
      </c>
      <c r="M342" s="34"/>
      <c r="N342" s="35">
        <f>N329</f>
        <v>43031</v>
      </c>
      <c r="O342" s="26">
        <f t="shared" si="187"/>
        <v>0.60416666666666619</v>
      </c>
      <c r="P342" s="36">
        <f t="shared" si="188"/>
        <v>0.62499999999999944</v>
      </c>
      <c r="Q342" s="37" t="s">
        <v>1011</v>
      </c>
      <c r="R342" s="25" t="s">
        <v>1011</v>
      </c>
      <c r="S342" s="26">
        <f t="shared" si="185"/>
        <v>2.0833333333333259E-2</v>
      </c>
    </row>
    <row r="343" spans="1:19" ht="10.5" customHeight="1" x14ac:dyDescent="0.2">
      <c r="B343" s="34"/>
      <c r="C343" s="21"/>
      <c r="D343" s="34"/>
      <c r="E343" s="34"/>
      <c r="F343" s="34"/>
      <c r="G343" s="34"/>
      <c r="H343" s="21"/>
      <c r="I343" s="38"/>
      <c r="J343" s="34">
        <f t="shared" si="186"/>
        <v>2.0833333333333259E-2</v>
      </c>
      <c r="M343" s="34"/>
      <c r="N343" s="35">
        <f>N329</f>
        <v>43031</v>
      </c>
      <c r="O343" s="26">
        <f t="shared" si="187"/>
        <v>0.62499999999999944</v>
      </c>
      <c r="P343" s="36">
        <f t="shared" si="188"/>
        <v>0.6458333333333327</v>
      </c>
      <c r="Q343" s="37" t="s">
        <v>1011</v>
      </c>
      <c r="R343" s="25" t="s">
        <v>1011</v>
      </c>
      <c r="S343" s="26">
        <f t="shared" si="185"/>
        <v>2.0833333333333259E-2</v>
      </c>
    </row>
    <row r="344" spans="1:19" ht="10.5" customHeight="1" x14ac:dyDescent="0.2">
      <c r="B344" s="34"/>
      <c r="C344" s="21"/>
      <c r="D344" s="34"/>
      <c r="E344" s="34"/>
      <c r="F344" s="34"/>
      <c r="G344" s="21"/>
      <c r="H344" s="34"/>
      <c r="I344" s="38"/>
      <c r="J344" s="34">
        <f t="shared" si="186"/>
        <v>2.0833333333333259E-2</v>
      </c>
      <c r="M344" s="34"/>
      <c r="N344" s="35">
        <f>N329</f>
        <v>43031</v>
      </c>
      <c r="O344" s="26">
        <f t="shared" si="187"/>
        <v>0.6458333333333327</v>
      </c>
      <c r="P344" s="36">
        <f t="shared" si="188"/>
        <v>0.66666666666666596</v>
      </c>
      <c r="Q344" s="37" t="s">
        <v>1011</v>
      </c>
      <c r="R344" s="25" t="s">
        <v>1011</v>
      </c>
      <c r="S344" s="26">
        <f t="shared" si="185"/>
        <v>2.0833333333333259E-2</v>
      </c>
    </row>
    <row r="345" spans="1:19" ht="10.5" customHeight="1" x14ac:dyDescent="0.2">
      <c r="B345" s="34"/>
      <c r="C345" s="21"/>
      <c r="D345" s="34"/>
      <c r="E345" s="34"/>
      <c r="F345" s="34"/>
      <c r="G345" s="21"/>
      <c r="H345" s="21"/>
      <c r="I345" s="38"/>
      <c r="J345" s="34">
        <f t="shared" si="186"/>
        <v>2.0833333333333259E-2</v>
      </c>
      <c r="M345" s="34"/>
      <c r="N345" s="35">
        <f>N329</f>
        <v>43031</v>
      </c>
      <c r="O345" s="26">
        <f t="shared" si="187"/>
        <v>0.66666666666666596</v>
      </c>
      <c r="P345" s="36">
        <f t="shared" si="188"/>
        <v>0.68749999999999922</v>
      </c>
      <c r="Q345" s="37" t="s">
        <v>1011</v>
      </c>
      <c r="R345" s="25" t="s">
        <v>1011</v>
      </c>
      <c r="S345" s="26">
        <f t="shared" si="185"/>
        <v>2.0833333333333259E-2</v>
      </c>
    </row>
    <row r="346" spans="1:19" ht="10.5" customHeight="1" thickBot="1" x14ac:dyDescent="0.25">
      <c r="B346" s="34"/>
      <c r="C346" s="21"/>
      <c r="D346" s="34"/>
      <c r="E346" s="34"/>
      <c r="F346" s="21"/>
      <c r="G346" s="21"/>
      <c r="H346" s="21"/>
      <c r="I346" s="38"/>
      <c r="J346" s="34">
        <f t="shared" si="186"/>
        <v>2.0833333333333259E-2</v>
      </c>
      <c r="M346" s="34"/>
      <c r="N346" s="35">
        <f>N329</f>
        <v>43031</v>
      </c>
      <c r="O346" s="26">
        <f t="shared" si="187"/>
        <v>0.68749999999999922</v>
      </c>
      <c r="P346" s="36">
        <f t="shared" si="188"/>
        <v>0.70833333333333248</v>
      </c>
      <c r="Q346" s="37" t="s">
        <v>1011</v>
      </c>
      <c r="R346" s="25" t="s">
        <v>1011</v>
      </c>
      <c r="S346" s="26">
        <f t="shared" si="185"/>
        <v>2.0833333333333259E-2</v>
      </c>
    </row>
    <row r="347" spans="1:19" ht="10.5" customHeight="1" x14ac:dyDescent="0.2">
      <c r="A347" s="40">
        <f t="shared" ref="A347:M347" si="189">SUM(A330:A346)</f>
        <v>0</v>
      </c>
      <c r="B347" s="40">
        <f t="shared" si="189"/>
        <v>0</v>
      </c>
      <c r="C347" s="40">
        <f t="shared" si="189"/>
        <v>0</v>
      </c>
      <c r="D347" s="40">
        <f t="shared" si="189"/>
        <v>0</v>
      </c>
      <c r="E347" s="40">
        <f t="shared" si="189"/>
        <v>0</v>
      </c>
      <c r="F347" s="40">
        <f t="shared" si="189"/>
        <v>0</v>
      </c>
      <c r="G347" s="40">
        <f t="shared" si="189"/>
        <v>0</v>
      </c>
      <c r="H347" s="40">
        <f t="shared" si="189"/>
        <v>0</v>
      </c>
      <c r="I347" s="40">
        <f t="shared" si="189"/>
        <v>0</v>
      </c>
      <c r="J347" s="40">
        <f t="shared" si="189"/>
        <v>0.3541666666666658</v>
      </c>
      <c r="K347" s="40">
        <f t="shared" si="189"/>
        <v>0</v>
      </c>
      <c r="L347" s="40">
        <f t="shared" si="189"/>
        <v>0</v>
      </c>
      <c r="M347" s="40">
        <f t="shared" si="189"/>
        <v>0</v>
      </c>
      <c r="N347" s="41" t="b">
        <f>SUM(A347:M347) = S347</f>
        <v>1</v>
      </c>
      <c r="O347" s="42"/>
      <c r="P347" s="42"/>
      <c r="Q347" s="43"/>
      <c r="R347" s="43"/>
      <c r="S347" s="40">
        <f>SUM(S330:S346)</f>
        <v>0.3541666666666658</v>
      </c>
    </row>
    <row r="348" spans="1:19" ht="10.5" customHeight="1" x14ac:dyDescent="0.2">
      <c r="A348" s="44">
        <f t="shared" ref="A348:E348" si="190">(A347-INT(A347))*24</f>
        <v>0</v>
      </c>
      <c r="B348" s="44">
        <f t="shared" si="190"/>
        <v>0</v>
      </c>
      <c r="C348" s="44">
        <f t="shared" si="190"/>
        <v>0</v>
      </c>
      <c r="D348" s="44">
        <f t="shared" si="190"/>
        <v>0</v>
      </c>
      <c r="E348" s="44">
        <f t="shared" si="190"/>
        <v>0</v>
      </c>
      <c r="F348" s="44">
        <f>(F347-INT(F347))*24</f>
        <v>0</v>
      </c>
      <c r="G348" s="44">
        <f>(G347-INT(G347))*24</f>
        <v>0</v>
      </c>
      <c r="H348" s="44">
        <f>(H347-INT(H347))*24</f>
        <v>0</v>
      </c>
      <c r="I348" s="44">
        <f>(I347-INT(I347))*24</f>
        <v>0</v>
      </c>
      <c r="J348" s="44">
        <f t="shared" ref="J348" si="191">(J347-INT(J347))*24</f>
        <v>8.4999999999999787</v>
      </c>
      <c r="K348" s="44"/>
      <c r="L348" s="44">
        <f t="shared" ref="L348:M348" si="192">(L347-INT(L347))*24</f>
        <v>0</v>
      </c>
      <c r="M348" s="45">
        <f t="shared" si="192"/>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3">E348</f>
        <v>0</v>
      </c>
      <c r="F349" s="52">
        <f t="shared" si="193"/>
        <v>0</v>
      </c>
      <c r="G349" s="52">
        <f t="shared" si="193"/>
        <v>0</v>
      </c>
      <c r="H349" s="52">
        <f t="shared" si="193"/>
        <v>0</v>
      </c>
      <c r="I349" s="52">
        <f t="shared" si="193"/>
        <v>0</v>
      </c>
      <c r="J349" s="52">
        <f t="shared" si="193"/>
        <v>8.4999999999999787</v>
      </c>
      <c r="K349" s="52"/>
      <c r="L349" s="52">
        <f t="shared" ref="L349:M349" si="194">L348</f>
        <v>0</v>
      </c>
      <c r="M349" s="53">
        <f t="shared" si="194"/>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5">SUM(P350-O350)</f>
        <v>0</v>
      </c>
    </row>
    <row r="351" spans="1:19" ht="10.5" customHeight="1" x14ac:dyDescent="0.2">
      <c r="B351" s="34"/>
      <c r="C351" s="21"/>
      <c r="D351" s="34"/>
      <c r="E351" s="34"/>
      <c r="F351" s="21"/>
      <c r="G351" s="34"/>
      <c r="H351" s="21"/>
      <c r="I351" s="34"/>
      <c r="J351" s="34">
        <f t="shared" ref="J351:J367" si="196">S351</f>
        <v>2.0833333333333315E-2</v>
      </c>
      <c r="M351" s="34"/>
      <c r="N351" s="35">
        <f>N350</f>
        <v>43032</v>
      </c>
      <c r="O351" s="63">
        <f>SUM(P350)</f>
        <v>0.35416666666666669</v>
      </c>
      <c r="P351" s="36">
        <f>P350+0.0208333333333333</f>
        <v>0.375</v>
      </c>
      <c r="Q351" s="37" t="s">
        <v>1011</v>
      </c>
      <c r="R351" s="25" t="s">
        <v>1011</v>
      </c>
      <c r="S351" s="26">
        <f t="shared" ref="S351:S367" si="197">SUM(P351-O351)</f>
        <v>2.0833333333333315E-2</v>
      </c>
    </row>
    <row r="352" spans="1:19" ht="10.5" customHeight="1" x14ac:dyDescent="0.2">
      <c r="B352" s="34"/>
      <c r="C352" s="21"/>
      <c r="D352" s="34"/>
      <c r="E352" s="34"/>
      <c r="F352" s="21"/>
      <c r="G352" s="34"/>
      <c r="H352" s="21"/>
      <c r="I352" s="34"/>
      <c r="J352" s="34">
        <f t="shared" si="196"/>
        <v>2.0833333333333315E-2</v>
      </c>
      <c r="M352" s="34"/>
      <c r="N352" s="35">
        <f>N350</f>
        <v>43032</v>
      </c>
      <c r="O352" s="63">
        <f t="shared" ref="O352:O360" si="198">SUM(P351)</f>
        <v>0.375</v>
      </c>
      <c r="P352" s="36">
        <f t="shared" ref="P352:P367" si="199">P351+0.0208333333333333</f>
        <v>0.39583333333333331</v>
      </c>
      <c r="Q352" s="37" t="s">
        <v>1011</v>
      </c>
      <c r="R352" s="25" t="s">
        <v>1011</v>
      </c>
      <c r="S352" s="26">
        <f t="shared" si="197"/>
        <v>2.0833333333333315E-2</v>
      </c>
    </row>
    <row r="353" spans="1:19" ht="10.5" customHeight="1" x14ac:dyDescent="0.2">
      <c r="B353" s="34"/>
      <c r="C353" s="21"/>
      <c r="D353" s="34"/>
      <c r="E353" s="34"/>
      <c r="F353" s="21"/>
      <c r="G353" s="34"/>
      <c r="H353" s="21"/>
      <c r="I353" s="34"/>
      <c r="J353" s="34">
        <f t="shared" si="196"/>
        <v>2.0833333333333315E-2</v>
      </c>
      <c r="L353" s="34"/>
      <c r="M353" s="21"/>
      <c r="N353" s="35">
        <f>N350</f>
        <v>43032</v>
      </c>
      <c r="O353" s="63">
        <f t="shared" si="198"/>
        <v>0.39583333333333331</v>
      </c>
      <c r="P353" s="36">
        <f t="shared" si="199"/>
        <v>0.41666666666666663</v>
      </c>
      <c r="Q353" s="37" t="s">
        <v>1011</v>
      </c>
      <c r="R353" s="25" t="s">
        <v>1011</v>
      </c>
      <c r="S353" s="26">
        <f t="shared" si="197"/>
        <v>2.0833333333333315E-2</v>
      </c>
    </row>
    <row r="354" spans="1:19" ht="10.5" customHeight="1" x14ac:dyDescent="0.2">
      <c r="B354" s="34"/>
      <c r="C354" s="21"/>
      <c r="D354" s="38"/>
      <c r="E354" s="34"/>
      <c r="F354" s="21"/>
      <c r="G354" s="34"/>
      <c r="H354" s="21"/>
      <c r="I354" s="34"/>
      <c r="J354" s="34">
        <f t="shared" si="196"/>
        <v>2.0833333333333315E-2</v>
      </c>
      <c r="L354" s="34"/>
      <c r="M354" s="34"/>
      <c r="N354" s="35">
        <f>N350</f>
        <v>43032</v>
      </c>
      <c r="O354" s="63">
        <f t="shared" si="198"/>
        <v>0.41666666666666663</v>
      </c>
      <c r="P354" s="36">
        <f t="shared" si="199"/>
        <v>0.43749999999999994</v>
      </c>
      <c r="Q354" s="37" t="s">
        <v>1011</v>
      </c>
      <c r="R354" s="25" t="s">
        <v>1011</v>
      </c>
      <c r="S354" s="26">
        <f t="shared" si="197"/>
        <v>2.0833333333333315E-2</v>
      </c>
    </row>
    <row r="355" spans="1:19" ht="10.5" customHeight="1" x14ac:dyDescent="0.2">
      <c r="B355" s="34"/>
      <c r="C355" s="21"/>
      <c r="D355" s="38"/>
      <c r="E355" s="34"/>
      <c r="F355" s="21"/>
      <c r="G355" s="34"/>
      <c r="H355" s="34"/>
      <c r="I355" s="34"/>
      <c r="J355" s="34">
        <f t="shared" si="196"/>
        <v>2.0833333333333315E-2</v>
      </c>
      <c r="L355" s="34"/>
      <c r="M355" s="34"/>
      <c r="N355" s="35">
        <f>N350</f>
        <v>43032</v>
      </c>
      <c r="O355" s="63">
        <f t="shared" si="198"/>
        <v>0.43749999999999994</v>
      </c>
      <c r="P355" s="36">
        <f t="shared" si="199"/>
        <v>0.45833333333333326</v>
      </c>
      <c r="Q355" s="37" t="s">
        <v>1011</v>
      </c>
      <c r="R355" s="25" t="s">
        <v>1011</v>
      </c>
      <c r="S355" s="26">
        <f t="shared" si="197"/>
        <v>2.0833333333333315E-2</v>
      </c>
    </row>
    <row r="356" spans="1:19" ht="10.5" customHeight="1" x14ac:dyDescent="0.2">
      <c r="B356" s="34"/>
      <c r="C356" s="21"/>
      <c r="D356" s="34"/>
      <c r="E356" s="34"/>
      <c r="F356" s="21"/>
      <c r="G356" s="34"/>
      <c r="H356" s="34"/>
      <c r="I356" s="34"/>
      <c r="J356" s="34">
        <f t="shared" si="196"/>
        <v>2.0833333333333315E-2</v>
      </c>
      <c r="L356" s="34"/>
      <c r="M356" s="21"/>
      <c r="N356" s="35">
        <f>N350</f>
        <v>43032</v>
      </c>
      <c r="O356" s="63">
        <f t="shared" si="198"/>
        <v>0.45833333333333326</v>
      </c>
      <c r="P356" s="36">
        <f t="shared" si="199"/>
        <v>0.47916666666666657</v>
      </c>
      <c r="Q356" s="37" t="s">
        <v>1011</v>
      </c>
      <c r="R356" s="25" t="s">
        <v>1011</v>
      </c>
      <c r="S356" s="26">
        <f t="shared" si="197"/>
        <v>2.0833333333333315E-2</v>
      </c>
    </row>
    <row r="357" spans="1:19" ht="10.5" customHeight="1" x14ac:dyDescent="0.2">
      <c r="B357" s="34"/>
      <c r="C357" s="21"/>
      <c r="D357" s="34"/>
      <c r="E357" s="34"/>
      <c r="F357" s="21"/>
      <c r="G357" s="34"/>
      <c r="H357" s="34"/>
      <c r="I357" s="34"/>
      <c r="J357" s="34">
        <f t="shared" si="196"/>
        <v>2.0833333333333315E-2</v>
      </c>
      <c r="L357" s="34"/>
      <c r="M357" s="21"/>
      <c r="N357" s="35">
        <f>N350</f>
        <v>43032</v>
      </c>
      <c r="O357" s="63">
        <f t="shared" si="198"/>
        <v>0.47916666666666657</v>
      </c>
      <c r="P357" s="36">
        <f t="shared" si="199"/>
        <v>0.49999999999999989</v>
      </c>
      <c r="Q357" s="37" t="s">
        <v>1011</v>
      </c>
      <c r="R357" s="25" t="s">
        <v>1011</v>
      </c>
      <c r="S357" s="26">
        <f t="shared" si="197"/>
        <v>2.0833333333333315E-2</v>
      </c>
    </row>
    <row r="358" spans="1:19" ht="10.5" customHeight="1" x14ac:dyDescent="0.2">
      <c r="B358" s="34"/>
      <c r="C358" s="21"/>
      <c r="D358" s="21"/>
      <c r="E358" s="34"/>
      <c r="F358" s="21"/>
      <c r="G358" s="34"/>
      <c r="H358" s="34"/>
      <c r="I358" s="34"/>
      <c r="J358" s="34">
        <f t="shared" si="196"/>
        <v>2.0833333333333259E-2</v>
      </c>
      <c r="L358" s="34"/>
      <c r="M358" s="21"/>
      <c r="N358" s="35">
        <f>N350</f>
        <v>43032</v>
      </c>
      <c r="O358" s="63">
        <f t="shared" si="198"/>
        <v>0.49999999999999989</v>
      </c>
      <c r="P358" s="36">
        <f t="shared" si="199"/>
        <v>0.52083333333333315</v>
      </c>
      <c r="Q358" s="37" t="s">
        <v>1011</v>
      </c>
      <c r="R358" s="25" t="s">
        <v>1011</v>
      </c>
      <c r="S358" s="26">
        <f t="shared" si="197"/>
        <v>2.0833333333333259E-2</v>
      </c>
    </row>
    <row r="359" spans="1:19" ht="10.5" customHeight="1" x14ac:dyDescent="0.2">
      <c r="B359" s="34"/>
      <c r="C359" s="21"/>
      <c r="D359" s="34"/>
      <c r="E359" s="34"/>
      <c r="F359" s="21"/>
      <c r="G359" s="21"/>
      <c r="H359" s="34"/>
      <c r="I359" s="34"/>
      <c r="J359" s="34">
        <f t="shared" si="196"/>
        <v>2.0833333333333259E-2</v>
      </c>
      <c r="L359" s="34"/>
      <c r="M359" s="21"/>
      <c r="N359" s="35">
        <f>N350</f>
        <v>43032</v>
      </c>
      <c r="O359" s="63">
        <f t="shared" si="198"/>
        <v>0.52083333333333315</v>
      </c>
      <c r="P359" s="36">
        <f t="shared" si="199"/>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6"/>
        <v>2.0833333333333259E-2</v>
      </c>
      <c r="L360" s="34"/>
      <c r="M360" s="21"/>
      <c r="N360" s="35">
        <f>N350</f>
        <v>43032</v>
      </c>
      <c r="O360" s="63">
        <f t="shared" si="198"/>
        <v>0.54166666666666641</v>
      </c>
      <c r="P360" s="36">
        <f t="shared" si="199"/>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6"/>
        <v>2.0833333333333259E-2</v>
      </c>
      <c r="L361" s="34"/>
      <c r="M361" s="34"/>
      <c r="N361" s="35">
        <f>N350</f>
        <v>43032</v>
      </c>
      <c r="O361" s="63">
        <f>SUM(P360)</f>
        <v>0.56249999999999967</v>
      </c>
      <c r="P361" s="36">
        <f t="shared" si="199"/>
        <v>0.58333333333333293</v>
      </c>
      <c r="Q361" s="37" t="s">
        <v>1011</v>
      </c>
      <c r="R361" s="25" t="s">
        <v>1011</v>
      </c>
      <c r="S361" s="26">
        <f t="shared" si="197"/>
        <v>2.0833333333333259E-2</v>
      </c>
    </row>
    <row r="362" spans="1:19" ht="10.5" customHeight="1" x14ac:dyDescent="0.2">
      <c r="B362" s="34"/>
      <c r="C362" s="21"/>
      <c r="D362" s="34"/>
      <c r="E362" s="34"/>
      <c r="F362" s="34"/>
      <c r="G362" s="34"/>
      <c r="H362" s="34"/>
      <c r="I362" s="34"/>
      <c r="J362" s="34">
        <f t="shared" si="196"/>
        <v>2.0833333333333259E-2</v>
      </c>
      <c r="L362" s="34"/>
      <c r="M362" s="34"/>
      <c r="N362" s="35">
        <f>N350</f>
        <v>43032</v>
      </c>
      <c r="O362" s="63">
        <f>SUM(P361)</f>
        <v>0.58333333333333293</v>
      </c>
      <c r="P362" s="36">
        <f t="shared" si="199"/>
        <v>0.60416666666666619</v>
      </c>
      <c r="Q362" s="37" t="s">
        <v>1011</v>
      </c>
      <c r="R362" s="25" t="s">
        <v>1011</v>
      </c>
      <c r="S362" s="26">
        <f t="shared" si="197"/>
        <v>2.0833333333333259E-2</v>
      </c>
    </row>
    <row r="363" spans="1:19" ht="10.5" customHeight="1" x14ac:dyDescent="0.2">
      <c r="B363" s="34"/>
      <c r="C363" s="21"/>
      <c r="D363" s="34"/>
      <c r="E363" s="34"/>
      <c r="F363" s="34"/>
      <c r="G363" s="34"/>
      <c r="H363" s="21"/>
      <c r="I363" s="34"/>
      <c r="J363" s="34">
        <f t="shared" si="196"/>
        <v>2.0833333333333259E-2</v>
      </c>
      <c r="L363" s="34"/>
      <c r="M363" s="34"/>
      <c r="N363" s="35">
        <f>N350</f>
        <v>43032</v>
      </c>
      <c r="O363" s="63">
        <f>SUM(P362)</f>
        <v>0.60416666666666619</v>
      </c>
      <c r="P363" s="36">
        <f t="shared" si="199"/>
        <v>0.62499999999999944</v>
      </c>
      <c r="Q363" s="37" t="s">
        <v>1011</v>
      </c>
      <c r="R363" s="25" t="s">
        <v>1011</v>
      </c>
      <c r="S363" s="26">
        <f t="shared" si="197"/>
        <v>2.0833333333333259E-2</v>
      </c>
    </row>
    <row r="364" spans="1:19" ht="10.5" customHeight="1" x14ac:dyDescent="0.2">
      <c r="B364" s="34"/>
      <c r="C364" s="21"/>
      <c r="D364" s="34"/>
      <c r="E364" s="34"/>
      <c r="F364" s="34"/>
      <c r="G364" s="34"/>
      <c r="H364" s="21"/>
      <c r="I364" s="34"/>
      <c r="J364" s="34">
        <f t="shared" si="196"/>
        <v>2.0833333333333259E-2</v>
      </c>
      <c r="L364" s="34"/>
      <c r="M364" s="34"/>
      <c r="N364" s="35">
        <f>N350</f>
        <v>43032</v>
      </c>
      <c r="O364" s="63">
        <f t="shared" ref="O364:O367" si="200">SUM(P363)</f>
        <v>0.62499999999999944</v>
      </c>
      <c r="P364" s="36">
        <f t="shared" si="199"/>
        <v>0.6458333333333327</v>
      </c>
      <c r="Q364" s="37" t="s">
        <v>1011</v>
      </c>
      <c r="R364" s="25" t="s">
        <v>1011</v>
      </c>
      <c r="S364" s="26">
        <f t="shared" si="197"/>
        <v>2.0833333333333259E-2</v>
      </c>
    </row>
    <row r="365" spans="1:19" ht="10.5" customHeight="1" x14ac:dyDescent="0.2">
      <c r="B365" s="34"/>
      <c r="C365" s="21"/>
      <c r="D365" s="34"/>
      <c r="E365" s="34"/>
      <c r="F365" s="34"/>
      <c r="G365" s="34"/>
      <c r="H365" s="34"/>
      <c r="I365" s="34"/>
      <c r="J365" s="34">
        <f t="shared" si="196"/>
        <v>2.0833333333333259E-2</v>
      </c>
      <c r="L365" s="34"/>
      <c r="M365" s="34"/>
      <c r="N365" s="35">
        <f>N350</f>
        <v>43032</v>
      </c>
      <c r="O365" s="63">
        <f t="shared" si="200"/>
        <v>0.6458333333333327</v>
      </c>
      <c r="P365" s="36">
        <f t="shared" si="199"/>
        <v>0.66666666666666596</v>
      </c>
      <c r="Q365" s="37" t="s">
        <v>1011</v>
      </c>
      <c r="R365" s="25" t="s">
        <v>1011</v>
      </c>
      <c r="S365" s="26">
        <f t="shared" si="197"/>
        <v>2.0833333333333259E-2</v>
      </c>
    </row>
    <row r="366" spans="1:19" ht="10.5" customHeight="1" x14ac:dyDescent="0.2">
      <c r="B366" s="34"/>
      <c r="C366" s="21"/>
      <c r="D366" s="34"/>
      <c r="E366" s="34"/>
      <c r="F366" s="21"/>
      <c r="G366" s="34"/>
      <c r="H366" s="34"/>
      <c r="J366" s="34">
        <f t="shared" si="196"/>
        <v>2.0833333333333259E-2</v>
      </c>
      <c r="L366" s="34"/>
      <c r="M366" s="34"/>
      <c r="N366" s="35">
        <f>N350</f>
        <v>43032</v>
      </c>
      <c r="O366" s="63">
        <f t="shared" si="200"/>
        <v>0.66666666666666596</v>
      </c>
      <c r="P366" s="36">
        <f t="shared" si="199"/>
        <v>0.68749999999999922</v>
      </c>
      <c r="Q366" s="37" t="s">
        <v>1011</v>
      </c>
      <c r="R366" s="25" t="s">
        <v>1011</v>
      </c>
      <c r="S366" s="26">
        <f t="shared" si="197"/>
        <v>2.0833333333333259E-2</v>
      </c>
    </row>
    <row r="367" spans="1:19" ht="10.5" customHeight="1" thickBot="1" x14ac:dyDescent="0.25">
      <c r="B367" s="34"/>
      <c r="C367" s="21"/>
      <c r="D367" s="34"/>
      <c r="E367" s="34"/>
      <c r="F367" s="21"/>
      <c r="G367" s="34"/>
      <c r="H367" s="34"/>
      <c r="J367" s="34">
        <f t="shared" si="196"/>
        <v>2.0833333333333259E-2</v>
      </c>
      <c r="L367" s="34"/>
      <c r="M367" s="34"/>
      <c r="N367" s="35">
        <f>N350</f>
        <v>43032</v>
      </c>
      <c r="O367" s="63">
        <f t="shared" si="200"/>
        <v>0.68749999999999922</v>
      </c>
      <c r="P367" s="36">
        <f t="shared" si="199"/>
        <v>0.70833333333333248</v>
      </c>
      <c r="Q367" s="37" t="s">
        <v>1011</v>
      </c>
      <c r="R367" s="25" t="s">
        <v>1011</v>
      </c>
      <c r="S367" s="26">
        <f t="shared" si="197"/>
        <v>2.0833333333333259E-2</v>
      </c>
    </row>
    <row r="368" spans="1:19" ht="10.5" customHeight="1" x14ac:dyDescent="0.2">
      <c r="A368" s="40">
        <f t="shared" ref="A368:M368" si="201">SUM(A351:A367)</f>
        <v>0</v>
      </c>
      <c r="B368" s="40">
        <f t="shared" si="201"/>
        <v>0</v>
      </c>
      <c r="C368" s="40">
        <f t="shared" si="201"/>
        <v>0</v>
      </c>
      <c r="D368" s="40">
        <f t="shared" si="201"/>
        <v>0</v>
      </c>
      <c r="E368" s="40">
        <f t="shared" si="201"/>
        <v>0</v>
      </c>
      <c r="F368" s="40">
        <f t="shared" si="201"/>
        <v>0</v>
      </c>
      <c r="G368" s="40">
        <f t="shared" si="201"/>
        <v>0</v>
      </c>
      <c r="H368" s="40">
        <f t="shared" si="201"/>
        <v>0</v>
      </c>
      <c r="I368" s="40">
        <f t="shared" si="201"/>
        <v>0</v>
      </c>
      <c r="J368" s="40">
        <f t="shared" si="201"/>
        <v>0.3541666666666658</v>
      </c>
      <c r="K368" s="40">
        <f t="shared" si="201"/>
        <v>0</v>
      </c>
      <c r="L368" s="40">
        <f t="shared" si="201"/>
        <v>0</v>
      </c>
      <c r="M368" s="40">
        <f t="shared" si="201"/>
        <v>0</v>
      </c>
      <c r="N368" s="41" t="b">
        <f>SUM(A368:M368) = S368</f>
        <v>1</v>
      </c>
      <c r="O368" s="42"/>
      <c r="P368" s="42"/>
      <c r="Q368" s="43"/>
      <c r="R368" s="43"/>
      <c r="S368" s="40">
        <f>SUM(S351:S367)</f>
        <v>0.3541666666666658</v>
      </c>
    </row>
    <row r="369" spans="1:19" ht="10.5" customHeight="1" x14ac:dyDescent="0.2">
      <c r="A369" s="44">
        <f t="shared" ref="A369:E369" si="202">(A368-INT(A368))*24</f>
        <v>0</v>
      </c>
      <c r="B369" s="44">
        <f t="shared" si="202"/>
        <v>0</v>
      </c>
      <c r="C369" s="44">
        <f t="shared" si="202"/>
        <v>0</v>
      </c>
      <c r="D369" s="44">
        <f t="shared" si="202"/>
        <v>0</v>
      </c>
      <c r="E369" s="44">
        <f t="shared" si="202"/>
        <v>0</v>
      </c>
      <c r="F369" s="44">
        <f>(F368-INT(F368))*24</f>
        <v>0</v>
      </c>
      <c r="G369" s="44">
        <f>(G368-INT(G368))*24</f>
        <v>0</v>
      </c>
      <c r="H369" s="44">
        <f>(H368-INT(H368))*24</f>
        <v>0</v>
      </c>
      <c r="I369" s="44">
        <f>(I368-INT(I368))*24</f>
        <v>0</v>
      </c>
      <c r="J369" s="44">
        <f t="shared" ref="J369" si="203">(J368-INT(J368))*24</f>
        <v>8.4999999999999787</v>
      </c>
      <c r="K369" s="44"/>
      <c r="L369" s="44">
        <f t="shared" ref="L369:M369" si="204">(L368-INT(L368))*24</f>
        <v>0</v>
      </c>
      <c r="M369" s="45">
        <f t="shared" si="204"/>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5">E369</f>
        <v>0</v>
      </c>
      <c r="F370" s="52">
        <f t="shared" si="205"/>
        <v>0</v>
      </c>
      <c r="G370" s="52">
        <f t="shared" si="205"/>
        <v>0</v>
      </c>
      <c r="H370" s="52">
        <f t="shared" si="205"/>
        <v>0</v>
      </c>
      <c r="I370" s="52">
        <f t="shared" si="205"/>
        <v>0</v>
      </c>
      <c r="J370" s="52">
        <f t="shared" si="205"/>
        <v>8.4999999999999787</v>
      </c>
      <c r="K370" s="52"/>
      <c r="L370" s="52">
        <f t="shared" ref="L370:M370" si="206">L369</f>
        <v>0</v>
      </c>
      <c r="M370" s="53">
        <f t="shared" si="206"/>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7">SUM(P371-O371)</f>
        <v>0</v>
      </c>
    </row>
    <row r="372" spans="1:19" ht="10.5" customHeight="1" x14ac:dyDescent="0.2">
      <c r="B372" s="34"/>
      <c r="C372" s="21"/>
      <c r="D372" s="34"/>
      <c r="E372" s="34"/>
      <c r="F372" s="21"/>
      <c r="G372" s="21"/>
      <c r="H372" s="21"/>
      <c r="I372" s="34"/>
      <c r="J372" s="34">
        <f t="shared" ref="J372:J388" si="208">S372</f>
        <v>2.0833333333333315E-2</v>
      </c>
      <c r="M372" s="34"/>
      <c r="N372" s="35">
        <f>N371</f>
        <v>43033</v>
      </c>
      <c r="O372" s="63">
        <f>SUM(P371)</f>
        <v>0.35416666666666669</v>
      </c>
      <c r="P372" s="36">
        <f>P371+0.0208333333333333</f>
        <v>0.375</v>
      </c>
      <c r="Q372" s="37" t="s">
        <v>1011</v>
      </c>
      <c r="R372" s="25" t="s">
        <v>1011</v>
      </c>
      <c r="S372" s="26">
        <f t="shared" ref="S372:S388" si="209">SUM(P372-O372)</f>
        <v>2.0833333333333315E-2</v>
      </c>
    </row>
    <row r="373" spans="1:19" ht="10.5" customHeight="1" x14ac:dyDescent="0.2">
      <c r="B373" s="34"/>
      <c r="C373" s="21"/>
      <c r="D373" s="34"/>
      <c r="E373" s="34"/>
      <c r="F373" s="21"/>
      <c r="G373" s="34"/>
      <c r="H373" s="21"/>
      <c r="I373" s="34"/>
      <c r="J373" s="34">
        <f t="shared" si="208"/>
        <v>2.0833333333333315E-2</v>
      </c>
      <c r="M373" s="34"/>
      <c r="N373" s="35">
        <f>N371</f>
        <v>43033</v>
      </c>
      <c r="O373" s="63">
        <f t="shared" ref="O373:O381" si="210">SUM(P372)</f>
        <v>0.375</v>
      </c>
      <c r="P373" s="36">
        <f t="shared" ref="P373:P388" si="211">P372+0.0208333333333333</f>
        <v>0.39583333333333331</v>
      </c>
      <c r="Q373" s="37" t="s">
        <v>1011</v>
      </c>
      <c r="R373" s="25" t="s">
        <v>1011</v>
      </c>
      <c r="S373" s="26">
        <f t="shared" si="209"/>
        <v>2.0833333333333315E-2</v>
      </c>
    </row>
    <row r="374" spans="1:19" ht="10.5" customHeight="1" x14ac:dyDescent="0.2">
      <c r="B374" s="34"/>
      <c r="C374" s="21"/>
      <c r="D374" s="34"/>
      <c r="E374" s="34"/>
      <c r="F374" s="34"/>
      <c r="G374" s="34"/>
      <c r="H374" s="21"/>
      <c r="J374" s="34">
        <f t="shared" si="208"/>
        <v>2.0833333333333315E-2</v>
      </c>
      <c r="L374" s="34"/>
      <c r="M374" s="21"/>
      <c r="N374" s="35">
        <f>N371</f>
        <v>43033</v>
      </c>
      <c r="O374" s="63">
        <f t="shared" si="210"/>
        <v>0.39583333333333331</v>
      </c>
      <c r="P374" s="36">
        <f t="shared" si="211"/>
        <v>0.41666666666666663</v>
      </c>
      <c r="Q374" s="37" t="s">
        <v>1011</v>
      </c>
      <c r="R374" s="25" t="s">
        <v>1011</v>
      </c>
      <c r="S374" s="26">
        <f t="shared" si="209"/>
        <v>2.0833333333333315E-2</v>
      </c>
    </row>
    <row r="375" spans="1:19" ht="10.5" customHeight="1" x14ac:dyDescent="0.2">
      <c r="B375" s="34"/>
      <c r="C375" s="21"/>
      <c r="D375" s="34"/>
      <c r="E375" s="34"/>
      <c r="F375" s="34"/>
      <c r="G375" s="34"/>
      <c r="H375" s="21"/>
      <c r="I375" s="34"/>
      <c r="J375" s="34">
        <f t="shared" si="208"/>
        <v>2.0833333333333315E-2</v>
      </c>
      <c r="L375" s="34"/>
      <c r="M375" s="34"/>
      <c r="N375" s="35">
        <f>N371</f>
        <v>43033</v>
      </c>
      <c r="O375" s="63">
        <f t="shared" si="210"/>
        <v>0.41666666666666663</v>
      </c>
      <c r="P375" s="36">
        <f t="shared" si="211"/>
        <v>0.43749999999999994</v>
      </c>
      <c r="Q375" s="37" t="s">
        <v>1011</v>
      </c>
      <c r="R375" s="25" t="s">
        <v>1011</v>
      </c>
      <c r="S375" s="26">
        <f t="shared" si="209"/>
        <v>2.0833333333333315E-2</v>
      </c>
    </row>
    <row r="376" spans="1:19" ht="10.5" customHeight="1" x14ac:dyDescent="0.2">
      <c r="B376" s="34"/>
      <c r="C376" s="21"/>
      <c r="D376" s="34"/>
      <c r="E376" s="34"/>
      <c r="F376" s="21"/>
      <c r="G376" s="34"/>
      <c r="H376" s="34"/>
      <c r="I376" s="34"/>
      <c r="J376" s="34">
        <f t="shared" si="208"/>
        <v>2.0833333333333315E-2</v>
      </c>
      <c r="L376" s="34"/>
      <c r="M376" s="34"/>
      <c r="N376" s="35">
        <f>N371</f>
        <v>43033</v>
      </c>
      <c r="O376" s="63">
        <f t="shared" si="210"/>
        <v>0.43749999999999994</v>
      </c>
      <c r="P376" s="36">
        <f t="shared" si="211"/>
        <v>0.45833333333333326</v>
      </c>
      <c r="Q376" s="37" t="s">
        <v>1011</v>
      </c>
      <c r="R376" s="25" t="s">
        <v>1011</v>
      </c>
      <c r="S376" s="26">
        <f t="shared" si="209"/>
        <v>2.0833333333333315E-2</v>
      </c>
    </row>
    <row r="377" spans="1:19" ht="10.5" customHeight="1" x14ac:dyDescent="0.2">
      <c r="B377" s="34"/>
      <c r="C377" s="21"/>
      <c r="D377" s="21"/>
      <c r="E377" s="21"/>
      <c r="F377" s="34"/>
      <c r="G377" s="34"/>
      <c r="H377" s="34"/>
      <c r="J377" s="34">
        <f t="shared" si="208"/>
        <v>2.0833333333333315E-2</v>
      </c>
      <c r="L377" s="34"/>
      <c r="M377" s="21"/>
      <c r="N377" s="35">
        <f>N371</f>
        <v>43033</v>
      </c>
      <c r="O377" s="63">
        <f t="shared" si="210"/>
        <v>0.45833333333333326</v>
      </c>
      <c r="P377" s="36">
        <f t="shared" si="211"/>
        <v>0.47916666666666657</v>
      </c>
      <c r="Q377" s="37" t="s">
        <v>1011</v>
      </c>
      <c r="R377" s="25" t="s">
        <v>1011</v>
      </c>
      <c r="S377" s="26">
        <f t="shared" si="209"/>
        <v>2.0833333333333315E-2</v>
      </c>
    </row>
    <row r="378" spans="1:19" ht="10.5" customHeight="1" x14ac:dyDescent="0.2">
      <c r="B378" s="34"/>
      <c r="C378" s="21"/>
      <c r="D378" s="21"/>
      <c r="E378" s="21"/>
      <c r="F378" s="34"/>
      <c r="G378" s="34"/>
      <c r="H378" s="34"/>
      <c r="J378" s="34">
        <f t="shared" si="208"/>
        <v>2.0833333333333315E-2</v>
      </c>
      <c r="L378" s="34"/>
      <c r="M378" s="21"/>
      <c r="N378" s="35">
        <f>N371</f>
        <v>43033</v>
      </c>
      <c r="O378" s="63">
        <f t="shared" si="210"/>
        <v>0.47916666666666657</v>
      </c>
      <c r="P378" s="36">
        <f t="shared" si="211"/>
        <v>0.49999999999999989</v>
      </c>
      <c r="Q378" s="37" t="s">
        <v>1011</v>
      </c>
      <c r="R378" s="25" t="s">
        <v>1011</v>
      </c>
      <c r="S378" s="26">
        <f t="shared" si="209"/>
        <v>2.0833333333333315E-2</v>
      </c>
    </row>
    <row r="379" spans="1:19" ht="10.5" customHeight="1" x14ac:dyDescent="0.2">
      <c r="B379" s="34"/>
      <c r="C379" s="21"/>
      <c r="D379" s="21"/>
      <c r="E379" s="21"/>
      <c r="F379" s="34"/>
      <c r="G379" s="34"/>
      <c r="H379" s="34"/>
      <c r="J379" s="34">
        <f t="shared" si="208"/>
        <v>2.0833333333333259E-2</v>
      </c>
      <c r="L379" s="34"/>
      <c r="M379" s="21"/>
      <c r="N379" s="35">
        <f>N371</f>
        <v>43033</v>
      </c>
      <c r="O379" s="63">
        <f t="shared" si="210"/>
        <v>0.49999999999999989</v>
      </c>
      <c r="P379" s="36">
        <f t="shared" si="211"/>
        <v>0.52083333333333315</v>
      </c>
      <c r="Q379" s="37" t="s">
        <v>1011</v>
      </c>
      <c r="R379" s="25" t="s">
        <v>1011</v>
      </c>
      <c r="S379" s="26">
        <f t="shared" si="209"/>
        <v>2.0833333333333259E-2</v>
      </c>
    </row>
    <row r="380" spans="1:19" ht="10.5" customHeight="1" x14ac:dyDescent="0.2">
      <c r="B380" s="34"/>
      <c r="C380" s="21"/>
      <c r="D380" s="34"/>
      <c r="E380" s="21"/>
      <c r="F380" s="34"/>
      <c r="G380" s="34"/>
      <c r="H380" s="34"/>
      <c r="J380" s="34">
        <f t="shared" si="208"/>
        <v>2.0833333333333259E-2</v>
      </c>
      <c r="L380" s="34"/>
      <c r="M380" s="21"/>
      <c r="N380" s="35">
        <f>N371</f>
        <v>43033</v>
      </c>
      <c r="O380" s="63">
        <f t="shared" si="210"/>
        <v>0.52083333333333315</v>
      </c>
      <c r="P380" s="36">
        <f t="shared" si="211"/>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8"/>
        <v>2.0833333333333259E-2</v>
      </c>
      <c r="L381" s="34"/>
      <c r="M381" s="21"/>
      <c r="N381" s="35">
        <f>N371</f>
        <v>43033</v>
      </c>
      <c r="O381" s="63">
        <f t="shared" si="210"/>
        <v>0.54166666666666641</v>
      </c>
      <c r="P381" s="36">
        <f t="shared" si="211"/>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8"/>
        <v>2.0833333333333259E-2</v>
      </c>
      <c r="L382" s="34"/>
      <c r="M382" s="34"/>
      <c r="N382" s="35">
        <f>N371</f>
        <v>43033</v>
      </c>
      <c r="O382" s="63">
        <f>SUM(P381)</f>
        <v>0.56249999999999967</v>
      </c>
      <c r="P382" s="36">
        <f t="shared" si="211"/>
        <v>0.58333333333333293</v>
      </c>
      <c r="Q382" s="37" t="s">
        <v>1011</v>
      </c>
      <c r="R382" s="25" t="s">
        <v>1011</v>
      </c>
      <c r="S382" s="26">
        <f t="shared" si="209"/>
        <v>2.0833333333333259E-2</v>
      </c>
    </row>
    <row r="383" spans="1:19" ht="10.5" customHeight="1" x14ac:dyDescent="0.2">
      <c r="B383" s="34"/>
      <c r="C383" s="21"/>
      <c r="D383" s="34"/>
      <c r="E383" s="21"/>
      <c r="F383" s="34"/>
      <c r="G383" s="34"/>
      <c r="H383" s="34"/>
      <c r="J383" s="34">
        <f t="shared" si="208"/>
        <v>2.0833333333333259E-2</v>
      </c>
      <c r="L383" s="34"/>
      <c r="M383" s="34"/>
      <c r="N383" s="35">
        <f>N371</f>
        <v>43033</v>
      </c>
      <c r="O383" s="63">
        <f>SUM(P382)</f>
        <v>0.58333333333333293</v>
      </c>
      <c r="P383" s="36">
        <f t="shared" si="211"/>
        <v>0.60416666666666619</v>
      </c>
      <c r="Q383" s="37" t="s">
        <v>1011</v>
      </c>
      <c r="R383" s="25" t="s">
        <v>1011</v>
      </c>
      <c r="S383" s="26">
        <f t="shared" si="209"/>
        <v>2.0833333333333259E-2</v>
      </c>
    </row>
    <row r="384" spans="1:19" ht="10.5" customHeight="1" x14ac:dyDescent="0.2">
      <c r="B384" s="34"/>
      <c r="C384" s="21"/>
      <c r="D384" s="34"/>
      <c r="E384" s="21"/>
      <c r="F384" s="34"/>
      <c r="G384" s="21"/>
      <c r="H384" s="21"/>
      <c r="I384" s="34"/>
      <c r="J384" s="34">
        <f t="shared" si="208"/>
        <v>2.0833333333333259E-2</v>
      </c>
      <c r="L384" s="34"/>
      <c r="M384" s="34"/>
      <c r="N384" s="35">
        <f>N371</f>
        <v>43033</v>
      </c>
      <c r="O384" s="63">
        <f>SUM(P383)</f>
        <v>0.60416666666666619</v>
      </c>
      <c r="P384" s="36">
        <f t="shared" si="211"/>
        <v>0.62499999999999944</v>
      </c>
      <c r="Q384" s="37" t="s">
        <v>1011</v>
      </c>
      <c r="R384" s="25" t="s">
        <v>1011</v>
      </c>
      <c r="S384" s="26">
        <f t="shared" si="209"/>
        <v>2.0833333333333259E-2</v>
      </c>
    </row>
    <row r="385" spans="1:19" ht="10.5" customHeight="1" x14ac:dyDescent="0.2">
      <c r="B385" s="34"/>
      <c r="C385" s="21"/>
      <c r="D385" s="34"/>
      <c r="E385" s="21"/>
      <c r="F385" s="34"/>
      <c r="G385" s="21"/>
      <c r="H385" s="21"/>
      <c r="I385" s="34"/>
      <c r="J385" s="34">
        <f t="shared" si="208"/>
        <v>2.0833333333333259E-2</v>
      </c>
      <c r="L385" s="34"/>
      <c r="M385" s="34"/>
      <c r="N385" s="35">
        <f>N371</f>
        <v>43033</v>
      </c>
      <c r="O385" s="63">
        <f t="shared" ref="O385:O388" si="212">SUM(P384)</f>
        <v>0.62499999999999944</v>
      </c>
      <c r="P385" s="36">
        <f t="shared" si="211"/>
        <v>0.6458333333333327</v>
      </c>
      <c r="Q385" s="37" t="s">
        <v>1011</v>
      </c>
      <c r="R385" s="25" t="s">
        <v>1011</v>
      </c>
      <c r="S385" s="26">
        <f t="shared" si="209"/>
        <v>2.0833333333333259E-2</v>
      </c>
    </row>
    <row r="386" spans="1:19" ht="10.5" customHeight="1" x14ac:dyDescent="0.2">
      <c r="B386" s="34"/>
      <c r="C386" s="21"/>
      <c r="D386" s="34"/>
      <c r="E386" s="21"/>
      <c r="F386" s="34"/>
      <c r="G386" s="21"/>
      <c r="H386" s="21"/>
      <c r="I386" s="34"/>
      <c r="J386" s="34">
        <f t="shared" si="208"/>
        <v>2.0833333333333259E-2</v>
      </c>
      <c r="L386" s="34"/>
      <c r="M386" s="34"/>
      <c r="N386" s="35">
        <f>N371</f>
        <v>43033</v>
      </c>
      <c r="O386" s="63">
        <f t="shared" si="212"/>
        <v>0.6458333333333327</v>
      </c>
      <c r="P386" s="36">
        <f t="shared" si="211"/>
        <v>0.66666666666666596</v>
      </c>
      <c r="Q386" s="37" t="s">
        <v>1011</v>
      </c>
      <c r="R386" s="25" t="s">
        <v>1011</v>
      </c>
      <c r="S386" s="26">
        <f t="shared" si="209"/>
        <v>2.0833333333333259E-2</v>
      </c>
    </row>
    <row r="387" spans="1:19" ht="10.5" customHeight="1" x14ac:dyDescent="0.2">
      <c r="B387" s="34"/>
      <c r="C387" s="21"/>
      <c r="D387" s="34"/>
      <c r="E387" s="21"/>
      <c r="F387" s="34"/>
      <c r="G387" s="21"/>
      <c r="H387" s="34"/>
      <c r="I387" s="34"/>
      <c r="J387" s="34">
        <f t="shared" si="208"/>
        <v>2.0833333333333259E-2</v>
      </c>
      <c r="L387" s="34"/>
      <c r="M387" s="34"/>
      <c r="N387" s="35">
        <f>N371</f>
        <v>43033</v>
      </c>
      <c r="O387" s="63">
        <f t="shared" si="212"/>
        <v>0.66666666666666596</v>
      </c>
      <c r="P387" s="36">
        <f t="shared" si="211"/>
        <v>0.68749999999999922</v>
      </c>
      <c r="Q387" s="37" t="s">
        <v>1011</v>
      </c>
      <c r="R387" s="25" t="s">
        <v>1011</v>
      </c>
      <c r="S387" s="26">
        <f t="shared" si="209"/>
        <v>2.0833333333333259E-2</v>
      </c>
    </row>
    <row r="388" spans="1:19" ht="10.5" customHeight="1" thickBot="1" x14ac:dyDescent="0.25">
      <c r="B388" s="34"/>
      <c r="C388" s="21"/>
      <c r="D388" s="34"/>
      <c r="E388" s="21"/>
      <c r="F388" s="34"/>
      <c r="G388" s="21"/>
      <c r="H388" s="34"/>
      <c r="I388" s="34"/>
      <c r="J388" s="34">
        <f t="shared" si="208"/>
        <v>2.0833333333333259E-2</v>
      </c>
      <c r="L388" s="34"/>
      <c r="M388" s="34"/>
      <c r="N388" s="35">
        <f>N371</f>
        <v>43033</v>
      </c>
      <c r="O388" s="26">
        <f t="shared" si="212"/>
        <v>0.68749999999999922</v>
      </c>
      <c r="P388" s="36">
        <f t="shared" si="211"/>
        <v>0.70833333333333248</v>
      </c>
      <c r="Q388" s="37" t="s">
        <v>1011</v>
      </c>
      <c r="R388" s="25" t="s">
        <v>1011</v>
      </c>
      <c r="S388" s="26">
        <f t="shared" si="209"/>
        <v>2.0833333333333259E-2</v>
      </c>
    </row>
    <row r="389" spans="1:19" ht="10.5" customHeight="1" x14ac:dyDescent="0.2">
      <c r="A389" s="40">
        <f t="shared" ref="A389:M389" si="213">SUM(A372:A388)</f>
        <v>0</v>
      </c>
      <c r="B389" s="40">
        <f t="shared" si="213"/>
        <v>0</v>
      </c>
      <c r="C389" s="40">
        <f t="shared" si="213"/>
        <v>0</v>
      </c>
      <c r="D389" s="40">
        <f t="shared" si="213"/>
        <v>0</v>
      </c>
      <c r="E389" s="40">
        <f t="shared" si="213"/>
        <v>0</v>
      </c>
      <c r="F389" s="40">
        <f t="shared" si="213"/>
        <v>0</v>
      </c>
      <c r="G389" s="40">
        <f t="shared" si="213"/>
        <v>0</v>
      </c>
      <c r="H389" s="40">
        <f t="shared" si="213"/>
        <v>0</v>
      </c>
      <c r="I389" s="40">
        <f t="shared" si="213"/>
        <v>0</v>
      </c>
      <c r="J389" s="40">
        <f t="shared" si="213"/>
        <v>0.3541666666666658</v>
      </c>
      <c r="K389" s="40">
        <f t="shared" si="213"/>
        <v>0</v>
      </c>
      <c r="L389" s="40">
        <f t="shared" si="213"/>
        <v>0</v>
      </c>
      <c r="M389" s="40">
        <f t="shared" si="213"/>
        <v>0</v>
      </c>
      <c r="N389" s="41" t="b">
        <f>SUM(A389:M389) = S389</f>
        <v>1</v>
      </c>
      <c r="O389" s="42"/>
      <c r="P389" s="42"/>
      <c r="Q389" s="43"/>
      <c r="R389" s="43"/>
      <c r="S389" s="40">
        <f>SUM(S372:S388)</f>
        <v>0.3541666666666658</v>
      </c>
    </row>
    <row r="390" spans="1:19" ht="10.5" customHeight="1" x14ac:dyDescent="0.2">
      <c r="A390" s="70">
        <f t="shared" ref="A390:C390" si="214">(A389-INT(A389))*24</f>
        <v>0</v>
      </c>
      <c r="B390" s="70">
        <f t="shared" si="214"/>
        <v>0</v>
      </c>
      <c r="C390" s="70">
        <f t="shared" si="214"/>
        <v>0</v>
      </c>
      <c r="D390" s="44">
        <f>(D389-INT(D389))*24</f>
        <v>0</v>
      </c>
      <c r="E390" s="44">
        <f>(E389-INT(E389))*24</f>
        <v>0</v>
      </c>
      <c r="F390" s="44">
        <f>(F389-INT(F389))*24</f>
        <v>0</v>
      </c>
      <c r="G390" s="44">
        <f>(G389-INT(G389))*24</f>
        <v>0</v>
      </c>
      <c r="H390" s="44">
        <f t="shared" ref="H390:J390" si="215">(H389-INT(H389))*24</f>
        <v>0</v>
      </c>
      <c r="I390" s="44">
        <f t="shared" si="215"/>
        <v>0</v>
      </c>
      <c r="J390" s="44">
        <f t="shared" si="215"/>
        <v>8.4999999999999787</v>
      </c>
      <c r="K390" s="44"/>
      <c r="L390" s="44">
        <f t="shared" ref="L390:M390" si="216">(L389-INT(L389))*24</f>
        <v>0</v>
      </c>
      <c r="M390" s="45">
        <f t="shared" si="216"/>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7">E390</f>
        <v>0</v>
      </c>
      <c r="F391" s="52">
        <f t="shared" si="217"/>
        <v>0</v>
      </c>
      <c r="G391" s="52">
        <f t="shared" si="217"/>
        <v>0</v>
      </c>
      <c r="H391" s="52">
        <f t="shared" si="217"/>
        <v>0</v>
      </c>
      <c r="I391" s="52">
        <f t="shared" si="217"/>
        <v>0</v>
      </c>
      <c r="J391" s="52">
        <f t="shared" si="217"/>
        <v>8.4999999999999787</v>
      </c>
      <c r="K391" s="52"/>
      <c r="L391" s="52">
        <f t="shared" ref="L391:M391" si="218">L390</f>
        <v>0</v>
      </c>
      <c r="M391" s="53">
        <f t="shared" si="218"/>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19">SUM(P392-O392)</f>
        <v>0</v>
      </c>
    </row>
    <row r="393" spans="1:19" ht="10.5" customHeight="1" x14ac:dyDescent="0.2">
      <c r="B393" s="34"/>
      <c r="C393" s="21"/>
      <c r="D393" s="34"/>
      <c r="E393" s="34"/>
      <c r="F393" s="34"/>
      <c r="G393" s="21"/>
      <c r="H393" s="34"/>
      <c r="J393" s="34">
        <f t="shared" ref="J393:J409" si="220">S393</f>
        <v>2.0833333333333315E-2</v>
      </c>
      <c r="M393" s="34"/>
      <c r="N393" s="35">
        <f>N392</f>
        <v>43034</v>
      </c>
      <c r="O393" s="63">
        <f>SUM(P392)</f>
        <v>0.35416666666666669</v>
      </c>
      <c r="P393" s="36">
        <f>P392+0.0208333333333333</f>
        <v>0.375</v>
      </c>
      <c r="Q393" s="37" t="s">
        <v>1011</v>
      </c>
      <c r="R393" s="25" t="s">
        <v>1011</v>
      </c>
      <c r="S393" s="26">
        <f t="shared" ref="S393:S409" si="221">SUM(P393-O393)</f>
        <v>2.0833333333333315E-2</v>
      </c>
    </row>
    <row r="394" spans="1:19" ht="10.5" customHeight="1" x14ac:dyDescent="0.2">
      <c r="B394" s="34"/>
      <c r="C394" s="21"/>
      <c r="D394" s="21"/>
      <c r="E394" s="34"/>
      <c r="F394" s="34"/>
      <c r="G394" s="34"/>
      <c r="H394" s="34"/>
      <c r="I394" s="34"/>
      <c r="J394" s="34">
        <f t="shared" si="220"/>
        <v>2.0833333333333315E-2</v>
      </c>
      <c r="M394" s="34"/>
      <c r="N394" s="35">
        <f>N392</f>
        <v>43034</v>
      </c>
      <c r="O394" s="63">
        <f t="shared" ref="O394:O402" si="222">SUM(P393)</f>
        <v>0.375</v>
      </c>
      <c r="P394" s="36">
        <f t="shared" ref="P394:P409" si="223">P393+0.0208333333333333</f>
        <v>0.39583333333333331</v>
      </c>
      <c r="Q394" s="37" t="s">
        <v>1011</v>
      </c>
      <c r="R394" s="25" t="s">
        <v>1011</v>
      </c>
      <c r="S394" s="26">
        <f t="shared" si="221"/>
        <v>2.0833333333333315E-2</v>
      </c>
    </row>
    <row r="395" spans="1:19" ht="10.5" customHeight="1" x14ac:dyDescent="0.2">
      <c r="B395" s="34"/>
      <c r="C395" s="21"/>
      <c r="D395" s="34"/>
      <c r="E395" s="21"/>
      <c r="F395" s="34"/>
      <c r="G395" s="34"/>
      <c r="H395" s="34"/>
      <c r="J395" s="34">
        <f t="shared" si="220"/>
        <v>2.0833333333333315E-2</v>
      </c>
      <c r="L395" s="34"/>
      <c r="M395" s="21"/>
      <c r="N395" s="35">
        <f>N392</f>
        <v>43034</v>
      </c>
      <c r="O395" s="63">
        <f t="shared" si="222"/>
        <v>0.39583333333333331</v>
      </c>
      <c r="P395" s="36">
        <f t="shared" si="223"/>
        <v>0.41666666666666663</v>
      </c>
      <c r="Q395" s="37" t="s">
        <v>1011</v>
      </c>
      <c r="R395" s="25" t="s">
        <v>1011</v>
      </c>
      <c r="S395" s="26">
        <f t="shared" si="221"/>
        <v>2.0833333333333315E-2</v>
      </c>
    </row>
    <row r="396" spans="1:19" ht="10.5" customHeight="1" x14ac:dyDescent="0.2">
      <c r="B396" s="34"/>
      <c r="C396" s="21"/>
      <c r="D396" s="21"/>
      <c r="E396" s="21"/>
      <c r="F396" s="34"/>
      <c r="G396" s="34"/>
      <c r="H396" s="34"/>
      <c r="I396" s="34"/>
      <c r="J396" s="34">
        <f t="shared" si="220"/>
        <v>2.0833333333333315E-2</v>
      </c>
      <c r="L396" s="34"/>
      <c r="M396" s="34"/>
      <c r="N396" s="35">
        <f>N392</f>
        <v>43034</v>
      </c>
      <c r="O396" s="63">
        <f t="shared" si="222"/>
        <v>0.41666666666666663</v>
      </c>
      <c r="P396" s="36">
        <f t="shared" si="223"/>
        <v>0.43749999999999994</v>
      </c>
      <c r="Q396" s="37" t="s">
        <v>1011</v>
      </c>
      <c r="R396" s="25" t="s">
        <v>1011</v>
      </c>
      <c r="S396" s="26">
        <f t="shared" si="221"/>
        <v>2.0833333333333315E-2</v>
      </c>
    </row>
    <row r="397" spans="1:19" ht="10.5" customHeight="1" x14ac:dyDescent="0.2">
      <c r="B397" s="34"/>
      <c r="C397" s="21"/>
      <c r="D397" s="34"/>
      <c r="E397" s="34"/>
      <c r="F397" s="34"/>
      <c r="G397" s="34"/>
      <c r="H397" s="34"/>
      <c r="J397" s="34">
        <f t="shared" si="220"/>
        <v>2.0833333333333315E-2</v>
      </c>
      <c r="L397" s="34"/>
      <c r="M397" s="34"/>
      <c r="N397" s="35">
        <f>N392</f>
        <v>43034</v>
      </c>
      <c r="O397" s="63">
        <f t="shared" si="222"/>
        <v>0.43749999999999994</v>
      </c>
      <c r="P397" s="36">
        <f t="shared" si="223"/>
        <v>0.45833333333333326</v>
      </c>
      <c r="Q397" s="37" t="s">
        <v>1011</v>
      </c>
      <c r="R397" s="25" t="s">
        <v>1011</v>
      </c>
      <c r="S397" s="26">
        <f t="shared" si="221"/>
        <v>2.0833333333333315E-2</v>
      </c>
    </row>
    <row r="398" spans="1:19" ht="10.5" customHeight="1" x14ac:dyDescent="0.2">
      <c r="B398" s="34"/>
      <c r="C398" s="21"/>
      <c r="D398" s="21"/>
      <c r="E398" s="34"/>
      <c r="F398" s="34"/>
      <c r="G398" s="21"/>
      <c r="H398" s="34"/>
      <c r="J398" s="34">
        <f t="shared" si="220"/>
        <v>2.0833333333333315E-2</v>
      </c>
      <c r="L398" s="34"/>
      <c r="M398" s="21"/>
      <c r="N398" s="35">
        <f>N392</f>
        <v>43034</v>
      </c>
      <c r="O398" s="63">
        <f t="shared" si="222"/>
        <v>0.45833333333333326</v>
      </c>
      <c r="P398" s="36">
        <f t="shared" si="223"/>
        <v>0.47916666666666657</v>
      </c>
      <c r="Q398" s="37" t="s">
        <v>1011</v>
      </c>
      <c r="R398" s="25" t="s">
        <v>1011</v>
      </c>
      <c r="S398" s="26">
        <f t="shared" si="221"/>
        <v>2.0833333333333315E-2</v>
      </c>
    </row>
    <row r="399" spans="1:19" ht="10.5" customHeight="1" x14ac:dyDescent="0.2">
      <c r="B399" s="34"/>
      <c r="C399" s="21"/>
      <c r="D399" s="34"/>
      <c r="E399" s="34"/>
      <c r="F399" s="34"/>
      <c r="G399" s="21"/>
      <c r="H399" s="34"/>
      <c r="J399" s="34">
        <f t="shared" si="220"/>
        <v>2.0833333333333315E-2</v>
      </c>
      <c r="L399" s="34"/>
      <c r="M399" s="21"/>
      <c r="N399" s="35">
        <f>N392</f>
        <v>43034</v>
      </c>
      <c r="O399" s="63">
        <f t="shared" si="222"/>
        <v>0.47916666666666657</v>
      </c>
      <c r="P399" s="36">
        <f t="shared" si="223"/>
        <v>0.49999999999999989</v>
      </c>
      <c r="Q399" s="37" t="s">
        <v>1011</v>
      </c>
      <c r="R399" s="25" t="s">
        <v>1011</v>
      </c>
      <c r="S399" s="26">
        <f t="shared" si="221"/>
        <v>2.0833333333333315E-2</v>
      </c>
    </row>
    <row r="400" spans="1:19" ht="10.5" customHeight="1" x14ac:dyDescent="0.2">
      <c r="B400" s="34"/>
      <c r="C400" s="21"/>
      <c r="D400" s="21"/>
      <c r="E400" s="34"/>
      <c r="F400" s="34"/>
      <c r="G400" s="21"/>
      <c r="H400" s="34"/>
      <c r="J400" s="34">
        <f t="shared" si="220"/>
        <v>2.0833333333333259E-2</v>
      </c>
      <c r="L400" s="34"/>
      <c r="M400" s="21"/>
      <c r="N400" s="35">
        <f>N392</f>
        <v>43034</v>
      </c>
      <c r="O400" s="63">
        <f t="shared" si="222"/>
        <v>0.49999999999999989</v>
      </c>
      <c r="P400" s="36">
        <f t="shared" si="223"/>
        <v>0.52083333333333315</v>
      </c>
      <c r="Q400" s="37" t="s">
        <v>1011</v>
      </c>
      <c r="R400" s="25" t="s">
        <v>1011</v>
      </c>
      <c r="S400" s="26">
        <f t="shared" si="221"/>
        <v>2.0833333333333259E-2</v>
      </c>
    </row>
    <row r="401" spans="1:20" ht="10.5" customHeight="1" x14ac:dyDescent="0.2">
      <c r="B401" s="34"/>
      <c r="C401" s="21"/>
      <c r="D401" s="34"/>
      <c r="E401" s="34"/>
      <c r="F401" s="21"/>
      <c r="G401" s="21"/>
      <c r="H401" s="34"/>
      <c r="J401" s="34">
        <f t="shared" si="220"/>
        <v>2.0833333333333259E-2</v>
      </c>
      <c r="L401" s="34"/>
      <c r="M401" s="21"/>
      <c r="N401" s="35">
        <f>N392</f>
        <v>43034</v>
      </c>
      <c r="O401" s="63">
        <f t="shared" si="222"/>
        <v>0.52083333333333315</v>
      </c>
      <c r="P401" s="36">
        <f t="shared" si="223"/>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0"/>
        <v>2.0833333333333259E-2</v>
      </c>
      <c r="L402" s="34"/>
      <c r="M402" s="21"/>
      <c r="N402" s="35">
        <f>N392</f>
        <v>43034</v>
      </c>
      <c r="O402" s="63">
        <f t="shared" si="222"/>
        <v>0.54166666666666641</v>
      </c>
      <c r="P402" s="36">
        <f t="shared" si="223"/>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0"/>
        <v>2.0833333333333259E-2</v>
      </c>
      <c r="L403" s="34"/>
      <c r="M403" s="34"/>
      <c r="N403" s="35">
        <f>N392</f>
        <v>43034</v>
      </c>
      <c r="O403" s="63">
        <f>SUM(P402)</f>
        <v>0.56249999999999967</v>
      </c>
      <c r="P403" s="36">
        <f t="shared" si="223"/>
        <v>0.58333333333333293</v>
      </c>
      <c r="Q403" s="37" t="s">
        <v>1011</v>
      </c>
      <c r="R403" s="25" t="s">
        <v>1011</v>
      </c>
      <c r="S403" s="26">
        <f t="shared" si="221"/>
        <v>2.0833333333333259E-2</v>
      </c>
    </row>
    <row r="404" spans="1:20" ht="10.5" customHeight="1" x14ac:dyDescent="0.2">
      <c r="B404" s="34"/>
      <c r="C404" s="21"/>
      <c r="D404" s="21"/>
      <c r="E404" s="34"/>
      <c r="F404" s="21"/>
      <c r="G404" s="21"/>
      <c r="H404" s="34"/>
      <c r="J404" s="34">
        <f t="shared" si="220"/>
        <v>2.0833333333333259E-2</v>
      </c>
      <c r="L404" s="34"/>
      <c r="M404" s="34"/>
      <c r="N404" s="35">
        <f>N392</f>
        <v>43034</v>
      </c>
      <c r="O404" s="63">
        <f>SUM(P403)</f>
        <v>0.58333333333333293</v>
      </c>
      <c r="P404" s="36">
        <f t="shared" si="223"/>
        <v>0.60416666666666619</v>
      </c>
      <c r="Q404" s="37" t="s">
        <v>1011</v>
      </c>
      <c r="R404" s="25" t="s">
        <v>1011</v>
      </c>
      <c r="S404" s="26">
        <f t="shared" si="221"/>
        <v>2.0833333333333259E-2</v>
      </c>
    </row>
    <row r="405" spans="1:20" ht="10.5" customHeight="1" x14ac:dyDescent="0.2">
      <c r="B405" s="34"/>
      <c r="C405" s="21"/>
      <c r="D405" s="34"/>
      <c r="E405" s="34"/>
      <c r="F405" s="34"/>
      <c r="G405" s="21"/>
      <c r="H405" s="34"/>
      <c r="J405" s="34">
        <f t="shared" si="220"/>
        <v>2.0833333333333259E-2</v>
      </c>
      <c r="L405" s="34"/>
      <c r="M405" s="34"/>
      <c r="N405" s="35">
        <f>N392</f>
        <v>43034</v>
      </c>
      <c r="O405" s="63">
        <f>SUM(P404)</f>
        <v>0.60416666666666619</v>
      </c>
      <c r="P405" s="36">
        <f t="shared" si="223"/>
        <v>0.62499999999999944</v>
      </c>
      <c r="Q405" s="37" t="s">
        <v>1011</v>
      </c>
      <c r="R405" s="25" t="s">
        <v>1011</v>
      </c>
      <c r="S405" s="26">
        <f t="shared" si="221"/>
        <v>2.0833333333333259E-2</v>
      </c>
    </row>
    <row r="406" spans="1:20" ht="10.5" customHeight="1" x14ac:dyDescent="0.2">
      <c r="B406" s="34"/>
      <c r="C406" s="21"/>
      <c r="D406" s="34"/>
      <c r="E406" s="34"/>
      <c r="F406" s="34"/>
      <c r="G406" s="21"/>
      <c r="H406" s="34"/>
      <c r="J406" s="34">
        <f t="shared" si="220"/>
        <v>2.0833333333333259E-2</v>
      </c>
      <c r="L406" s="34"/>
      <c r="M406" s="34"/>
      <c r="N406" s="35">
        <f>N392</f>
        <v>43034</v>
      </c>
      <c r="O406" s="63">
        <f t="shared" ref="O406:O409" si="224">SUM(P405)</f>
        <v>0.62499999999999944</v>
      </c>
      <c r="P406" s="36">
        <f t="shared" si="223"/>
        <v>0.6458333333333327</v>
      </c>
      <c r="Q406" s="37" t="s">
        <v>1011</v>
      </c>
      <c r="R406" s="25" t="s">
        <v>1011</v>
      </c>
      <c r="S406" s="26">
        <f t="shared" si="221"/>
        <v>2.0833333333333259E-2</v>
      </c>
    </row>
    <row r="407" spans="1:20" ht="10.5" customHeight="1" x14ac:dyDescent="0.2">
      <c r="B407" s="34"/>
      <c r="C407" s="21"/>
      <c r="D407" s="21"/>
      <c r="E407" s="34"/>
      <c r="F407" s="34"/>
      <c r="G407" s="21"/>
      <c r="H407" s="34"/>
      <c r="J407" s="34">
        <f t="shared" si="220"/>
        <v>2.0833333333333259E-2</v>
      </c>
      <c r="L407" s="34"/>
      <c r="M407" s="21"/>
      <c r="N407" s="35">
        <f>N392</f>
        <v>43034</v>
      </c>
      <c r="O407" s="63">
        <f t="shared" si="224"/>
        <v>0.6458333333333327</v>
      </c>
      <c r="P407" s="36">
        <f t="shared" si="223"/>
        <v>0.66666666666666596</v>
      </c>
      <c r="Q407" s="37" t="s">
        <v>1011</v>
      </c>
      <c r="R407" s="25" t="s">
        <v>1011</v>
      </c>
      <c r="S407" s="26">
        <f t="shared" si="221"/>
        <v>2.0833333333333259E-2</v>
      </c>
    </row>
    <row r="408" spans="1:20" ht="10.5" customHeight="1" x14ac:dyDescent="0.2">
      <c r="B408" s="34"/>
      <c r="C408" s="21"/>
      <c r="D408" s="21"/>
      <c r="E408" s="34"/>
      <c r="F408" s="34"/>
      <c r="G408" s="21"/>
      <c r="H408" s="34"/>
      <c r="J408" s="34">
        <f t="shared" si="220"/>
        <v>2.0833333333333259E-2</v>
      </c>
      <c r="L408" s="34"/>
      <c r="M408" s="21"/>
      <c r="N408" s="35">
        <f>N392</f>
        <v>43034</v>
      </c>
      <c r="O408" s="63">
        <f t="shared" si="224"/>
        <v>0.66666666666666596</v>
      </c>
      <c r="P408" s="36">
        <f t="shared" si="223"/>
        <v>0.68749999999999922</v>
      </c>
      <c r="Q408" s="37" t="s">
        <v>1011</v>
      </c>
      <c r="R408" s="25" t="s">
        <v>1011</v>
      </c>
      <c r="S408" s="26">
        <f t="shared" si="221"/>
        <v>2.0833333333333259E-2</v>
      </c>
    </row>
    <row r="409" spans="1:20" ht="10.5" customHeight="1" thickBot="1" x14ac:dyDescent="0.25">
      <c r="B409" s="34"/>
      <c r="C409" s="21"/>
      <c r="D409" s="21"/>
      <c r="E409" s="34"/>
      <c r="F409" s="21"/>
      <c r="G409" s="21"/>
      <c r="H409" s="34"/>
      <c r="J409" s="34">
        <f t="shared" si="220"/>
        <v>2.0833333333333259E-2</v>
      </c>
      <c r="L409" s="34"/>
      <c r="M409" s="21"/>
      <c r="N409" s="35">
        <f>N392</f>
        <v>43034</v>
      </c>
      <c r="O409" s="26">
        <f t="shared" si="224"/>
        <v>0.68749999999999922</v>
      </c>
      <c r="P409" s="36">
        <f t="shared" si="223"/>
        <v>0.70833333333333248</v>
      </c>
      <c r="Q409" s="37" t="s">
        <v>1011</v>
      </c>
      <c r="R409" s="25" t="s">
        <v>1011</v>
      </c>
      <c r="S409" s="26">
        <f t="shared" si="221"/>
        <v>2.0833333333333259E-2</v>
      </c>
    </row>
    <row r="410" spans="1:20" ht="10.5" customHeight="1" x14ac:dyDescent="0.2">
      <c r="A410" s="40">
        <f t="shared" ref="A410:M410" si="225">SUM(A393:A409)</f>
        <v>0</v>
      </c>
      <c r="B410" s="40">
        <f t="shared" si="225"/>
        <v>0</v>
      </c>
      <c r="C410" s="40">
        <f t="shared" si="225"/>
        <v>0</v>
      </c>
      <c r="D410" s="40">
        <f t="shared" si="225"/>
        <v>0</v>
      </c>
      <c r="E410" s="40">
        <f t="shared" si="225"/>
        <v>0</v>
      </c>
      <c r="F410" s="40">
        <f t="shared" si="225"/>
        <v>0</v>
      </c>
      <c r="G410" s="40">
        <f t="shared" si="225"/>
        <v>0</v>
      </c>
      <c r="H410" s="40">
        <f t="shared" si="225"/>
        <v>0</v>
      </c>
      <c r="I410" s="40">
        <f t="shared" si="225"/>
        <v>0</v>
      </c>
      <c r="J410" s="40">
        <f t="shared" si="225"/>
        <v>0.3541666666666658</v>
      </c>
      <c r="K410" s="40">
        <f t="shared" si="225"/>
        <v>0</v>
      </c>
      <c r="L410" s="40">
        <f t="shared" si="225"/>
        <v>0</v>
      </c>
      <c r="M410" s="40">
        <f t="shared" si="225"/>
        <v>0</v>
      </c>
      <c r="N410" s="41" t="b">
        <f>SUM(A410:M410) = S410</f>
        <v>1</v>
      </c>
      <c r="O410" s="42"/>
      <c r="P410" s="42"/>
      <c r="Q410" s="43"/>
      <c r="R410" s="43"/>
      <c r="S410" s="40">
        <f>SUM(S393:S409)</f>
        <v>0.3541666666666658</v>
      </c>
    </row>
    <row r="411" spans="1:20" ht="10.5" customHeight="1" x14ac:dyDescent="0.2">
      <c r="A411" s="70">
        <f t="shared" ref="A411:C411" si="226">(A410-INT(A410))*24</f>
        <v>0</v>
      </c>
      <c r="B411" s="70">
        <f t="shared" si="226"/>
        <v>0</v>
      </c>
      <c r="C411" s="70">
        <f t="shared" si="226"/>
        <v>0</v>
      </c>
      <c r="D411" s="44">
        <f>(D410-INT(D410))*24</f>
        <v>0</v>
      </c>
      <c r="E411" s="44">
        <f>(E410-INT(E410))*24</f>
        <v>0</v>
      </c>
      <c r="F411" s="44">
        <f>(F410-INT(F410))*24</f>
        <v>0</v>
      </c>
      <c r="G411" s="44">
        <f>(G410-INT(G410))*24</f>
        <v>0</v>
      </c>
      <c r="H411" s="44">
        <f t="shared" ref="H411:J411" si="227">(H410-INT(H410))*24</f>
        <v>0</v>
      </c>
      <c r="I411" s="44">
        <f t="shared" si="227"/>
        <v>0</v>
      </c>
      <c r="J411" s="44">
        <f t="shared" si="227"/>
        <v>8.4999999999999787</v>
      </c>
      <c r="K411" s="44"/>
      <c r="L411" s="44">
        <f t="shared" ref="L411:M411" si="228">(L410-INT(L410))*24</f>
        <v>0</v>
      </c>
      <c r="M411" s="45">
        <f t="shared" si="228"/>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29">E411</f>
        <v>0</v>
      </c>
      <c r="F412" s="52">
        <f t="shared" si="229"/>
        <v>0</v>
      </c>
      <c r="G412" s="52">
        <f t="shared" si="229"/>
        <v>0</v>
      </c>
      <c r="H412" s="52">
        <f t="shared" si="229"/>
        <v>0</v>
      </c>
      <c r="I412" s="52">
        <f t="shared" si="229"/>
        <v>0</v>
      </c>
      <c r="J412" s="52">
        <f t="shared" si="229"/>
        <v>8.4999999999999787</v>
      </c>
      <c r="K412" s="52"/>
      <c r="L412" s="52">
        <f t="shared" ref="L412:M412" si="230">L411</f>
        <v>0</v>
      </c>
      <c r="M412" s="53">
        <f t="shared" si="230"/>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1">SUM(P413-O413)</f>
        <v>0</v>
      </c>
    </row>
    <row r="414" spans="1:20" ht="10.5" customHeight="1" x14ac:dyDescent="0.2">
      <c r="B414" s="34"/>
      <c r="C414" s="21"/>
      <c r="D414" s="34"/>
      <c r="E414" s="34"/>
      <c r="F414" s="21"/>
      <c r="G414" s="34"/>
      <c r="H414" s="21"/>
      <c r="J414" s="34">
        <f t="shared" ref="J414:J430" si="232">S414</f>
        <v>2.0833333333333315E-2</v>
      </c>
      <c r="M414" s="34"/>
      <c r="N414" s="35">
        <f>N413</f>
        <v>43035</v>
      </c>
      <c r="O414" s="63">
        <f>SUM(P413)</f>
        <v>0.35416666666666669</v>
      </c>
      <c r="P414" s="36">
        <f>P413+0.0208333333333333</f>
        <v>0.375</v>
      </c>
      <c r="Q414" s="37" t="s">
        <v>1011</v>
      </c>
      <c r="R414" s="25" t="s">
        <v>1011</v>
      </c>
      <c r="S414" s="26">
        <f t="shared" ref="S414:S430" si="233">SUM(P414-O414)</f>
        <v>2.0833333333333315E-2</v>
      </c>
    </row>
    <row r="415" spans="1:20" ht="10.5" customHeight="1" x14ac:dyDescent="0.2">
      <c r="B415" s="34"/>
      <c r="C415" s="21"/>
      <c r="D415" s="21"/>
      <c r="E415" s="34"/>
      <c r="F415" s="21"/>
      <c r="G415" s="34"/>
      <c r="H415" s="21"/>
      <c r="I415" s="34"/>
      <c r="J415" s="34">
        <f t="shared" si="232"/>
        <v>2.0833333333333315E-2</v>
      </c>
      <c r="M415" s="34"/>
      <c r="N415" s="35">
        <f>N413</f>
        <v>43035</v>
      </c>
      <c r="O415" s="63">
        <f t="shared" ref="O415:O430" si="234">SUM(P414)</f>
        <v>0.375</v>
      </c>
      <c r="P415" s="36">
        <f t="shared" ref="P415:P430" si="235">P414+0.0208333333333333</f>
        <v>0.39583333333333331</v>
      </c>
      <c r="Q415" s="37" t="s">
        <v>1011</v>
      </c>
      <c r="R415" s="25" t="s">
        <v>1011</v>
      </c>
      <c r="S415" s="26">
        <f t="shared" si="233"/>
        <v>2.0833333333333315E-2</v>
      </c>
    </row>
    <row r="416" spans="1:20" ht="10.5" customHeight="1" x14ac:dyDescent="0.2">
      <c r="C416" s="21"/>
      <c r="D416" s="38"/>
      <c r="E416" s="21"/>
      <c r="F416" s="21"/>
      <c r="G416" s="34"/>
      <c r="H416" s="34"/>
      <c r="J416" s="34">
        <f t="shared" si="232"/>
        <v>2.0833333333333315E-2</v>
      </c>
      <c r="L416" s="34"/>
      <c r="M416" s="21"/>
      <c r="N416" s="35">
        <f>N413</f>
        <v>43035</v>
      </c>
      <c r="O416" s="63">
        <f t="shared" si="234"/>
        <v>0.39583333333333331</v>
      </c>
      <c r="P416" s="36">
        <f t="shared" si="235"/>
        <v>0.41666666666666663</v>
      </c>
      <c r="Q416" s="37" t="s">
        <v>1011</v>
      </c>
      <c r="R416" s="25" t="s">
        <v>1011</v>
      </c>
      <c r="S416" s="26">
        <f t="shared" si="233"/>
        <v>2.0833333333333315E-2</v>
      </c>
    </row>
    <row r="417" spans="1:21" ht="10.5" customHeight="1" x14ac:dyDescent="0.2">
      <c r="C417" s="21"/>
      <c r="D417" s="21"/>
      <c r="E417" s="34"/>
      <c r="F417" s="34"/>
      <c r="G417" s="34"/>
      <c r="H417" s="21"/>
      <c r="J417" s="34">
        <f t="shared" si="232"/>
        <v>2.0833333333333315E-2</v>
      </c>
      <c r="L417" s="34"/>
      <c r="M417" s="34"/>
      <c r="N417" s="35">
        <f>N413</f>
        <v>43035</v>
      </c>
      <c r="O417" s="63">
        <f t="shared" si="234"/>
        <v>0.41666666666666663</v>
      </c>
      <c r="P417" s="36">
        <f t="shared" si="235"/>
        <v>0.43749999999999994</v>
      </c>
      <c r="Q417" s="37" t="s">
        <v>1011</v>
      </c>
      <c r="R417" s="25" t="s">
        <v>1011</v>
      </c>
      <c r="S417" s="26">
        <f t="shared" si="233"/>
        <v>2.0833333333333315E-2</v>
      </c>
    </row>
    <row r="418" spans="1:21" ht="10.5" customHeight="1" x14ac:dyDescent="0.2">
      <c r="C418" s="21"/>
      <c r="D418" s="34"/>
      <c r="E418" s="34"/>
      <c r="F418" s="34"/>
      <c r="G418" s="34"/>
      <c r="H418" s="21"/>
      <c r="J418" s="34">
        <f t="shared" si="232"/>
        <v>2.0833333333333315E-2</v>
      </c>
      <c r="L418" s="34"/>
      <c r="M418" s="34"/>
      <c r="N418" s="35">
        <f>N413</f>
        <v>43035</v>
      </c>
      <c r="O418" s="63">
        <f t="shared" si="234"/>
        <v>0.43749999999999994</v>
      </c>
      <c r="P418" s="36">
        <f t="shared" si="235"/>
        <v>0.45833333333333326</v>
      </c>
      <c r="Q418" s="37" t="s">
        <v>1011</v>
      </c>
      <c r="R418" s="25" t="s">
        <v>1011</v>
      </c>
      <c r="S418" s="26">
        <f t="shared" si="233"/>
        <v>2.0833333333333315E-2</v>
      </c>
    </row>
    <row r="419" spans="1:21" ht="10.5" customHeight="1" x14ac:dyDescent="0.2">
      <c r="C419" s="21"/>
      <c r="D419" s="34"/>
      <c r="E419" s="34"/>
      <c r="F419" s="21"/>
      <c r="G419" s="34"/>
      <c r="H419" s="21"/>
      <c r="J419" s="34">
        <f t="shared" si="232"/>
        <v>2.0833333333333315E-2</v>
      </c>
      <c r="L419" s="34"/>
      <c r="M419" s="21"/>
      <c r="N419" s="35">
        <f>N413</f>
        <v>43035</v>
      </c>
      <c r="O419" s="63">
        <f t="shared" si="234"/>
        <v>0.45833333333333326</v>
      </c>
      <c r="P419" s="36">
        <f t="shared" si="235"/>
        <v>0.47916666666666657</v>
      </c>
      <c r="Q419" s="37" t="s">
        <v>1011</v>
      </c>
      <c r="R419" s="25" t="s">
        <v>1011</v>
      </c>
      <c r="S419" s="26">
        <f t="shared" si="233"/>
        <v>2.0833333333333315E-2</v>
      </c>
      <c r="U419" s="25"/>
    </row>
    <row r="420" spans="1:21" ht="10.5" customHeight="1" x14ac:dyDescent="0.2">
      <c r="C420" s="21"/>
      <c r="D420" s="34"/>
      <c r="E420" s="34"/>
      <c r="F420" s="21"/>
      <c r="G420" s="34"/>
      <c r="H420" s="34"/>
      <c r="J420" s="34">
        <f t="shared" si="232"/>
        <v>2.0833333333333315E-2</v>
      </c>
      <c r="L420" s="34"/>
      <c r="M420" s="21"/>
      <c r="N420" s="35">
        <f>N413</f>
        <v>43035</v>
      </c>
      <c r="O420" s="63">
        <f t="shared" si="234"/>
        <v>0.47916666666666657</v>
      </c>
      <c r="P420" s="36">
        <f t="shared" si="235"/>
        <v>0.49999999999999989</v>
      </c>
      <c r="Q420" s="37" t="s">
        <v>1011</v>
      </c>
      <c r="R420" s="25" t="s">
        <v>1011</v>
      </c>
      <c r="S420" s="26">
        <f t="shared" si="233"/>
        <v>2.0833333333333315E-2</v>
      </c>
      <c r="U420" s="25"/>
    </row>
    <row r="421" spans="1:21" ht="10.5" customHeight="1" x14ac:dyDescent="0.2">
      <c r="C421" s="21"/>
      <c r="D421" s="34"/>
      <c r="E421" s="34"/>
      <c r="F421" s="21"/>
      <c r="G421" s="34"/>
      <c r="H421" s="34"/>
      <c r="J421" s="34">
        <f t="shared" si="232"/>
        <v>2.0833333333333259E-2</v>
      </c>
      <c r="L421" s="34"/>
      <c r="M421" s="21"/>
      <c r="N421" s="35">
        <f>N413</f>
        <v>43035</v>
      </c>
      <c r="O421" s="63">
        <f t="shared" si="234"/>
        <v>0.49999999999999989</v>
      </c>
      <c r="P421" s="36">
        <f t="shared" si="235"/>
        <v>0.52083333333333315</v>
      </c>
      <c r="Q421" s="37" t="s">
        <v>1011</v>
      </c>
      <c r="R421" s="25" t="s">
        <v>1011</v>
      </c>
      <c r="S421" s="26">
        <f t="shared" si="233"/>
        <v>2.0833333333333259E-2</v>
      </c>
    </row>
    <row r="422" spans="1:21" ht="10.5" customHeight="1" x14ac:dyDescent="0.2">
      <c r="B422" s="34"/>
      <c r="C422" s="21"/>
      <c r="D422" s="34"/>
      <c r="E422" s="34"/>
      <c r="F422" s="21"/>
      <c r="G422" s="34"/>
      <c r="H422" s="34"/>
      <c r="J422" s="34">
        <f t="shared" si="232"/>
        <v>2.0833333333333259E-2</v>
      </c>
      <c r="L422" s="34"/>
      <c r="M422" s="21"/>
      <c r="N422" s="35">
        <f>N413</f>
        <v>43035</v>
      </c>
      <c r="O422" s="63">
        <f t="shared" si="234"/>
        <v>0.52083333333333315</v>
      </c>
      <c r="P422" s="36">
        <f t="shared" si="235"/>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2"/>
        <v>2.0833333333333259E-2</v>
      </c>
      <c r="L423" s="34"/>
      <c r="M423" s="21"/>
      <c r="N423" s="35">
        <f>N413</f>
        <v>43035</v>
      </c>
      <c r="O423" s="63">
        <f t="shared" si="234"/>
        <v>0.54166666666666641</v>
      </c>
      <c r="P423" s="36">
        <f t="shared" si="235"/>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2"/>
        <v>2.0833333333333259E-2</v>
      </c>
      <c r="L424" s="34"/>
      <c r="M424" s="21"/>
      <c r="N424" s="35">
        <f>N413</f>
        <v>43035</v>
      </c>
      <c r="O424" s="63">
        <f t="shared" si="234"/>
        <v>0.56249999999999967</v>
      </c>
      <c r="P424" s="36">
        <f t="shared" si="235"/>
        <v>0.58333333333333293</v>
      </c>
      <c r="Q424" s="37" t="s">
        <v>1011</v>
      </c>
      <c r="R424" s="25" t="s">
        <v>1011</v>
      </c>
      <c r="S424" s="26">
        <f t="shared" si="233"/>
        <v>2.0833333333333259E-2</v>
      </c>
    </row>
    <row r="425" spans="1:21" ht="10.5" customHeight="1" x14ac:dyDescent="0.2">
      <c r="B425" s="34"/>
      <c r="C425" s="34"/>
      <c r="D425" s="34"/>
      <c r="E425" s="21"/>
      <c r="F425" s="21"/>
      <c r="G425" s="34"/>
      <c r="H425" s="34"/>
      <c r="J425" s="34">
        <f t="shared" si="232"/>
        <v>2.0833333333333259E-2</v>
      </c>
      <c r="L425" s="34"/>
      <c r="M425" s="21"/>
      <c r="N425" s="35">
        <f>N413</f>
        <v>43035</v>
      </c>
      <c r="O425" s="63">
        <f t="shared" si="234"/>
        <v>0.58333333333333293</v>
      </c>
      <c r="P425" s="36">
        <f t="shared" si="235"/>
        <v>0.60416666666666619</v>
      </c>
      <c r="Q425" s="37" t="s">
        <v>1011</v>
      </c>
      <c r="R425" s="25" t="s">
        <v>1011</v>
      </c>
      <c r="S425" s="26">
        <f t="shared" si="233"/>
        <v>2.0833333333333259E-2</v>
      </c>
    </row>
    <row r="426" spans="1:21" ht="10.5" customHeight="1" x14ac:dyDescent="0.2">
      <c r="B426" s="34"/>
      <c r="C426" s="34"/>
      <c r="D426" s="34"/>
      <c r="E426" s="21"/>
      <c r="F426" s="21"/>
      <c r="G426" s="34"/>
      <c r="H426" s="34"/>
      <c r="J426" s="34">
        <f t="shared" si="232"/>
        <v>2.0833333333333259E-2</v>
      </c>
      <c r="L426" s="34"/>
      <c r="M426" s="21"/>
      <c r="N426" s="35">
        <f>N413</f>
        <v>43035</v>
      </c>
      <c r="O426" s="63">
        <f t="shared" si="234"/>
        <v>0.60416666666666619</v>
      </c>
      <c r="P426" s="36">
        <f t="shared" si="235"/>
        <v>0.62499999999999944</v>
      </c>
      <c r="Q426" s="37" t="s">
        <v>1011</v>
      </c>
      <c r="R426" s="25" t="s">
        <v>1011</v>
      </c>
      <c r="S426" s="26">
        <f t="shared" si="233"/>
        <v>2.0833333333333259E-2</v>
      </c>
    </row>
    <row r="427" spans="1:21" ht="10.5" customHeight="1" x14ac:dyDescent="0.2">
      <c r="B427" s="34"/>
      <c r="C427" s="34"/>
      <c r="D427" s="34"/>
      <c r="E427" s="21"/>
      <c r="F427" s="21"/>
      <c r="G427" s="34"/>
      <c r="H427" s="34"/>
      <c r="J427" s="34">
        <f t="shared" si="232"/>
        <v>2.0833333333333259E-2</v>
      </c>
      <c r="L427" s="34"/>
      <c r="M427" s="21"/>
      <c r="N427" s="35">
        <f>N413</f>
        <v>43035</v>
      </c>
      <c r="O427" s="63">
        <f t="shared" si="234"/>
        <v>0.62499999999999944</v>
      </c>
      <c r="P427" s="36">
        <f t="shared" si="235"/>
        <v>0.6458333333333327</v>
      </c>
      <c r="Q427" s="37" t="s">
        <v>1011</v>
      </c>
      <c r="R427" s="25" t="s">
        <v>1011</v>
      </c>
      <c r="S427" s="26">
        <f t="shared" si="233"/>
        <v>2.0833333333333259E-2</v>
      </c>
    </row>
    <row r="428" spans="1:21" ht="10.5" customHeight="1" x14ac:dyDescent="0.2">
      <c r="B428" s="34"/>
      <c r="C428" s="34"/>
      <c r="D428" s="34"/>
      <c r="E428" s="21"/>
      <c r="F428" s="21"/>
      <c r="G428" s="34"/>
      <c r="H428" s="34"/>
      <c r="J428" s="34">
        <f t="shared" si="232"/>
        <v>2.0833333333333259E-2</v>
      </c>
      <c r="L428" s="34"/>
      <c r="M428" s="21"/>
      <c r="N428" s="35">
        <f>N413</f>
        <v>43035</v>
      </c>
      <c r="O428" s="63">
        <f t="shared" si="234"/>
        <v>0.6458333333333327</v>
      </c>
      <c r="P428" s="36">
        <f t="shared" si="235"/>
        <v>0.66666666666666596</v>
      </c>
      <c r="Q428" s="37" t="s">
        <v>1011</v>
      </c>
      <c r="R428" s="25" t="s">
        <v>1011</v>
      </c>
      <c r="S428" s="26">
        <f t="shared" si="233"/>
        <v>2.0833333333333259E-2</v>
      </c>
    </row>
    <row r="429" spans="1:21" ht="10.5" customHeight="1" x14ac:dyDescent="0.2">
      <c r="B429" s="34"/>
      <c r="C429" s="21"/>
      <c r="D429" s="21"/>
      <c r="E429" s="34"/>
      <c r="F429" s="34"/>
      <c r="G429" s="21"/>
      <c r="H429" s="34"/>
      <c r="J429" s="34">
        <f t="shared" si="232"/>
        <v>2.0833333333333259E-2</v>
      </c>
      <c r="L429" s="34"/>
      <c r="M429" s="21"/>
      <c r="N429" s="35">
        <f>N413</f>
        <v>43035</v>
      </c>
      <c r="O429" s="26">
        <f t="shared" si="234"/>
        <v>0.66666666666666596</v>
      </c>
      <c r="P429" s="36">
        <f t="shared" si="235"/>
        <v>0.68749999999999922</v>
      </c>
      <c r="Q429" s="37" t="s">
        <v>1011</v>
      </c>
      <c r="R429" s="25" t="s">
        <v>1011</v>
      </c>
      <c r="S429" s="26">
        <f t="shared" si="233"/>
        <v>2.0833333333333259E-2</v>
      </c>
    </row>
    <row r="430" spans="1:21" ht="10.5" customHeight="1" thickBot="1" x14ac:dyDescent="0.25">
      <c r="B430" s="34"/>
      <c r="C430" s="21"/>
      <c r="D430" s="21"/>
      <c r="E430" s="34"/>
      <c r="F430" s="21"/>
      <c r="G430" s="21"/>
      <c r="H430" s="34"/>
      <c r="J430" s="34">
        <f t="shared" si="232"/>
        <v>2.0833333333333259E-2</v>
      </c>
      <c r="L430" s="34"/>
      <c r="M430" s="21"/>
      <c r="N430" s="35">
        <f>N413</f>
        <v>43035</v>
      </c>
      <c r="O430" s="26">
        <f t="shared" si="234"/>
        <v>0.68749999999999922</v>
      </c>
      <c r="P430" s="36">
        <f t="shared" si="235"/>
        <v>0.70833333333333248</v>
      </c>
      <c r="Q430" s="37" t="s">
        <v>1011</v>
      </c>
      <c r="R430" s="25" t="s">
        <v>1011</v>
      </c>
      <c r="S430" s="26">
        <f t="shared" si="233"/>
        <v>2.0833333333333259E-2</v>
      </c>
    </row>
    <row r="431" spans="1:21" ht="10.5" customHeight="1" x14ac:dyDescent="0.2">
      <c r="A431" s="40">
        <f t="shared" ref="A431:M431" si="236">SUM(A414:A430)</f>
        <v>0</v>
      </c>
      <c r="B431" s="40">
        <f t="shared" si="236"/>
        <v>0</v>
      </c>
      <c r="C431" s="40">
        <f t="shared" si="236"/>
        <v>0</v>
      </c>
      <c r="D431" s="40">
        <f t="shared" si="236"/>
        <v>0</v>
      </c>
      <c r="E431" s="40">
        <f t="shared" si="236"/>
        <v>0</v>
      </c>
      <c r="F431" s="40">
        <f t="shared" si="236"/>
        <v>0</v>
      </c>
      <c r="G431" s="40">
        <f t="shared" si="236"/>
        <v>0</v>
      </c>
      <c r="H431" s="40">
        <f t="shared" si="236"/>
        <v>0</v>
      </c>
      <c r="I431" s="40">
        <f t="shared" si="236"/>
        <v>0</v>
      </c>
      <c r="J431" s="40">
        <f t="shared" si="236"/>
        <v>0.3541666666666658</v>
      </c>
      <c r="K431" s="40">
        <f t="shared" si="236"/>
        <v>0</v>
      </c>
      <c r="L431" s="40">
        <f t="shared" si="236"/>
        <v>0</v>
      </c>
      <c r="M431" s="40">
        <f t="shared" si="236"/>
        <v>0</v>
      </c>
      <c r="N431" s="76" t="b">
        <f>SUM(A431:M431) = S431</f>
        <v>1</v>
      </c>
      <c r="O431" s="77"/>
      <c r="P431" s="77"/>
      <c r="Q431" s="43"/>
      <c r="R431" s="43"/>
      <c r="S431" s="40">
        <f>SUM(S414:S430)</f>
        <v>0.3541666666666658</v>
      </c>
    </row>
    <row r="432" spans="1:21" ht="10.5" customHeight="1" x14ac:dyDescent="0.2">
      <c r="A432" s="70">
        <f t="shared" ref="A432:C432" si="237">(A431-INT(A431))*24</f>
        <v>0</v>
      </c>
      <c r="B432" s="70">
        <f t="shared" si="237"/>
        <v>0</v>
      </c>
      <c r="C432" s="70">
        <f t="shared" si="237"/>
        <v>0</v>
      </c>
      <c r="D432" s="44">
        <f>(D431-INT(D431))*24</f>
        <v>0</v>
      </c>
      <c r="E432" s="44">
        <f>(E431-INT(E431))*24</f>
        <v>0</v>
      </c>
      <c r="F432" s="44">
        <f>(F431-INT(F431))*24</f>
        <v>0</v>
      </c>
      <c r="G432" s="44">
        <f>(G431-INT(G431))*24</f>
        <v>0</v>
      </c>
      <c r="H432" s="44">
        <f t="shared" ref="H432:J432" si="238">(H431-INT(H431))*24</f>
        <v>0</v>
      </c>
      <c r="I432" s="44">
        <f t="shared" si="238"/>
        <v>0</v>
      </c>
      <c r="J432" s="44">
        <f t="shared" si="238"/>
        <v>8.4999999999999787</v>
      </c>
      <c r="K432" s="44"/>
      <c r="L432" s="44">
        <f t="shared" ref="L432:M432" si="239">(L431-INT(L431))*24</f>
        <v>0</v>
      </c>
      <c r="M432" s="45">
        <f t="shared" si="239"/>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0">E432</f>
        <v>0</v>
      </c>
      <c r="F433" s="52">
        <f t="shared" si="240"/>
        <v>0</v>
      </c>
      <c r="G433" s="52">
        <f t="shared" si="240"/>
        <v>0</v>
      </c>
      <c r="H433" s="52">
        <f t="shared" si="240"/>
        <v>0</v>
      </c>
      <c r="I433" s="52">
        <f t="shared" si="240"/>
        <v>0</v>
      </c>
      <c r="J433" s="52">
        <f t="shared" si="240"/>
        <v>8.4999999999999787</v>
      </c>
      <c r="K433" s="52"/>
      <c r="L433" s="52">
        <f t="shared" ref="L433:M433" si="241">L432</f>
        <v>0</v>
      </c>
      <c r="M433" s="53">
        <f t="shared" si="241"/>
        <v>0</v>
      </c>
      <c r="N433" s="79" t="s">
        <v>976</v>
      </c>
      <c r="O433" s="74"/>
      <c r="P433" s="74"/>
      <c r="Q433" s="56"/>
      <c r="R433" s="56"/>
      <c r="S433" s="57">
        <f>SUM(S431:S432)</f>
        <v>0.3541666666666658</v>
      </c>
    </row>
    <row r="434" spans="1:19" ht="10.5" customHeight="1" x14ac:dyDescent="0.2">
      <c r="A434" s="70">
        <f t="shared" ref="A434:M434" si="242">SUM(A348,A369,A390,A411,A432)</f>
        <v>0</v>
      </c>
      <c r="B434" s="70">
        <f t="shared" si="242"/>
        <v>0</v>
      </c>
      <c r="C434" s="70">
        <f t="shared" si="242"/>
        <v>0</v>
      </c>
      <c r="D434" s="70">
        <f t="shared" si="242"/>
        <v>0</v>
      </c>
      <c r="E434" s="70">
        <f t="shared" si="242"/>
        <v>0</v>
      </c>
      <c r="F434" s="70">
        <f t="shared" si="242"/>
        <v>0</v>
      </c>
      <c r="G434" s="70">
        <f t="shared" si="242"/>
        <v>0</v>
      </c>
      <c r="H434" s="70">
        <f t="shared" si="242"/>
        <v>0</v>
      </c>
      <c r="I434" s="70">
        <f t="shared" si="242"/>
        <v>0</v>
      </c>
      <c r="J434" s="70">
        <f t="shared" si="242"/>
        <v>42.499999999999893</v>
      </c>
      <c r="K434" s="70">
        <f t="shared" si="242"/>
        <v>0</v>
      </c>
      <c r="L434" s="70">
        <f t="shared" si="242"/>
        <v>0</v>
      </c>
      <c r="M434" s="80">
        <f t="shared" si="242"/>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3">E434</f>
        <v>0</v>
      </c>
      <c r="F435" s="88">
        <f t="shared" si="243"/>
        <v>0</v>
      </c>
      <c r="G435" s="88">
        <f t="shared" si="243"/>
        <v>0</v>
      </c>
      <c r="H435" s="88">
        <f t="shared" si="243"/>
        <v>0</v>
      </c>
      <c r="I435" s="88">
        <f t="shared" si="243"/>
        <v>0</v>
      </c>
      <c r="J435" s="88">
        <f t="shared" si="243"/>
        <v>42.499999999999893</v>
      </c>
      <c r="K435" s="88"/>
      <c r="L435" s="88">
        <f t="shared" ref="L435:M435" si="244">L434</f>
        <v>0</v>
      </c>
      <c r="M435" s="89">
        <f t="shared" si="244"/>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42">
        <f>SUM(N439)-2</f>
        <v>43036</v>
      </c>
      <c r="D437" s="142"/>
      <c r="E437" s="14"/>
      <c r="F437" s="14" t="s">
        <v>928</v>
      </c>
      <c r="G437" s="142">
        <f>SUM(C437+6)</f>
        <v>43042</v>
      </c>
      <c r="H437" s="142"/>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21"/>
      <c r="I440" s="34"/>
      <c r="M440" s="34"/>
      <c r="N440" s="35">
        <f>N439</f>
        <v>43038</v>
      </c>
      <c r="O440" s="26">
        <f t="shared" ref="O440:O457" si="245">SUM(P439)</f>
        <v>0.33333333333333331</v>
      </c>
      <c r="P440" s="36">
        <f t="shared" ref="P440:P457" si="246">P439+0.0208333333333333</f>
        <v>0.35416666666666663</v>
      </c>
      <c r="Q440" s="37" t="s">
        <v>937</v>
      </c>
      <c r="R440" s="25" t="s">
        <v>948</v>
      </c>
      <c r="S440" s="26">
        <f t="shared" ref="S440:S457" si="247">SUM(P440-O440)</f>
        <v>2.0833333333333315E-2</v>
      </c>
    </row>
    <row r="441" spans="1:19" ht="10.5" customHeight="1" x14ac:dyDescent="0.2">
      <c r="B441" s="34"/>
      <c r="C441" s="21"/>
      <c r="D441" s="34"/>
      <c r="E441" s="34"/>
      <c r="F441" s="21"/>
      <c r="G441" s="21"/>
      <c r="H441" s="34"/>
      <c r="I441" s="34"/>
      <c r="M441" s="34"/>
      <c r="N441" s="35">
        <f>N439</f>
        <v>43038</v>
      </c>
      <c r="O441" s="26">
        <f t="shared" si="245"/>
        <v>0.35416666666666663</v>
      </c>
      <c r="P441" s="36">
        <f t="shared" si="246"/>
        <v>0.37499999999999994</v>
      </c>
      <c r="Q441" s="37" t="s">
        <v>946</v>
      </c>
      <c r="R441" s="25" t="s">
        <v>949</v>
      </c>
      <c r="S441" s="26"/>
    </row>
    <row r="442" spans="1:19" ht="10.5" customHeight="1" x14ac:dyDescent="0.2">
      <c r="B442" s="34"/>
      <c r="C442" s="21"/>
      <c r="D442" s="34">
        <f>S442</f>
        <v>2.0833333333333315E-2</v>
      </c>
      <c r="E442" s="34"/>
      <c r="F442" s="21"/>
      <c r="G442" s="21"/>
      <c r="H442" s="34"/>
      <c r="I442" s="38"/>
      <c r="M442" s="34"/>
      <c r="N442" s="35">
        <f>N439</f>
        <v>43038</v>
      </c>
      <c r="O442" s="26">
        <f t="shared" si="245"/>
        <v>0.37499999999999994</v>
      </c>
      <c r="P442" s="36">
        <f t="shared" si="246"/>
        <v>0.39583333333333326</v>
      </c>
      <c r="Q442" s="37" t="s">
        <v>937</v>
      </c>
      <c r="R442" s="25" t="s">
        <v>948</v>
      </c>
      <c r="S442" s="26">
        <f t="shared" si="247"/>
        <v>2.0833333333333315E-2</v>
      </c>
    </row>
    <row r="443" spans="1:19" ht="10.5" customHeight="1" x14ac:dyDescent="0.2">
      <c r="B443" s="34"/>
      <c r="C443" s="21"/>
      <c r="D443" s="34">
        <f>S443</f>
        <v>2.0833333333333315E-2</v>
      </c>
      <c r="E443" s="34"/>
      <c r="F443" s="21"/>
      <c r="G443" s="21"/>
      <c r="H443" s="34"/>
      <c r="I443" s="38"/>
      <c r="J443" s="34"/>
      <c r="M443" s="34"/>
      <c r="N443" s="35">
        <f>N439</f>
        <v>43038</v>
      </c>
      <c r="O443" s="26">
        <f t="shared" si="245"/>
        <v>0.39583333333333326</v>
      </c>
      <c r="P443" s="36">
        <f t="shared" si="246"/>
        <v>0.41666666666666657</v>
      </c>
      <c r="Q443" s="37" t="s">
        <v>937</v>
      </c>
      <c r="R443" s="25" t="s">
        <v>948</v>
      </c>
      <c r="S443" s="26">
        <f t="shared" si="247"/>
        <v>2.0833333333333315E-2</v>
      </c>
    </row>
    <row r="444" spans="1:19" ht="10.5" customHeight="1" x14ac:dyDescent="0.2">
      <c r="B444" s="34"/>
      <c r="C444" s="21"/>
      <c r="D444" s="34">
        <f>S444</f>
        <v>2.0833333333333315E-2</v>
      </c>
      <c r="E444" s="34"/>
      <c r="F444" s="34"/>
      <c r="G444" s="21"/>
      <c r="H444" s="34"/>
      <c r="I444" s="34"/>
      <c r="M444" s="34"/>
      <c r="N444" s="35">
        <f>N439</f>
        <v>43038</v>
      </c>
      <c r="O444" s="26">
        <f t="shared" si="245"/>
        <v>0.41666666666666657</v>
      </c>
      <c r="P444" s="36">
        <f t="shared" si="246"/>
        <v>0.43749999999999989</v>
      </c>
      <c r="Q444" s="37" t="s">
        <v>937</v>
      </c>
      <c r="R444" s="25" t="s">
        <v>948</v>
      </c>
      <c r="S444" s="26">
        <f t="shared" si="247"/>
        <v>2.0833333333333315E-2</v>
      </c>
    </row>
    <row r="445" spans="1:19" ht="10.5" customHeight="1" x14ac:dyDescent="0.2">
      <c r="B445" s="34"/>
      <c r="C445" s="21"/>
      <c r="D445" s="34">
        <f>S445</f>
        <v>2.0833333333333315E-2</v>
      </c>
      <c r="E445" s="34"/>
      <c r="F445" s="34"/>
      <c r="G445" s="21"/>
      <c r="H445" s="34"/>
      <c r="I445" s="38"/>
      <c r="M445" s="34"/>
      <c r="N445" s="35">
        <f>N439</f>
        <v>43038</v>
      </c>
      <c r="O445" s="26">
        <f t="shared" si="245"/>
        <v>0.43749999999999989</v>
      </c>
      <c r="P445" s="36">
        <f t="shared" si="246"/>
        <v>0.4583333333333332</v>
      </c>
      <c r="Q445" s="37" t="s">
        <v>937</v>
      </c>
      <c r="R445" s="25" t="s">
        <v>948</v>
      </c>
      <c r="S445" s="26">
        <f t="shared" si="247"/>
        <v>2.0833333333333315E-2</v>
      </c>
    </row>
    <row r="446" spans="1:19" ht="10.5" customHeight="1" x14ac:dyDescent="0.2">
      <c r="B446" s="34"/>
      <c r="C446" s="21"/>
      <c r="D446" s="34"/>
      <c r="E446" s="34">
        <f>S446</f>
        <v>2.0833333333333315E-2</v>
      </c>
      <c r="F446" s="34"/>
      <c r="G446" s="21"/>
      <c r="H446" s="34"/>
      <c r="I446" s="38"/>
      <c r="M446" s="34"/>
      <c r="N446" s="35">
        <f>N439</f>
        <v>43038</v>
      </c>
      <c r="O446" s="26">
        <f t="shared" si="245"/>
        <v>0.4583333333333332</v>
      </c>
      <c r="P446" s="36">
        <f t="shared" si="246"/>
        <v>0.47916666666666652</v>
      </c>
      <c r="Q446" s="37" t="s">
        <v>938</v>
      </c>
      <c r="R446" s="25" t="s">
        <v>1009</v>
      </c>
      <c r="S446" s="26">
        <f t="shared" si="247"/>
        <v>2.0833333333333315E-2</v>
      </c>
    </row>
    <row r="447" spans="1:19" ht="10.5" customHeight="1" x14ac:dyDescent="0.2">
      <c r="B447" s="34"/>
      <c r="C447" s="21"/>
      <c r="D447" s="34"/>
      <c r="E447" s="34">
        <f>S447</f>
        <v>2.0833333333333315E-2</v>
      </c>
      <c r="F447" s="34"/>
      <c r="G447" s="21"/>
      <c r="H447" s="21"/>
      <c r="I447" s="38"/>
      <c r="M447" s="34"/>
      <c r="N447" s="35">
        <f>N439</f>
        <v>43038</v>
      </c>
      <c r="O447" s="26">
        <f t="shared" si="245"/>
        <v>0.47916666666666652</v>
      </c>
      <c r="P447" s="36">
        <f t="shared" si="246"/>
        <v>0.49999999999999983</v>
      </c>
      <c r="Q447" s="37" t="s">
        <v>938</v>
      </c>
      <c r="R447" s="25" t="s">
        <v>1009</v>
      </c>
      <c r="S447" s="26">
        <f t="shared" si="247"/>
        <v>2.0833333333333315E-2</v>
      </c>
    </row>
    <row r="448" spans="1:19" ht="10.5" customHeight="1" x14ac:dyDescent="0.2">
      <c r="B448" s="34"/>
      <c r="C448" s="21"/>
      <c r="D448" s="34"/>
      <c r="E448" s="34">
        <f>S448</f>
        <v>2.0833333333333315E-2</v>
      </c>
      <c r="F448" s="34"/>
      <c r="G448" s="21"/>
      <c r="H448" s="21"/>
      <c r="I448" s="38"/>
      <c r="M448" s="34"/>
      <c r="N448" s="35">
        <f>N439</f>
        <v>43038</v>
      </c>
      <c r="O448" s="26">
        <f t="shared" si="245"/>
        <v>0.49999999999999983</v>
      </c>
      <c r="P448" s="36">
        <f t="shared" si="246"/>
        <v>0.52083333333333315</v>
      </c>
      <c r="Q448" s="37" t="s">
        <v>938</v>
      </c>
      <c r="R448" s="25" t="s">
        <v>1009</v>
      </c>
      <c r="S448" s="26">
        <f t="shared" si="247"/>
        <v>2.0833333333333315E-2</v>
      </c>
    </row>
    <row r="449" spans="1:19" ht="10.5" customHeight="1" x14ac:dyDescent="0.2">
      <c r="B449" s="34"/>
      <c r="C449" s="21"/>
      <c r="D449" s="34"/>
      <c r="E449" s="34"/>
      <c r="F449" s="34"/>
      <c r="G449" s="21"/>
      <c r="H449" s="34">
        <f>S449</f>
        <v>2.0833333333333259E-2</v>
      </c>
      <c r="I449" s="38"/>
      <c r="M449" s="34"/>
      <c r="N449" s="35">
        <f>N439</f>
        <v>43038</v>
      </c>
      <c r="O449" s="26">
        <f t="shared" si="245"/>
        <v>0.52083333333333315</v>
      </c>
      <c r="P449" s="36">
        <f t="shared" si="246"/>
        <v>0.54166666666666641</v>
      </c>
      <c r="Q449" s="37" t="s">
        <v>941</v>
      </c>
      <c r="R449" s="25" t="s">
        <v>1012</v>
      </c>
      <c r="S449" s="26">
        <f t="shared" si="247"/>
        <v>2.0833333333333259E-2</v>
      </c>
    </row>
    <row r="450" spans="1:19" ht="10.5" customHeight="1" x14ac:dyDescent="0.2">
      <c r="B450" s="34"/>
      <c r="C450" s="21"/>
      <c r="D450" s="34"/>
      <c r="E450" s="34"/>
      <c r="F450" s="34"/>
      <c r="G450" s="21"/>
      <c r="H450" s="34">
        <f>S450</f>
        <v>2.0833333333333259E-2</v>
      </c>
      <c r="I450" s="38"/>
      <c r="M450" s="34"/>
      <c r="N450" s="35">
        <f>N439</f>
        <v>43038</v>
      </c>
      <c r="O450" s="26">
        <f t="shared" si="245"/>
        <v>0.54166666666666641</v>
      </c>
      <c r="P450" s="36">
        <f t="shared" si="246"/>
        <v>0.56249999999999967</v>
      </c>
      <c r="Q450" s="37" t="s">
        <v>941</v>
      </c>
      <c r="R450" s="25" t="s">
        <v>980</v>
      </c>
      <c r="S450" s="26">
        <f t="shared" si="247"/>
        <v>2.0833333333333259E-2</v>
      </c>
    </row>
    <row r="451" spans="1:19" ht="10.5" customHeight="1" x14ac:dyDescent="0.2">
      <c r="B451" s="34"/>
      <c r="C451" s="21"/>
      <c r="D451" s="34"/>
      <c r="E451" s="34"/>
      <c r="F451" s="34"/>
      <c r="G451" s="21"/>
      <c r="H451" s="34">
        <f>S451</f>
        <v>2.0833333333333259E-2</v>
      </c>
      <c r="I451" s="38"/>
      <c r="M451" s="34"/>
      <c r="N451" s="35">
        <f>N439</f>
        <v>43038</v>
      </c>
      <c r="O451" s="26">
        <f t="shared" si="245"/>
        <v>0.56249999999999967</v>
      </c>
      <c r="P451" s="36">
        <f t="shared" si="246"/>
        <v>0.58333333333333293</v>
      </c>
      <c r="Q451" s="37" t="s">
        <v>941</v>
      </c>
      <c r="R451" s="25" t="s">
        <v>980</v>
      </c>
      <c r="S451" s="26">
        <f t="shared" si="247"/>
        <v>2.0833333333333259E-2</v>
      </c>
    </row>
    <row r="452" spans="1:19" ht="10.5" customHeight="1" x14ac:dyDescent="0.2">
      <c r="B452" s="34"/>
      <c r="C452" s="21"/>
      <c r="D452" s="34"/>
      <c r="E452" s="34"/>
      <c r="F452" s="34"/>
      <c r="G452" s="21"/>
      <c r="H452" s="34">
        <f>S452</f>
        <v>2.0833333333333259E-2</v>
      </c>
      <c r="I452" s="38"/>
      <c r="M452" s="34"/>
      <c r="N452" s="35">
        <f>N439</f>
        <v>43038</v>
      </c>
      <c r="O452" s="26">
        <f t="shared" si="245"/>
        <v>0.58333333333333293</v>
      </c>
      <c r="P452" s="36">
        <f t="shared" si="246"/>
        <v>0.60416666666666619</v>
      </c>
      <c r="Q452" s="37" t="s">
        <v>941</v>
      </c>
      <c r="R452" s="25" t="s">
        <v>980</v>
      </c>
      <c r="S452" s="26">
        <f t="shared" si="247"/>
        <v>2.0833333333333259E-2</v>
      </c>
    </row>
    <row r="453" spans="1:19" ht="10.5" customHeight="1" x14ac:dyDescent="0.2">
      <c r="B453" s="34"/>
      <c r="C453" s="21"/>
      <c r="D453" s="34"/>
      <c r="E453" s="34"/>
      <c r="F453" s="34"/>
      <c r="G453" s="34"/>
      <c r="H453" s="34">
        <f>S453</f>
        <v>2.0833333333333259E-2</v>
      </c>
      <c r="I453" s="38"/>
      <c r="M453" s="34"/>
      <c r="N453" s="35">
        <f>N439</f>
        <v>43038</v>
      </c>
      <c r="O453" s="26">
        <f t="shared" si="245"/>
        <v>0.60416666666666619</v>
      </c>
      <c r="P453" s="36">
        <f t="shared" si="246"/>
        <v>0.62499999999999944</v>
      </c>
      <c r="Q453" s="37" t="s">
        <v>941</v>
      </c>
      <c r="R453" s="25" t="s">
        <v>1013</v>
      </c>
      <c r="S453" s="26">
        <f t="shared" si="247"/>
        <v>2.0833333333333259E-2</v>
      </c>
    </row>
    <row r="454" spans="1:19" ht="10.5" customHeight="1" x14ac:dyDescent="0.2">
      <c r="B454" s="34">
        <f>S454</f>
        <v>2.0833333333333259E-2</v>
      </c>
      <c r="C454" s="21"/>
      <c r="D454" s="34"/>
      <c r="E454" s="34"/>
      <c r="F454" s="34"/>
      <c r="G454" s="21"/>
      <c r="H454" s="34"/>
      <c r="I454" s="38"/>
      <c r="M454" s="34"/>
      <c r="N454" s="35">
        <f>N439</f>
        <v>43038</v>
      </c>
      <c r="O454" s="26">
        <f t="shared" si="245"/>
        <v>0.62499999999999944</v>
      </c>
      <c r="P454" s="36">
        <f t="shared" si="246"/>
        <v>0.6458333333333327</v>
      </c>
      <c r="Q454" s="37" t="s">
        <v>935</v>
      </c>
      <c r="R454" s="25" t="s">
        <v>1014</v>
      </c>
      <c r="S454" s="26">
        <f t="shared" si="247"/>
        <v>2.0833333333333259E-2</v>
      </c>
    </row>
    <row r="455" spans="1:19" ht="10.5" customHeight="1" x14ac:dyDescent="0.2">
      <c r="B455" s="34">
        <f>S455</f>
        <v>2.0833333333333259E-2</v>
      </c>
      <c r="C455" s="21"/>
      <c r="D455" s="34"/>
      <c r="E455" s="34"/>
      <c r="F455" s="34"/>
      <c r="G455" s="21"/>
      <c r="H455" s="21"/>
      <c r="I455" s="38"/>
      <c r="M455" s="34"/>
      <c r="N455" s="35">
        <f>N439</f>
        <v>43038</v>
      </c>
      <c r="O455" s="26">
        <f t="shared" si="245"/>
        <v>0.6458333333333327</v>
      </c>
      <c r="P455" s="36">
        <f t="shared" si="246"/>
        <v>0.66666666666666596</v>
      </c>
      <c r="Q455" s="37" t="s">
        <v>935</v>
      </c>
      <c r="R455" s="25" t="s">
        <v>1014</v>
      </c>
      <c r="S455" s="26">
        <f t="shared" si="247"/>
        <v>2.0833333333333259E-2</v>
      </c>
    </row>
    <row r="456" spans="1:19" ht="10.5" customHeight="1" x14ac:dyDescent="0.2">
      <c r="B456" s="34"/>
      <c r="C456" s="21"/>
      <c r="D456" s="34"/>
      <c r="E456" s="34"/>
      <c r="F456" s="21"/>
      <c r="G456" s="21"/>
      <c r="H456" s="34">
        <f>S456</f>
        <v>2.0833333333333259E-2</v>
      </c>
      <c r="I456" s="38"/>
      <c r="M456" s="34"/>
      <c r="N456" s="35">
        <f>N439</f>
        <v>43038</v>
      </c>
      <c r="O456" s="26">
        <f t="shared" si="245"/>
        <v>0.66666666666666596</v>
      </c>
      <c r="P456" s="36">
        <f t="shared" si="246"/>
        <v>0.68749999999999922</v>
      </c>
      <c r="Q456" s="37" t="s">
        <v>941</v>
      </c>
      <c r="R456" s="25" t="s">
        <v>980</v>
      </c>
      <c r="S456" s="26">
        <f t="shared" si="247"/>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5"/>
        <v>0.68749999999999922</v>
      </c>
      <c r="P457" s="36">
        <f t="shared" si="246"/>
        <v>0.70833333333333248</v>
      </c>
      <c r="Q457" s="37" t="s">
        <v>941</v>
      </c>
      <c r="R457" s="25" t="s">
        <v>980</v>
      </c>
      <c r="S457" s="26">
        <f t="shared" si="247"/>
        <v>2.0833333333333259E-2</v>
      </c>
    </row>
    <row r="458" spans="1:19" ht="10.5" customHeight="1" x14ac:dyDescent="0.2">
      <c r="A458" s="40">
        <f t="shared" ref="A458:M458" si="248">SUM(A440:A457)</f>
        <v>0</v>
      </c>
      <c r="B458" s="40">
        <f t="shared" si="248"/>
        <v>4.1666666666666519E-2</v>
      </c>
      <c r="C458" s="40">
        <f t="shared" si="248"/>
        <v>0</v>
      </c>
      <c r="D458" s="40">
        <f t="shared" si="248"/>
        <v>0.10416666666666657</v>
      </c>
      <c r="E458" s="40">
        <f t="shared" si="248"/>
        <v>6.2499999999999944E-2</v>
      </c>
      <c r="F458" s="40">
        <f t="shared" si="248"/>
        <v>0</v>
      </c>
      <c r="G458" s="40">
        <f t="shared" si="248"/>
        <v>0</v>
      </c>
      <c r="H458" s="40">
        <f t="shared" si="248"/>
        <v>0.14583333333333282</v>
      </c>
      <c r="I458" s="40">
        <f t="shared" si="248"/>
        <v>0</v>
      </c>
      <c r="J458" s="40">
        <f t="shared" si="248"/>
        <v>0</v>
      </c>
      <c r="K458" s="40">
        <f t="shared" si="248"/>
        <v>0</v>
      </c>
      <c r="L458" s="40">
        <f t="shared" si="248"/>
        <v>0</v>
      </c>
      <c r="M458" s="40">
        <f t="shared" si="248"/>
        <v>0</v>
      </c>
      <c r="N458" s="41" t="b">
        <f>SUM(A458:M458) = S458</f>
        <v>1</v>
      </c>
      <c r="O458" s="42"/>
      <c r="P458" s="42"/>
      <c r="Q458" s="43"/>
      <c r="R458" s="43"/>
      <c r="S458" s="40">
        <f>SUM(S440:S457)</f>
        <v>0.35416666666666585</v>
      </c>
    </row>
    <row r="459" spans="1:19" ht="10.5" customHeight="1" x14ac:dyDescent="0.2">
      <c r="A459" s="44">
        <f t="shared" ref="A459:E459" si="249">(A458-INT(A458))*24</f>
        <v>0</v>
      </c>
      <c r="B459" s="44">
        <f t="shared" si="249"/>
        <v>0.99999999999999645</v>
      </c>
      <c r="C459" s="44">
        <f t="shared" si="249"/>
        <v>0</v>
      </c>
      <c r="D459" s="44">
        <f t="shared" si="249"/>
        <v>2.4999999999999978</v>
      </c>
      <c r="E459" s="44">
        <f t="shared" si="249"/>
        <v>1.4999999999999987</v>
      </c>
      <c r="F459" s="44">
        <f>(F458-INT(F458))*24</f>
        <v>0</v>
      </c>
      <c r="G459" s="44">
        <f>(G458-INT(G458))*24</f>
        <v>0</v>
      </c>
      <c r="H459" s="44">
        <f>(H458-INT(H458))*24</f>
        <v>3.4999999999999876</v>
      </c>
      <c r="I459" s="44">
        <f>(I458-INT(I458))*24</f>
        <v>0</v>
      </c>
      <c r="J459" s="44">
        <f t="shared" ref="J459" si="250">(J458-INT(J458))*24</f>
        <v>0</v>
      </c>
      <c r="K459" s="44"/>
      <c r="L459" s="44">
        <f t="shared" ref="L459:M459" si="251">(L458-INT(L458))*24</f>
        <v>0</v>
      </c>
      <c r="M459" s="45">
        <f t="shared" si="251"/>
        <v>0</v>
      </c>
      <c r="N459" s="46">
        <f>SUM(A459:M459)</f>
        <v>8.4999999999999805</v>
      </c>
      <c r="O459" s="47"/>
      <c r="P459" s="47"/>
      <c r="Q459" s="48"/>
      <c r="R459" s="48"/>
      <c r="S459" s="49"/>
    </row>
    <row r="460" spans="1:19" ht="10.5" customHeight="1" thickBot="1" x14ac:dyDescent="0.25">
      <c r="A460" s="50"/>
      <c r="B460" s="51"/>
      <c r="C460" s="51"/>
      <c r="D460" s="52">
        <f>SUM(A459:D459)</f>
        <v>3.4999999999999942</v>
      </c>
      <c r="E460" s="52">
        <f t="shared" ref="E460:J460" si="252">E459</f>
        <v>1.4999999999999987</v>
      </c>
      <c r="F460" s="52">
        <f t="shared" si="252"/>
        <v>0</v>
      </c>
      <c r="G460" s="52">
        <f t="shared" si="252"/>
        <v>0</v>
      </c>
      <c r="H460" s="52">
        <f t="shared" si="252"/>
        <v>3.4999999999999876</v>
      </c>
      <c r="I460" s="52">
        <f t="shared" si="252"/>
        <v>0</v>
      </c>
      <c r="J460" s="52">
        <f t="shared" si="252"/>
        <v>0</v>
      </c>
      <c r="K460" s="52"/>
      <c r="L460" s="52">
        <f t="shared" ref="L460:M460" si="253">L459</f>
        <v>0</v>
      </c>
      <c r="M460" s="53">
        <f t="shared" si="253"/>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4">SUM(P461-O461)</f>
        <v>0</v>
      </c>
    </row>
    <row r="462" spans="1:19" ht="10.5" customHeight="1" x14ac:dyDescent="0.2">
      <c r="B462" s="34"/>
      <c r="C462" s="21"/>
      <c r="D462" s="34"/>
      <c r="E462" s="34">
        <f>S462</f>
        <v>2.0833333333333315E-2</v>
      </c>
      <c r="F462" s="21"/>
      <c r="G462" s="34"/>
      <c r="H462" s="21"/>
      <c r="I462" s="34"/>
      <c r="J462" s="34"/>
      <c r="M462" s="34"/>
      <c r="N462" s="35">
        <f>N461</f>
        <v>43039</v>
      </c>
      <c r="O462" s="63">
        <f>SUM(P461)</f>
        <v>0.33333333333333331</v>
      </c>
      <c r="P462" s="36">
        <f>P461+0.0208333333333333</f>
        <v>0.35416666666666663</v>
      </c>
      <c r="Q462" s="62" t="s">
        <v>938</v>
      </c>
      <c r="R462" s="25" t="s">
        <v>1009</v>
      </c>
      <c r="S462" s="26">
        <f t="shared" ref="S462:S479" si="255">SUM(P462-O462)</f>
        <v>2.0833333333333315E-2</v>
      </c>
    </row>
    <row r="463" spans="1:19" ht="10.5" customHeight="1" x14ac:dyDescent="0.2">
      <c r="B463" s="34"/>
      <c r="C463" s="21"/>
      <c r="D463" s="34"/>
      <c r="E463" s="34"/>
      <c r="F463" s="21"/>
      <c r="G463" s="34"/>
      <c r="H463" s="21"/>
      <c r="I463" s="34">
        <f>S463</f>
        <v>2.0833333333333315E-2</v>
      </c>
      <c r="J463" s="34"/>
      <c r="M463" s="34"/>
      <c r="N463" s="35">
        <f>N461</f>
        <v>43039</v>
      </c>
      <c r="O463" s="63">
        <f t="shared" ref="O463:O471" si="256">SUM(P462)</f>
        <v>0.35416666666666663</v>
      </c>
      <c r="P463" s="36">
        <f t="shared" ref="P463:P479" si="257">P462+0.0208333333333333</f>
        <v>0.37499999999999994</v>
      </c>
      <c r="Q463" s="62" t="s">
        <v>959</v>
      </c>
      <c r="R463" s="25" t="s">
        <v>1015</v>
      </c>
      <c r="S463" s="26">
        <f t="shared" si="255"/>
        <v>2.0833333333333315E-2</v>
      </c>
    </row>
    <row r="464" spans="1:19" ht="10.5" customHeight="1" x14ac:dyDescent="0.2">
      <c r="B464" s="34"/>
      <c r="C464" s="21"/>
      <c r="D464" s="34"/>
      <c r="E464" s="34">
        <f>S464</f>
        <v>2.0833333333333315E-2</v>
      </c>
      <c r="F464" s="21"/>
      <c r="G464" s="34"/>
      <c r="H464" s="21"/>
      <c r="I464" s="34"/>
      <c r="J464" s="34"/>
      <c r="L464" s="34"/>
      <c r="M464" s="21"/>
      <c r="N464" s="35">
        <f>N461</f>
        <v>43039</v>
      </c>
      <c r="O464" s="63">
        <f t="shared" si="256"/>
        <v>0.37499999999999994</v>
      </c>
      <c r="P464" s="36">
        <f t="shared" si="257"/>
        <v>0.39583333333333326</v>
      </c>
      <c r="Q464" s="62" t="s">
        <v>938</v>
      </c>
      <c r="R464" s="25" t="s">
        <v>1009</v>
      </c>
      <c r="S464" s="26">
        <f t="shared" si="255"/>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6"/>
        <v>0.39583333333333326</v>
      </c>
      <c r="P465" s="36">
        <f t="shared" si="257"/>
        <v>0.41666666666666657</v>
      </c>
      <c r="Q465" s="62" t="s">
        <v>941</v>
      </c>
      <c r="R465" s="25" t="s">
        <v>980</v>
      </c>
      <c r="S465" s="26">
        <f t="shared" si="255"/>
        <v>2.0833333333333315E-2</v>
      </c>
    </row>
    <row r="466" spans="1:19" ht="10.5" customHeight="1" x14ac:dyDescent="0.2">
      <c r="B466" s="34"/>
      <c r="C466" s="21"/>
      <c r="D466" s="38"/>
      <c r="E466" s="34"/>
      <c r="F466" s="21"/>
      <c r="G466" s="34">
        <f>S466</f>
        <v>2.0833333333333315E-2</v>
      </c>
      <c r="H466" s="34"/>
      <c r="I466" s="34"/>
      <c r="J466" s="34"/>
      <c r="L466" s="34"/>
      <c r="M466" s="34"/>
      <c r="N466" s="35">
        <f>N461</f>
        <v>43039</v>
      </c>
      <c r="O466" s="63">
        <f t="shared" si="256"/>
        <v>0.41666666666666657</v>
      </c>
      <c r="P466" s="36">
        <f t="shared" si="257"/>
        <v>0.43749999999999989</v>
      </c>
      <c r="Q466" s="62" t="s">
        <v>940</v>
      </c>
      <c r="R466" s="25" t="s">
        <v>1016</v>
      </c>
      <c r="S466" s="26">
        <f t="shared" si="255"/>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6"/>
        <v>0.43749999999999989</v>
      </c>
      <c r="P467" s="36">
        <f t="shared" si="257"/>
        <v>0.4583333333333332</v>
      </c>
      <c r="Q467" s="62" t="s">
        <v>940</v>
      </c>
      <c r="R467" s="25" t="s">
        <v>1016</v>
      </c>
      <c r="S467" s="26">
        <f t="shared" si="255"/>
        <v>2.0833333333333315E-2</v>
      </c>
    </row>
    <row r="468" spans="1:19" ht="10.5" customHeight="1" x14ac:dyDescent="0.2">
      <c r="B468" s="34"/>
      <c r="C468" s="21"/>
      <c r="D468" s="34"/>
      <c r="E468" s="34"/>
      <c r="F468" s="21"/>
      <c r="G468" s="34">
        <f>S468</f>
        <v>2.0833333333333315E-2</v>
      </c>
      <c r="H468" s="34"/>
      <c r="I468" s="34"/>
      <c r="J468" s="34"/>
      <c r="L468" s="34"/>
      <c r="M468" s="21"/>
      <c r="N468" s="35">
        <f>N461</f>
        <v>43039</v>
      </c>
      <c r="O468" s="63">
        <f t="shared" si="256"/>
        <v>0.4583333333333332</v>
      </c>
      <c r="P468" s="36">
        <f t="shared" si="257"/>
        <v>0.47916666666666652</v>
      </c>
      <c r="Q468" s="62" t="s">
        <v>940</v>
      </c>
      <c r="R468" s="25" t="s">
        <v>1017</v>
      </c>
      <c r="S468" s="26">
        <f t="shared" si="255"/>
        <v>2.0833333333333315E-2</v>
      </c>
    </row>
    <row r="469" spans="1:19" ht="10.5" customHeight="1" x14ac:dyDescent="0.2">
      <c r="B469" s="34"/>
      <c r="C469" s="21"/>
      <c r="D469" s="21"/>
      <c r="E469" s="34"/>
      <c r="F469" s="21"/>
      <c r="G469" s="34">
        <f>S469</f>
        <v>2.0833333333333315E-2</v>
      </c>
      <c r="H469" s="34"/>
      <c r="I469" s="34"/>
      <c r="J469" s="34"/>
      <c r="L469" s="34"/>
      <c r="M469" s="21"/>
      <c r="N469" s="35">
        <f>N461</f>
        <v>43039</v>
      </c>
      <c r="O469" s="63">
        <f t="shared" si="256"/>
        <v>0.47916666666666652</v>
      </c>
      <c r="P469" s="36">
        <f t="shared" si="257"/>
        <v>0.49999999999999983</v>
      </c>
      <c r="Q469" s="62" t="s">
        <v>940</v>
      </c>
      <c r="R469" s="25" t="s">
        <v>1017</v>
      </c>
      <c r="S469" s="26">
        <f t="shared" si="255"/>
        <v>2.0833333333333315E-2</v>
      </c>
    </row>
    <row r="470" spans="1:19" ht="10.5" customHeight="1" x14ac:dyDescent="0.2">
      <c r="B470" s="34"/>
      <c r="C470" s="21"/>
      <c r="D470" s="34"/>
      <c r="E470" s="34">
        <f>S470</f>
        <v>2.0833333333333315E-2</v>
      </c>
      <c r="F470" s="21"/>
      <c r="G470" s="21"/>
      <c r="H470" s="34"/>
      <c r="I470" s="34"/>
      <c r="J470" s="34"/>
      <c r="L470" s="34"/>
      <c r="M470" s="21"/>
      <c r="N470" s="35">
        <f>N461</f>
        <v>43039</v>
      </c>
      <c r="O470" s="63">
        <f t="shared" si="256"/>
        <v>0.49999999999999983</v>
      </c>
      <c r="P470" s="36">
        <f t="shared" si="257"/>
        <v>0.52083333333333315</v>
      </c>
      <c r="Q470" s="62" t="s">
        <v>938</v>
      </c>
      <c r="R470" s="25" t="s">
        <v>1018</v>
      </c>
      <c r="S470" s="26">
        <f t="shared" si="255"/>
        <v>2.0833333333333315E-2</v>
      </c>
    </row>
    <row r="471" spans="1:19" ht="10.5" customHeight="1" x14ac:dyDescent="0.2">
      <c r="B471" s="34"/>
      <c r="C471" s="34"/>
      <c r="D471" s="21"/>
      <c r="E471" s="34">
        <f>S471</f>
        <v>2.0833333333333259E-2</v>
      </c>
      <c r="F471" s="21"/>
      <c r="G471" s="21"/>
      <c r="H471" s="34"/>
      <c r="I471" s="34"/>
      <c r="J471" s="34"/>
      <c r="L471" s="34"/>
      <c r="M471" s="21"/>
      <c r="N471" s="35">
        <f>N461</f>
        <v>43039</v>
      </c>
      <c r="O471" s="63">
        <f t="shared" si="256"/>
        <v>0.52083333333333315</v>
      </c>
      <c r="P471" s="36">
        <f t="shared" si="257"/>
        <v>0.54166666666666641</v>
      </c>
      <c r="Q471" s="62" t="s">
        <v>938</v>
      </c>
      <c r="R471" s="25" t="s">
        <v>1018</v>
      </c>
      <c r="S471" s="26">
        <f t="shared" si="255"/>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7"/>
        <v>0.56249999999999967</v>
      </c>
      <c r="Q472" s="62" t="s">
        <v>940</v>
      </c>
      <c r="R472" s="25" t="s">
        <v>1019</v>
      </c>
      <c r="S472" s="26">
        <f t="shared" si="255"/>
        <v>2.0833333333333259E-2</v>
      </c>
    </row>
    <row r="473" spans="1:19" ht="10.5" customHeight="1" x14ac:dyDescent="0.2">
      <c r="B473" s="34"/>
      <c r="C473" s="21"/>
      <c r="D473" s="34"/>
      <c r="E473" s="34"/>
      <c r="F473" s="34"/>
      <c r="G473" s="34">
        <f>S473</f>
        <v>2.0833333333333259E-2</v>
      </c>
      <c r="H473" s="34"/>
      <c r="I473" s="34"/>
      <c r="J473" s="34"/>
      <c r="L473" s="34"/>
      <c r="M473" s="34"/>
      <c r="N473" s="35">
        <f>N461</f>
        <v>43039</v>
      </c>
      <c r="O473" s="63">
        <f>SUM(P472)</f>
        <v>0.56249999999999967</v>
      </c>
      <c r="P473" s="36">
        <f t="shared" si="257"/>
        <v>0.58333333333333293</v>
      </c>
      <c r="Q473" s="62" t="s">
        <v>940</v>
      </c>
      <c r="R473" s="25" t="s">
        <v>1019</v>
      </c>
      <c r="S473" s="26">
        <f t="shared" si="255"/>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7"/>
        <v>0.60416666666666619</v>
      </c>
      <c r="Q474" s="62" t="s">
        <v>941</v>
      </c>
      <c r="R474" s="25" t="s">
        <v>980</v>
      </c>
      <c r="S474" s="26">
        <f t="shared" si="255"/>
        <v>2.0833333333333259E-2</v>
      </c>
    </row>
    <row r="475" spans="1:19" ht="10.5" customHeight="1" x14ac:dyDescent="0.2">
      <c r="B475" s="34"/>
      <c r="C475" s="21"/>
      <c r="D475" s="34"/>
      <c r="E475" s="34"/>
      <c r="F475" s="34"/>
      <c r="G475" s="34"/>
      <c r="H475" s="34">
        <f>S475</f>
        <v>2.0833333333333259E-2</v>
      </c>
      <c r="I475" s="34"/>
      <c r="J475" s="34"/>
      <c r="L475" s="34"/>
      <c r="M475" s="34"/>
      <c r="N475" s="35">
        <f>N461</f>
        <v>43039</v>
      </c>
      <c r="O475" s="63">
        <f t="shared" ref="O475:O479" si="258">SUM(P474)</f>
        <v>0.60416666666666619</v>
      </c>
      <c r="P475" s="36">
        <f t="shared" si="257"/>
        <v>0.62499999999999944</v>
      </c>
      <c r="Q475" s="62" t="s">
        <v>941</v>
      </c>
      <c r="R475" s="25" t="s">
        <v>980</v>
      </c>
      <c r="S475" s="26">
        <f t="shared" si="255"/>
        <v>2.0833333333333259E-2</v>
      </c>
    </row>
    <row r="476" spans="1:19" ht="10.5" customHeight="1" x14ac:dyDescent="0.2">
      <c r="B476" s="34"/>
      <c r="C476" s="21"/>
      <c r="D476" s="34"/>
      <c r="E476" s="34"/>
      <c r="F476" s="34"/>
      <c r="G476" s="34"/>
      <c r="H476" s="34">
        <f>S476</f>
        <v>2.0833333333333259E-2</v>
      </c>
      <c r="I476" s="34"/>
      <c r="J476" s="34"/>
      <c r="L476" s="34"/>
      <c r="M476" s="34"/>
      <c r="N476" s="35">
        <f>N461</f>
        <v>43039</v>
      </c>
      <c r="O476" s="63">
        <f t="shared" si="258"/>
        <v>0.62499999999999944</v>
      </c>
      <c r="P476" s="36">
        <f t="shared" si="257"/>
        <v>0.6458333333333327</v>
      </c>
      <c r="Q476" s="62" t="s">
        <v>941</v>
      </c>
      <c r="R476" s="25" t="s">
        <v>980</v>
      </c>
      <c r="S476" s="26">
        <f t="shared" si="255"/>
        <v>2.0833333333333259E-2</v>
      </c>
    </row>
    <row r="477" spans="1:19" ht="10.5" customHeight="1" x14ac:dyDescent="0.2">
      <c r="B477" s="34"/>
      <c r="C477" s="21"/>
      <c r="D477" s="34">
        <f>S477</f>
        <v>2.0833333333333259E-2</v>
      </c>
      <c r="E477" s="34"/>
      <c r="F477" s="21"/>
      <c r="G477" s="34"/>
      <c r="H477" s="34"/>
      <c r="J477" s="34"/>
      <c r="L477" s="34"/>
      <c r="M477" s="34"/>
      <c r="N477" s="35">
        <f>N461</f>
        <v>43039</v>
      </c>
      <c r="O477" s="63">
        <f t="shared" si="258"/>
        <v>0.6458333333333327</v>
      </c>
      <c r="P477" s="36">
        <f t="shared" si="257"/>
        <v>0.66666666666666596</v>
      </c>
      <c r="Q477" s="62" t="s">
        <v>937</v>
      </c>
      <c r="R477" s="25" t="s">
        <v>1020</v>
      </c>
      <c r="S477" s="26">
        <f t="shared" si="255"/>
        <v>2.0833333333333259E-2</v>
      </c>
    </row>
    <row r="478" spans="1:19" ht="10.5" customHeight="1" x14ac:dyDescent="0.2">
      <c r="B478" s="34">
        <f>S478</f>
        <v>2.0833333333333259E-2</v>
      </c>
      <c r="C478" s="21"/>
      <c r="D478" s="34"/>
      <c r="E478" s="34"/>
      <c r="F478" s="21"/>
      <c r="G478" s="34"/>
      <c r="H478" s="34"/>
      <c r="J478" s="34"/>
      <c r="L478" s="34"/>
      <c r="M478" s="34"/>
      <c r="N478" s="35">
        <f>N461</f>
        <v>43039</v>
      </c>
      <c r="O478" s="63">
        <f t="shared" si="258"/>
        <v>0.66666666666666596</v>
      </c>
      <c r="P478" s="36">
        <f t="shared" si="257"/>
        <v>0.68749999999999922</v>
      </c>
      <c r="Q478" s="62" t="s">
        <v>1021</v>
      </c>
      <c r="R478" s="25" t="s">
        <v>1022</v>
      </c>
      <c r="S478" s="26">
        <f t="shared" si="255"/>
        <v>2.0833333333333259E-2</v>
      </c>
    </row>
    <row r="479" spans="1:19" ht="10.5" customHeight="1" thickBot="1" x14ac:dyDescent="0.25">
      <c r="B479" s="34"/>
      <c r="C479" s="21"/>
      <c r="D479" s="34"/>
      <c r="E479" s="34"/>
      <c r="F479" s="34">
        <f>S479</f>
        <v>2.0833333333333259E-2</v>
      </c>
      <c r="G479" s="34"/>
      <c r="H479" s="34"/>
      <c r="J479" s="34"/>
      <c r="L479" s="34"/>
      <c r="M479" s="34"/>
      <c r="N479" s="35">
        <f>N461</f>
        <v>43039</v>
      </c>
      <c r="O479" s="63">
        <f t="shared" si="258"/>
        <v>0.68749999999999922</v>
      </c>
      <c r="P479" s="36">
        <f t="shared" si="257"/>
        <v>0.70833333333333248</v>
      </c>
      <c r="Q479" s="62" t="s">
        <v>939</v>
      </c>
      <c r="R479" s="25" t="s">
        <v>1023</v>
      </c>
      <c r="S479" s="26">
        <f t="shared" si="255"/>
        <v>2.0833333333333259E-2</v>
      </c>
    </row>
    <row r="480" spans="1:19" ht="10.5" customHeight="1" x14ac:dyDescent="0.2">
      <c r="A480" s="40">
        <f t="shared" ref="A480:M480" si="259">SUM(A462:A479)</f>
        <v>0</v>
      </c>
      <c r="B480" s="40">
        <f t="shared" si="259"/>
        <v>2.0833333333333259E-2</v>
      </c>
      <c r="C480" s="40">
        <f t="shared" si="259"/>
        <v>0</v>
      </c>
      <c r="D480" s="40">
        <f t="shared" si="259"/>
        <v>2.0833333333333259E-2</v>
      </c>
      <c r="E480" s="40">
        <f t="shared" si="259"/>
        <v>8.3333333333333204E-2</v>
      </c>
      <c r="F480" s="40">
        <f t="shared" si="259"/>
        <v>2.0833333333333259E-2</v>
      </c>
      <c r="G480" s="40">
        <f t="shared" si="259"/>
        <v>0.12499999999999978</v>
      </c>
      <c r="H480" s="40">
        <f t="shared" si="259"/>
        <v>8.3333333333333093E-2</v>
      </c>
      <c r="I480" s="40">
        <f t="shared" si="259"/>
        <v>2.0833333333333315E-2</v>
      </c>
      <c r="J480" s="40">
        <f t="shared" si="259"/>
        <v>0</v>
      </c>
      <c r="K480" s="40">
        <f t="shared" si="259"/>
        <v>0</v>
      </c>
      <c r="L480" s="40">
        <f t="shared" si="259"/>
        <v>0</v>
      </c>
      <c r="M480" s="40">
        <f t="shared" si="259"/>
        <v>0</v>
      </c>
      <c r="N480" s="41" t="b">
        <f>SUM(A480:M480) = S480</f>
        <v>1</v>
      </c>
      <c r="O480" s="42"/>
      <c r="P480" s="42"/>
      <c r="Q480" s="43"/>
      <c r="R480" s="43"/>
      <c r="S480" s="40">
        <f>SUM(S462:S479)</f>
        <v>0.37499999999999917</v>
      </c>
    </row>
    <row r="481" spans="1:19" ht="10.5" customHeight="1" x14ac:dyDescent="0.2">
      <c r="A481" s="44">
        <f t="shared" ref="A481:E481" si="260">(A480-INT(A480))*24</f>
        <v>0</v>
      </c>
      <c r="B481" s="44">
        <f t="shared" si="260"/>
        <v>0.49999999999999822</v>
      </c>
      <c r="C481" s="44">
        <f t="shared" si="260"/>
        <v>0</v>
      </c>
      <c r="D481" s="44">
        <f t="shared" si="260"/>
        <v>0.49999999999999822</v>
      </c>
      <c r="E481" s="44">
        <f t="shared" si="260"/>
        <v>1.9999999999999969</v>
      </c>
      <c r="F481" s="44">
        <f>(F480-INT(F480))*24</f>
        <v>0.49999999999999822</v>
      </c>
      <c r="G481" s="44">
        <f>(G480-INT(G480))*24</f>
        <v>2.9999999999999947</v>
      </c>
      <c r="H481" s="44">
        <f>(H480-INT(H480))*24</f>
        <v>1.9999999999999942</v>
      </c>
      <c r="I481" s="44">
        <f>(I480-INT(I480))*24</f>
        <v>0.49999999999999956</v>
      </c>
      <c r="J481" s="44">
        <f t="shared" ref="J481" si="261">(J480-INT(J480))*24</f>
        <v>0</v>
      </c>
      <c r="K481" s="44"/>
      <c r="L481" s="44">
        <f t="shared" ref="L481:M481" si="262">(L480-INT(L480))*24</f>
        <v>0</v>
      </c>
      <c r="M481" s="45">
        <f t="shared" si="262"/>
        <v>0</v>
      </c>
      <c r="N481" s="46">
        <f>SUM(A481:M481)</f>
        <v>8.9999999999999805</v>
      </c>
      <c r="O481" s="47"/>
      <c r="P481" s="47"/>
      <c r="Q481" s="48"/>
      <c r="R481" s="48"/>
      <c r="S481" s="49"/>
    </row>
    <row r="482" spans="1:19" ht="10.5" customHeight="1" thickBot="1" x14ac:dyDescent="0.25">
      <c r="A482" s="50"/>
      <c r="B482" s="51"/>
      <c r="C482" s="51"/>
      <c r="D482" s="52">
        <f>SUM(A481:D481)</f>
        <v>0.99999999999999645</v>
      </c>
      <c r="E482" s="52">
        <f t="shared" ref="E482:J482" si="263">E481</f>
        <v>1.9999999999999969</v>
      </c>
      <c r="F482" s="52">
        <f t="shared" si="263"/>
        <v>0.49999999999999822</v>
      </c>
      <c r="G482" s="52">
        <f t="shared" si="263"/>
        <v>2.9999999999999947</v>
      </c>
      <c r="H482" s="52">
        <f t="shared" si="263"/>
        <v>1.9999999999999942</v>
      </c>
      <c r="I482" s="52">
        <f t="shared" si="263"/>
        <v>0.49999999999999956</v>
      </c>
      <c r="J482" s="52">
        <f t="shared" si="263"/>
        <v>0</v>
      </c>
      <c r="K482" s="52"/>
      <c r="L482" s="52">
        <f t="shared" ref="L482:M482" si="264">L481</f>
        <v>0</v>
      </c>
      <c r="M482" s="53">
        <f t="shared" si="264"/>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5">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6">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7">SUM(P484)</f>
        <v>0.33333333333333331</v>
      </c>
      <c r="P485" s="36">
        <f t="shared" ref="P485:P500" si="268">P484+0.0208333333333333</f>
        <v>0.35416666666666663</v>
      </c>
      <c r="Q485" s="62" t="s">
        <v>939</v>
      </c>
      <c r="R485" s="25" t="s">
        <v>1023</v>
      </c>
      <c r="S485" s="26">
        <f t="shared" si="266"/>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7"/>
        <v>0.35416666666666663</v>
      </c>
      <c r="P486" s="36">
        <f t="shared" si="268"/>
        <v>0.37499999999999994</v>
      </c>
      <c r="Q486" s="62" t="s">
        <v>939</v>
      </c>
      <c r="R486" s="25" t="s">
        <v>1023</v>
      </c>
      <c r="S486" s="26">
        <f t="shared" si="266"/>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7"/>
        <v>0.37499999999999994</v>
      </c>
      <c r="P487" s="36">
        <f t="shared" si="268"/>
        <v>0.39583333333333326</v>
      </c>
      <c r="Q487" s="62" t="s">
        <v>941</v>
      </c>
      <c r="R487" s="25" t="s">
        <v>980</v>
      </c>
      <c r="S487" s="26">
        <f t="shared" si="266"/>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7"/>
        <v>0.39583333333333326</v>
      </c>
      <c r="P488" s="36">
        <f t="shared" si="268"/>
        <v>0.41666666666666657</v>
      </c>
      <c r="Q488" s="62" t="s">
        <v>959</v>
      </c>
      <c r="R488" s="25" t="s">
        <v>1025</v>
      </c>
      <c r="S488" s="26">
        <f t="shared" si="266"/>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7"/>
        <v>0.41666666666666657</v>
      </c>
      <c r="P489" s="36">
        <f t="shared" si="268"/>
        <v>0.43749999999999989</v>
      </c>
      <c r="Q489" s="62" t="s">
        <v>940</v>
      </c>
      <c r="R489" s="25" t="s">
        <v>1026</v>
      </c>
      <c r="S489" s="26">
        <f t="shared" si="266"/>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7"/>
        <v>0.43749999999999989</v>
      </c>
      <c r="P490" s="36">
        <f t="shared" si="268"/>
        <v>0.4583333333333332</v>
      </c>
      <c r="Q490" s="62" t="s">
        <v>941</v>
      </c>
      <c r="R490" s="25" t="s">
        <v>980</v>
      </c>
      <c r="S490" s="26">
        <f t="shared" si="266"/>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7"/>
        <v>0.4583333333333332</v>
      </c>
      <c r="P491" s="36">
        <f t="shared" si="268"/>
        <v>0.47916666666666652</v>
      </c>
      <c r="Q491" s="62" t="s">
        <v>959</v>
      </c>
      <c r="R491" s="25" t="s">
        <v>1002</v>
      </c>
      <c r="S491" s="26">
        <f t="shared" si="266"/>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7"/>
        <v>0.47916666666666652</v>
      </c>
      <c r="P492" s="36">
        <f t="shared" si="268"/>
        <v>0.49999999999999983</v>
      </c>
      <c r="Q492" s="62" t="s">
        <v>940</v>
      </c>
      <c r="R492" s="25" t="s">
        <v>1027</v>
      </c>
      <c r="S492" s="26">
        <f t="shared" si="266"/>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7"/>
        <v>0.49999999999999983</v>
      </c>
      <c r="P493" s="36">
        <f t="shared" si="268"/>
        <v>0.52083333333333315</v>
      </c>
      <c r="Q493" s="62" t="s">
        <v>940</v>
      </c>
      <c r="R493" s="25" t="s">
        <v>1027</v>
      </c>
      <c r="S493" s="26">
        <f t="shared" si="266"/>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8"/>
        <v>0.54166666666666641</v>
      </c>
      <c r="Q494" s="62" t="s">
        <v>940</v>
      </c>
      <c r="R494" s="25" t="s">
        <v>1027</v>
      </c>
      <c r="S494" s="26">
        <f t="shared" si="266"/>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8"/>
        <v>0.56249999999999967</v>
      </c>
      <c r="Q495" s="62" t="s">
        <v>941</v>
      </c>
      <c r="R495" s="25" t="s">
        <v>980</v>
      </c>
      <c r="S495" s="26">
        <f t="shared" si="266"/>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8"/>
        <v>0.58333333333333293</v>
      </c>
      <c r="Q496" s="62" t="s">
        <v>941</v>
      </c>
      <c r="R496" s="25" t="s">
        <v>980</v>
      </c>
      <c r="S496" s="26">
        <f t="shared" si="266"/>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69">SUM(P496)</f>
        <v>0.58333333333333293</v>
      </c>
      <c r="P497" s="36">
        <f t="shared" si="268"/>
        <v>0.60416666666666619</v>
      </c>
      <c r="Q497" s="62" t="s">
        <v>940</v>
      </c>
      <c r="R497" s="25" t="s">
        <v>1028</v>
      </c>
      <c r="S497" s="26">
        <f t="shared" si="266"/>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69"/>
        <v>0.60416666666666619</v>
      </c>
      <c r="P498" s="36">
        <f t="shared" si="268"/>
        <v>0.62499999999999944</v>
      </c>
      <c r="Q498" s="62" t="s">
        <v>940</v>
      </c>
      <c r="R498" s="25" t="s">
        <v>1028</v>
      </c>
      <c r="S498" s="26">
        <f t="shared" si="266"/>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69"/>
        <v>0.62499999999999944</v>
      </c>
      <c r="P499" s="36">
        <f t="shared" si="268"/>
        <v>0.6458333333333327</v>
      </c>
      <c r="Q499" s="62" t="s">
        <v>959</v>
      </c>
      <c r="R499" s="25" t="s">
        <v>1029</v>
      </c>
      <c r="S499" s="26">
        <f t="shared" si="266"/>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69"/>
        <v>0.6458333333333327</v>
      </c>
      <c r="P500" s="67">
        <f t="shared" si="268"/>
        <v>0.66666666666666596</v>
      </c>
      <c r="Q500" s="62" t="s">
        <v>959</v>
      </c>
      <c r="R500" s="25" t="s">
        <v>1029</v>
      </c>
      <c r="S500" s="66">
        <f t="shared" si="266"/>
        <v>2.0833333333333259E-2</v>
      </c>
      <c r="T500" s="68"/>
      <c r="U500" s="69"/>
      <c r="V500" s="69"/>
    </row>
    <row r="501" spans="1:22" ht="10.5" customHeight="1" x14ac:dyDescent="0.2">
      <c r="A501" s="40">
        <f t="shared" ref="A501:M501" si="270">SUM(A484:A500)</f>
        <v>0</v>
      </c>
      <c r="B501" s="40">
        <f t="shared" si="270"/>
        <v>0</v>
      </c>
      <c r="C501" s="40">
        <f t="shared" si="270"/>
        <v>0</v>
      </c>
      <c r="D501" s="40">
        <f t="shared" si="270"/>
        <v>2.0833333333333315E-2</v>
      </c>
      <c r="E501" s="40">
        <f t="shared" si="270"/>
        <v>0</v>
      </c>
      <c r="F501" s="40">
        <f t="shared" si="270"/>
        <v>4.166666666666663E-2</v>
      </c>
      <c r="G501" s="40">
        <f t="shared" si="270"/>
        <v>0.12499999999999972</v>
      </c>
      <c r="H501" s="40">
        <f t="shared" si="270"/>
        <v>8.3333333333333148E-2</v>
      </c>
      <c r="I501" s="40">
        <f t="shared" si="270"/>
        <v>8.3333333333333148E-2</v>
      </c>
      <c r="J501" s="40">
        <f t="shared" si="270"/>
        <v>0</v>
      </c>
      <c r="K501" s="40">
        <f t="shared" si="270"/>
        <v>0</v>
      </c>
      <c r="L501" s="40">
        <f t="shared" si="270"/>
        <v>0</v>
      </c>
      <c r="M501" s="40">
        <f t="shared" si="270"/>
        <v>0</v>
      </c>
      <c r="N501" s="41" t="b">
        <f>SUM(A501:M501) = S501</f>
        <v>1</v>
      </c>
      <c r="O501" s="42"/>
      <c r="P501" s="42"/>
      <c r="Q501" s="43"/>
      <c r="R501" s="43"/>
      <c r="S501" s="40">
        <f>SUM(S484:S500)</f>
        <v>0.35416666666666596</v>
      </c>
    </row>
    <row r="502" spans="1:22" ht="10.5" customHeight="1" x14ac:dyDescent="0.2">
      <c r="A502" s="70">
        <f t="shared" ref="A502:C502" si="271">(A501-INT(A501))*24</f>
        <v>0</v>
      </c>
      <c r="B502" s="70">
        <f t="shared" si="271"/>
        <v>0</v>
      </c>
      <c r="C502" s="70">
        <f t="shared" si="271"/>
        <v>0</v>
      </c>
      <c r="D502" s="44">
        <f>(D501-INT(D501))*24</f>
        <v>0.49999999999999956</v>
      </c>
      <c r="E502" s="44">
        <f>(E501-INT(E501))*24</f>
        <v>0</v>
      </c>
      <c r="F502" s="44">
        <f>(F501-INT(F501))*24</f>
        <v>0.99999999999999911</v>
      </c>
      <c r="G502" s="44">
        <f>(G501-INT(G501))*24</f>
        <v>2.9999999999999933</v>
      </c>
      <c r="H502" s="44">
        <f t="shared" ref="H502:J502" si="272">(H501-INT(H501))*24</f>
        <v>1.9999999999999956</v>
      </c>
      <c r="I502" s="44">
        <f t="shared" si="272"/>
        <v>1.9999999999999956</v>
      </c>
      <c r="J502" s="44">
        <f t="shared" si="272"/>
        <v>0</v>
      </c>
      <c r="K502" s="44"/>
      <c r="L502" s="44">
        <f t="shared" ref="L502:M502" si="273">(L501-INT(L501))*24</f>
        <v>0</v>
      </c>
      <c r="M502" s="45">
        <f t="shared" si="273"/>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4">E502</f>
        <v>0</v>
      </c>
      <c r="F503" s="52">
        <f t="shared" si="274"/>
        <v>0.99999999999999911</v>
      </c>
      <c r="G503" s="52">
        <f t="shared" si="274"/>
        <v>2.9999999999999933</v>
      </c>
      <c r="H503" s="52">
        <f t="shared" si="274"/>
        <v>1.9999999999999956</v>
      </c>
      <c r="I503" s="52">
        <f t="shared" si="274"/>
        <v>1.9999999999999956</v>
      </c>
      <c r="J503" s="52">
        <f t="shared" si="274"/>
        <v>0</v>
      </c>
      <c r="K503" s="52"/>
      <c r="L503" s="52">
        <f t="shared" ref="L503:M503" si="275">L502</f>
        <v>0</v>
      </c>
      <c r="M503" s="53">
        <f t="shared" si="275"/>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6">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7">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8">SUM(P505)</f>
        <v>0.35416666666666663</v>
      </c>
      <c r="P506" s="36">
        <f t="shared" ref="P506:P522" si="279">P505+0.0208333333333333</f>
        <v>0.37499999999999994</v>
      </c>
      <c r="Q506" s="62" t="s">
        <v>941</v>
      </c>
      <c r="R506" s="25" t="s">
        <v>1031</v>
      </c>
      <c r="S506" s="26">
        <f t="shared" si="277"/>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8"/>
        <v>0.37499999999999994</v>
      </c>
      <c r="P507" s="36">
        <f t="shared" si="279"/>
        <v>0.39583333333333326</v>
      </c>
      <c r="Q507" s="62" t="s">
        <v>940</v>
      </c>
      <c r="R507" s="25" t="s">
        <v>1026</v>
      </c>
      <c r="S507" s="26">
        <f t="shared" si="277"/>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8"/>
        <v>0.39583333333333326</v>
      </c>
      <c r="P508" s="36">
        <f t="shared" si="279"/>
        <v>0.41666666666666657</v>
      </c>
      <c r="Q508" s="62" t="s">
        <v>940</v>
      </c>
      <c r="R508" s="25" t="s">
        <v>1026</v>
      </c>
      <c r="S508" s="26">
        <f t="shared" si="277"/>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8"/>
        <v>0.41666666666666657</v>
      </c>
      <c r="P509" s="36">
        <f t="shared" si="279"/>
        <v>0.43749999999999989</v>
      </c>
      <c r="Q509" s="62" t="s">
        <v>941</v>
      </c>
      <c r="R509" s="25" t="s">
        <v>980</v>
      </c>
      <c r="S509" s="26">
        <f t="shared" si="277"/>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8"/>
        <v>0.43749999999999989</v>
      </c>
      <c r="P510" s="36">
        <f t="shared" si="279"/>
        <v>0.4583333333333332</v>
      </c>
      <c r="Q510" s="62" t="s">
        <v>941</v>
      </c>
      <c r="R510" s="25" t="s">
        <v>980</v>
      </c>
      <c r="S510" s="26">
        <f t="shared" si="277"/>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8"/>
        <v>0.4583333333333332</v>
      </c>
      <c r="P511" s="36">
        <f t="shared" si="279"/>
        <v>0.47916666666666652</v>
      </c>
      <c r="Q511" s="62" t="s">
        <v>941</v>
      </c>
      <c r="R511" s="25" t="s">
        <v>1032</v>
      </c>
      <c r="S511" s="26">
        <f t="shared" si="277"/>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8"/>
        <v>0.47916666666666652</v>
      </c>
      <c r="P512" s="36">
        <f t="shared" si="279"/>
        <v>0.49999999999999983</v>
      </c>
      <c r="Q512" s="62" t="s">
        <v>941</v>
      </c>
      <c r="R512" s="25" t="s">
        <v>980</v>
      </c>
      <c r="S512" s="26">
        <f t="shared" si="277"/>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8"/>
        <v>0.49999999999999983</v>
      </c>
      <c r="P513" s="36">
        <f t="shared" si="279"/>
        <v>0.52083333333333315</v>
      </c>
      <c r="Q513" s="62" t="s">
        <v>941</v>
      </c>
      <c r="R513" s="25" t="s">
        <v>980</v>
      </c>
      <c r="S513" s="26">
        <f t="shared" si="277"/>
        <v>2.0833333333333315E-2</v>
      </c>
      <c r="T513" s="75"/>
    </row>
    <row r="514" spans="1:22" ht="10.5" customHeight="1" x14ac:dyDescent="0.2">
      <c r="B514" s="34"/>
      <c r="C514" s="34"/>
      <c r="D514" s="34"/>
      <c r="E514" s="34"/>
      <c r="F514" s="34"/>
      <c r="G514" s="34"/>
      <c r="H514" s="34"/>
      <c r="J514" s="34"/>
      <c r="L514" s="34"/>
      <c r="M514" s="21"/>
      <c r="N514" s="35">
        <f>N504</f>
        <v>43041</v>
      </c>
      <c r="O514" s="63">
        <f t="shared" si="278"/>
        <v>0.52083333333333315</v>
      </c>
      <c r="P514" s="36">
        <f t="shared" si="279"/>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79"/>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79"/>
        <v>0.58333333333333293</v>
      </c>
      <c r="Q516" s="62" t="s">
        <v>935</v>
      </c>
      <c r="R516" s="25" t="s">
        <v>1034</v>
      </c>
      <c r="S516" s="26">
        <f t="shared" si="277"/>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79"/>
        <v>0.60416666666666619</v>
      </c>
      <c r="Q517" s="62" t="s">
        <v>935</v>
      </c>
      <c r="R517" s="25" t="s">
        <v>1034</v>
      </c>
      <c r="S517" s="26">
        <f t="shared" si="277"/>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0">SUM(P517)</f>
        <v>0.60416666666666619</v>
      </c>
      <c r="P518" s="36">
        <f t="shared" si="279"/>
        <v>0.62499999999999944</v>
      </c>
      <c r="Q518" s="62" t="s">
        <v>940</v>
      </c>
      <c r="R518" s="25" t="s">
        <v>1035</v>
      </c>
      <c r="S518" s="26">
        <f t="shared" si="277"/>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0"/>
        <v>0.62499999999999944</v>
      </c>
      <c r="P519" s="36">
        <f t="shared" si="279"/>
        <v>0.6458333333333327</v>
      </c>
      <c r="Q519" s="62" t="s">
        <v>940</v>
      </c>
      <c r="R519" s="25" t="s">
        <v>1035</v>
      </c>
      <c r="S519" s="26">
        <f t="shared" si="277"/>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0"/>
        <v>0.6458333333333327</v>
      </c>
      <c r="P520" s="36">
        <f t="shared" si="279"/>
        <v>0.66666666666666596</v>
      </c>
      <c r="Q520" s="62" t="s">
        <v>940</v>
      </c>
      <c r="R520" s="25" t="s">
        <v>1035</v>
      </c>
      <c r="S520" s="26">
        <f t="shared" si="277"/>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0"/>
        <v>0.66666666666666596</v>
      </c>
      <c r="P521" s="67">
        <f t="shared" si="279"/>
        <v>0.68749999999999922</v>
      </c>
      <c r="Q521" s="62" t="s">
        <v>940</v>
      </c>
      <c r="R521" s="25" t="s">
        <v>1035</v>
      </c>
      <c r="S521" s="66">
        <f t="shared" si="277"/>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0"/>
        <v>0.68749999999999922</v>
      </c>
      <c r="P522" s="67">
        <f t="shared" si="279"/>
        <v>0.70833333333333248</v>
      </c>
      <c r="Q522" s="62" t="s">
        <v>940</v>
      </c>
      <c r="R522" s="25" t="s">
        <v>1035</v>
      </c>
      <c r="S522" s="66">
        <f t="shared" si="277"/>
        <v>2.0833333333333259E-2</v>
      </c>
      <c r="T522" s="68"/>
      <c r="U522" s="69"/>
      <c r="V522" s="69"/>
    </row>
    <row r="523" spans="1:22" ht="10.5" customHeight="1" x14ac:dyDescent="0.2">
      <c r="A523" s="40">
        <f t="shared" ref="A523:M523" si="281">SUM(A505:A522)</f>
        <v>0</v>
      </c>
      <c r="B523" s="40">
        <f t="shared" si="281"/>
        <v>4.1666666666666519E-2</v>
      </c>
      <c r="C523" s="40">
        <f t="shared" si="281"/>
        <v>0</v>
      </c>
      <c r="D523" s="40">
        <f t="shared" si="281"/>
        <v>0</v>
      </c>
      <c r="E523" s="40">
        <f t="shared" si="281"/>
        <v>0</v>
      </c>
      <c r="F523" s="40">
        <f t="shared" si="281"/>
        <v>2.0833333333333315E-2</v>
      </c>
      <c r="G523" s="40">
        <f t="shared" si="281"/>
        <v>0.14583333333333293</v>
      </c>
      <c r="H523" s="40">
        <f t="shared" si="281"/>
        <v>0.12499999999999989</v>
      </c>
      <c r="I523" s="40">
        <f t="shared" si="281"/>
        <v>0</v>
      </c>
      <c r="J523" s="40">
        <f t="shared" si="281"/>
        <v>0</v>
      </c>
      <c r="K523" s="40">
        <f t="shared" si="281"/>
        <v>0</v>
      </c>
      <c r="L523" s="40">
        <f t="shared" si="281"/>
        <v>0</v>
      </c>
      <c r="M523" s="40">
        <f t="shared" si="281"/>
        <v>0</v>
      </c>
      <c r="N523" s="41" t="b">
        <f>SUM(A523:M523) = S523</f>
        <v>1</v>
      </c>
      <c r="O523" s="42"/>
      <c r="P523" s="42"/>
      <c r="Q523" s="43"/>
      <c r="R523" s="43"/>
      <c r="S523" s="40">
        <f>SUM(S505:S522)</f>
        <v>0.33333333333333265</v>
      </c>
    </row>
    <row r="524" spans="1:22" ht="10.5" customHeight="1" x14ac:dyDescent="0.2">
      <c r="A524" s="70">
        <f t="shared" ref="A524:C524" si="282">(A523-INT(A523))*24</f>
        <v>0</v>
      </c>
      <c r="B524" s="70">
        <f t="shared" si="282"/>
        <v>0.99999999999999645</v>
      </c>
      <c r="C524" s="70">
        <f t="shared" si="282"/>
        <v>0</v>
      </c>
      <c r="D524" s="44">
        <f>(D523-INT(D523))*24</f>
        <v>0</v>
      </c>
      <c r="E524" s="44">
        <f>(E523-INT(E523))*24</f>
        <v>0</v>
      </c>
      <c r="F524" s="44">
        <f>(F523-INT(F523))*24</f>
        <v>0.49999999999999956</v>
      </c>
      <c r="G524" s="44">
        <f>(G523-INT(G523))*24</f>
        <v>3.4999999999999902</v>
      </c>
      <c r="H524" s="44">
        <f t="shared" ref="H524:J524" si="283">(H523-INT(H523))*24</f>
        <v>2.9999999999999973</v>
      </c>
      <c r="I524" s="44">
        <f t="shared" si="283"/>
        <v>0</v>
      </c>
      <c r="J524" s="44">
        <f t="shared" si="283"/>
        <v>0</v>
      </c>
      <c r="K524" s="44"/>
      <c r="L524" s="44">
        <f t="shared" ref="L524:M524" si="284">(L523-INT(L523))*24</f>
        <v>0</v>
      </c>
      <c r="M524" s="45">
        <f t="shared" si="284"/>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5">E524</f>
        <v>0</v>
      </c>
      <c r="F525" s="52">
        <f t="shared" si="285"/>
        <v>0.49999999999999956</v>
      </c>
      <c r="G525" s="52">
        <f t="shared" si="285"/>
        <v>3.4999999999999902</v>
      </c>
      <c r="H525" s="52">
        <f t="shared" si="285"/>
        <v>2.9999999999999973</v>
      </c>
      <c r="I525" s="52">
        <f t="shared" si="285"/>
        <v>0</v>
      </c>
      <c r="J525" s="52">
        <f t="shared" si="285"/>
        <v>0</v>
      </c>
      <c r="K525" s="52"/>
      <c r="L525" s="52">
        <f t="shared" ref="L525:M525" si="286">L524</f>
        <v>0</v>
      </c>
      <c r="M525" s="53">
        <f t="shared" si="286"/>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7">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8">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89">SUM(P527)</f>
        <v>0.35416666666666663</v>
      </c>
      <c r="P528" s="36">
        <f t="shared" ref="P528:P543" si="290">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89"/>
        <v>0.37499999999999994</v>
      </c>
      <c r="P529" s="36">
        <f t="shared" si="290"/>
        <v>0.39583333333333326</v>
      </c>
      <c r="Q529" s="62" t="s">
        <v>940</v>
      </c>
      <c r="R529" s="25" t="s">
        <v>1037</v>
      </c>
      <c r="S529" s="26">
        <f t="shared" ref="S529:S543" si="291">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89"/>
        <v>0.39583333333333326</v>
      </c>
      <c r="P530" s="36">
        <f t="shared" si="290"/>
        <v>0.41666666666666657</v>
      </c>
      <c r="Q530" s="62" t="s">
        <v>940</v>
      </c>
      <c r="R530" s="25" t="s">
        <v>1037</v>
      </c>
      <c r="S530" s="26">
        <f t="shared" si="291"/>
        <v>2.0833333333333315E-2</v>
      </c>
    </row>
    <row r="531" spans="1:21" ht="10.5" customHeight="1" x14ac:dyDescent="0.2">
      <c r="C531" s="21"/>
      <c r="D531" s="34"/>
      <c r="E531" s="34"/>
      <c r="F531" s="34"/>
      <c r="G531" s="34"/>
      <c r="H531" s="34">
        <f>S531</f>
        <v>2.0833333333333315E-2</v>
      </c>
      <c r="J531" s="34"/>
      <c r="L531" s="34"/>
      <c r="M531" s="34"/>
      <c r="N531" s="35">
        <f>N526</f>
        <v>43042</v>
      </c>
      <c r="O531" s="63">
        <f t="shared" si="289"/>
        <v>0.41666666666666657</v>
      </c>
      <c r="P531" s="36">
        <f t="shared" si="290"/>
        <v>0.43749999999999989</v>
      </c>
      <c r="Q531" s="62" t="s">
        <v>941</v>
      </c>
      <c r="R531" s="25" t="s">
        <v>945</v>
      </c>
      <c r="S531" s="26">
        <f t="shared" si="291"/>
        <v>2.0833333333333315E-2</v>
      </c>
    </row>
    <row r="532" spans="1:21" ht="10.5" customHeight="1" x14ac:dyDescent="0.2">
      <c r="C532" s="21"/>
      <c r="D532" s="34"/>
      <c r="E532" s="34"/>
      <c r="F532" s="21"/>
      <c r="G532" s="34"/>
      <c r="H532" s="34">
        <f>S532</f>
        <v>2.0833333333333315E-2</v>
      </c>
      <c r="J532" s="34"/>
      <c r="L532" s="34"/>
      <c r="M532" s="21"/>
      <c r="N532" s="35">
        <f>N526</f>
        <v>43042</v>
      </c>
      <c r="O532" s="63">
        <f t="shared" si="289"/>
        <v>0.43749999999999989</v>
      </c>
      <c r="P532" s="36">
        <f t="shared" si="290"/>
        <v>0.4583333333333332</v>
      </c>
      <c r="Q532" s="62" t="s">
        <v>941</v>
      </c>
      <c r="R532" s="25" t="s">
        <v>945</v>
      </c>
      <c r="S532" s="26">
        <f t="shared" si="291"/>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89"/>
        <v>0.4583333333333332</v>
      </c>
      <c r="P533" s="36">
        <f t="shared" si="290"/>
        <v>0.47916666666666652</v>
      </c>
      <c r="Q533" s="62" t="s">
        <v>941</v>
      </c>
      <c r="R533" s="25" t="s">
        <v>945</v>
      </c>
      <c r="S533" s="26">
        <f t="shared" si="291"/>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89"/>
        <v>0.47916666666666652</v>
      </c>
      <c r="P534" s="36">
        <f t="shared" si="290"/>
        <v>0.49999999999999983</v>
      </c>
      <c r="Q534" s="62" t="s">
        <v>941</v>
      </c>
      <c r="R534" s="25" t="s">
        <v>945</v>
      </c>
      <c r="S534" s="26">
        <f t="shared" si="291"/>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89"/>
        <v>0.49999999999999983</v>
      </c>
      <c r="P535" s="36">
        <f t="shared" si="290"/>
        <v>0.52083333333333315</v>
      </c>
      <c r="Q535" s="62" t="s">
        <v>940</v>
      </c>
      <c r="R535" s="25" t="s">
        <v>1038</v>
      </c>
      <c r="S535" s="26">
        <f t="shared" si="291"/>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89"/>
        <v>0.52083333333333315</v>
      </c>
      <c r="P536" s="36">
        <f t="shared" si="290"/>
        <v>0.54166666666666641</v>
      </c>
      <c r="Q536" s="62" t="s">
        <v>940</v>
      </c>
      <c r="R536" s="25" t="s">
        <v>1038</v>
      </c>
      <c r="S536" s="26">
        <f t="shared" si="291"/>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89"/>
        <v>0.54166666666666641</v>
      </c>
      <c r="P537" s="36">
        <f t="shared" si="290"/>
        <v>0.56249999999999967</v>
      </c>
      <c r="Q537" s="62" t="s">
        <v>941</v>
      </c>
      <c r="R537" s="25" t="s">
        <v>1039</v>
      </c>
      <c r="S537" s="26">
        <f t="shared" si="291"/>
        <v>2.0833333333333259E-2</v>
      </c>
    </row>
    <row r="538" spans="1:21" ht="10.5" customHeight="1" x14ac:dyDescent="0.2">
      <c r="B538" s="34"/>
      <c r="C538" s="34"/>
      <c r="D538" s="34"/>
      <c r="E538" s="21"/>
      <c r="F538" s="21"/>
      <c r="G538" s="34">
        <f t="shared" ref="G538:G543" si="292">S538</f>
        <v>2.0833333333333259E-2</v>
      </c>
      <c r="H538" s="34"/>
      <c r="J538" s="34"/>
      <c r="L538" s="34"/>
      <c r="M538" s="21"/>
      <c r="N538" s="35">
        <f>N526</f>
        <v>43042</v>
      </c>
      <c r="O538" s="63">
        <f t="shared" si="289"/>
        <v>0.56249999999999967</v>
      </c>
      <c r="P538" s="36">
        <f t="shared" si="290"/>
        <v>0.58333333333333293</v>
      </c>
      <c r="Q538" s="62" t="s">
        <v>940</v>
      </c>
      <c r="R538" s="25" t="s">
        <v>1038</v>
      </c>
      <c r="S538" s="26">
        <f t="shared" si="291"/>
        <v>2.0833333333333259E-2</v>
      </c>
    </row>
    <row r="539" spans="1:21" ht="10.5" customHeight="1" x14ac:dyDescent="0.2">
      <c r="B539" s="34"/>
      <c r="C539" s="34"/>
      <c r="D539" s="34"/>
      <c r="E539" s="21"/>
      <c r="F539" s="21"/>
      <c r="G539" s="34">
        <f t="shared" si="292"/>
        <v>2.0833333333333259E-2</v>
      </c>
      <c r="H539" s="34"/>
      <c r="J539" s="34"/>
      <c r="L539" s="34"/>
      <c r="M539" s="21"/>
      <c r="N539" s="35">
        <f>N526</f>
        <v>43042</v>
      </c>
      <c r="O539" s="63">
        <f t="shared" si="289"/>
        <v>0.58333333333333293</v>
      </c>
      <c r="P539" s="36">
        <f t="shared" si="290"/>
        <v>0.60416666666666619</v>
      </c>
      <c r="Q539" s="62" t="s">
        <v>940</v>
      </c>
      <c r="R539" s="25" t="s">
        <v>1038</v>
      </c>
      <c r="S539" s="26">
        <f t="shared" si="291"/>
        <v>2.0833333333333259E-2</v>
      </c>
    </row>
    <row r="540" spans="1:21" ht="10.5" customHeight="1" x14ac:dyDescent="0.2">
      <c r="B540" s="34"/>
      <c r="C540" s="34"/>
      <c r="D540" s="34"/>
      <c r="E540" s="21"/>
      <c r="F540" s="21"/>
      <c r="G540" s="34">
        <f t="shared" si="292"/>
        <v>2.0833333333333259E-2</v>
      </c>
      <c r="H540" s="34"/>
      <c r="J540" s="34"/>
      <c r="L540" s="34"/>
      <c r="M540" s="21"/>
      <c r="N540" s="35">
        <f>N526</f>
        <v>43042</v>
      </c>
      <c r="O540" s="63">
        <f t="shared" si="289"/>
        <v>0.60416666666666619</v>
      </c>
      <c r="P540" s="36">
        <f t="shared" si="290"/>
        <v>0.62499999999999944</v>
      </c>
      <c r="Q540" s="62" t="s">
        <v>940</v>
      </c>
      <c r="R540" s="25" t="s">
        <v>1038</v>
      </c>
      <c r="S540" s="26">
        <f t="shared" si="291"/>
        <v>2.0833333333333259E-2</v>
      </c>
    </row>
    <row r="541" spans="1:21" ht="10.5" customHeight="1" x14ac:dyDescent="0.2">
      <c r="B541" s="34"/>
      <c r="C541" s="34"/>
      <c r="D541" s="34"/>
      <c r="E541" s="21"/>
      <c r="F541" s="21"/>
      <c r="G541" s="34">
        <f t="shared" si="292"/>
        <v>2.0833333333333259E-2</v>
      </c>
      <c r="H541" s="34"/>
      <c r="J541" s="34"/>
      <c r="L541" s="34"/>
      <c r="M541" s="21"/>
      <c r="N541" s="35">
        <f>N526</f>
        <v>43042</v>
      </c>
      <c r="O541" s="63">
        <f t="shared" si="289"/>
        <v>0.62499999999999944</v>
      </c>
      <c r="P541" s="36">
        <f t="shared" si="290"/>
        <v>0.6458333333333327</v>
      </c>
      <c r="Q541" s="62" t="s">
        <v>940</v>
      </c>
      <c r="R541" s="25" t="s">
        <v>1038</v>
      </c>
      <c r="S541" s="26">
        <f t="shared" si="291"/>
        <v>2.0833333333333259E-2</v>
      </c>
    </row>
    <row r="542" spans="1:21" ht="10.5" customHeight="1" x14ac:dyDescent="0.2">
      <c r="B542" s="34"/>
      <c r="C542" s="34"/>
      <c r="D542" s="34"/>
      <c r="E542" s="21"/>
      <c r="F542" s="21"/>
      <c r="G542" s="34">
        <f t="shared" si="292"/>
        <v>2.0833333333333259E-2</v>
      </c>
      <c r="H542" s="34"/>
      <c r="J542" s="34"/>
      <c r="L542" s="34"/>
      <c r="M542" s="21"/>
      <c r="N542" s="35">
        <f>N526</f>
        <v>43042</v>
      </c>
      <c r="O542" s="63">
        <f t="shared" si="289"/>
        <v>0.6458333333333327</v>
      </c>
      <c r="P542" s="36">
        <f t="shared" si="290"/>
        <v>0.66666666666666596</v>
      </c>
      <c r="Q542" s="62" t="s">
        <v>940</v>
      </c>
      <c r="R542" s="25" t="s">
        <v>1038</v>
      </c>
      <c r="S542" s="26">
        <f t="shared" si="291"/>
        <v>2.0833333333333259E-2</v>
      </c>
    </row>
    <row r="543" spans="1:21" ht="10.5" customHeight="1" thickBot="1" x14ac:dyDescent="0.25">
      <c r="B543" s="34"/>
      <c r="C543" s="34"/>
      <c r="D543" s="34"/>
      <c r="E543" s="21"/>
      <c r="F543" s="21"/>
      <c r="G543" s="34">
        <f t="shared" si="292"/>
        <v>2.0833333333333259E-2</v>
      </c>
      <c r="H543" s="34"/>
      <c r="J543" s="34"/>
      <c r="L543" s="34"/>
      <c r="M543" s="21"/>
      <c r="N543" s="35">
        <f>N526</f>
        <v>43042</v>
      </c>
      <c r="O543" s="63">
        <f t="shared" si="289"/>
        <v>0.66666666666666596</v>
      </c>
      <c r="P543" s="36">
        <f t="shared" si="290"/>
        <v>0.68749999999999922</v>
      </c>
      <c r="Q543" s="62" t="s">
        <v>940</v>
      </c>
      <c r="R543" s="25" t="s">
        <v>1038</v>
      </c>
      <c r="S543" s="26">
        <f t="shared" si="291"/>
        <v>2.0833333333333259E-2</v>
      </c>
    </row>
    <row r="544" spans="1:21" ht="10.5" customHeight="1" x14ac:dyDescent="0.2">
      <c r="A544" s="40">
        <f t="shared" ref="A544:M544" si="293">SUM(A527:A543)</f>
        <v>0</v>
      </c>
      <c r="B544" s="40">
        <f t="shared" si="293"/>
        <v>0</v>
      </c>
      <c r="C544" s="40">
        <f t="shared" si="293"/>
        <v>0</v>
      </c>
      <c r="D544" s="40">
        <f t="shared" si="293"/>
        <v>4.166666666666663E-2</v>
      </c>
      <c r="E544" s="40">
        <f t="shared" si="293"/>
        <v>0</v>
      </c>
      <c r="F544" s="40">
        <f t="shared" si="293"/>
        <v>0</v>
      </c>
      <c r="G544" s="40">
        <f t="shared" si="293"/>
        <v>0.20833333333333276</v>
      </c>
      <c r="H544" s="40">
        <f t="shared" si="293"/>
        <v>0.10416666666666652</v>
      </c>
      <c r="I544" s="40">
        <f t="shared" si="293"/>
        <v>0</v>
      </c>
      <c r="J544" s="40">
        <f t="shared" si="293"/>
        <v>0</v>
      </c>
      <c r="K544" s="40">
        <f t="shared" si="293"/>
        <v>0</v>
      </c>
      <c r="L544" s="40">
        <f t="shared" si="293"/>
        <v>0</v>
      </c>
      <c r="M544" s="40">
        <f t="shared" si="293"/>
        <v>0</v>
      </c>
      <c r="N544" s="76" t="b">
        <f>SUM(A544:M544) = S544</f>
        <v>1</v>
      </c>
      <c r="O544" s="77"/>
      <c r="P544" s="77"/>
      <c r="Q544" s="43"/>
      <c r="R544" s="43"/>
      <c r="S544" s="40">
        <f>SUM(S527:S543)</f>
        <v>0.35416666666666591</v>
      </c>
    </row>
    <row r="545" spans="1:19" ht="10.5" customHeight="1" x14ac:dyDescent="0.2">
      <c r="A545" s="70">
        <f t="shared" ref="A545:C545" si="294">(A544-INT(A544))*24</f>
        <v>0</v>
      </c>
      <c r="B545" s="70">
        <f t="shared" si="294"/>
        <v>0</v>
      </c>
      <c r="C545" s="70">
        <f t="shared" si="294"/>
        <v>0</v>
      </c>
      <c r="D545" s="44">
        <f>(D544-INT(D544))*24</f>
        <v>0.99999999999999911</v>
      </c>
      <c r="E545" s="44">
        <f>(E544-INT(E544))*24</f>
        <v>0</v>
      </c>
      <c r="F545" s="44">
        <f>(F544-INT(F544))*24</f>
        <v>0</v>
      </c>
      <c r="G545" s="44">
        <f>(G544-INT(G544))*24</f>
        <v>4.9999999999999858</v>
      </c>
      <c r="H545" s="44">
        <f t="shared" ref="H545:J545" si="295">(H544-INT(H544))*24</f>
        <v>2.4999999999999964</v>
      </c>
      <c r="I545" s="44">
        <f t="shared" si="295"/>
        <v>0</v>
      </c>
      <c r="J545" s="44">
        <f t="shared" si="295"/>
        <v>0</v>
      </c>
      <c r="K545" s="44"/>
      <c r="L545" s="44">
        <f t="shared" ref="L545:M545" si="296">(L544-INT(L544))*24</f>
        <v>0</v>
      </c>
      <c r="M545" s="45">
        <f t="shared" si="296"/>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7">E545</f>
        <v>0</v>
      </c>
      <c r="F546" s="52">
        <f t="shared" si="297"/>
        <v>0</v>
      </c>
      <c r="G546" s="52">
        <f t="shared" si="297"/>
        <v>4.9999999999999858</v>
      </c>
      <c r="H546" s="52">
        <f t="shared" si="297"/>
        <v>2.4999999999999964</v>
      </c>
      <c r="I546" s="52">
        <f t="shared" si="297"/>
        <v>0</v>
      </c>
      <c r="J546" s="52">
        <f t="shared" si="297"/>
        <v>0</v>
      </c>
      <c r="K546" s="52"/>
      <c r="L546" s="52">
        <f t="shared" ref="L546:M546" si="298">L545</f>
        <v>0</v>
      </c>
      <c r="M546" s="53">
        <f t="shared" si="298"/>
        <v>0</v>
      </c>
      <c r="N546" s="79" t="s">
        <v>976</v>
      </c>
      <c r="O546" s="74"/>
      <c r="P546" s="74"/>
      <c r="Q546" s="56"/>
      <c r="R546" s="56"/>
      <c r="S546" s="57">
        <f>SUM(S544:S545)</f>
        <v>0.35416666666666591</v>
      </c>
    </row>
    <row r="547" spans="1:19" ht="10.5" customHeight="1" x14ac:dyDescent="0.2">
      <c r="A547" s="70">
        <f t="shared" ref="A547:M547" si="299">SUM(A459,A481,A502,A524,A545)</f>
        <v>0</v>
      </c>
      <c r="B547" s="70">
        <f t="shared" si="299"/>
        <v>2.4999999999999911</v>
      </c>
      <c r="C547" s="70">
        <f t="shared" si="299"/>
        <v>0</v>
      </c>
      <c r="D547" s="70">
        <f t="shared" si="299"/>
        <v>4.4999999999999947</v>
      </c>
      <c r="E547" s="70">
        <f t="shared" si="299"/>
        <v>3.4999999999999956</v>
      </c>
      <c r="F547" s="70">
        <f t="shared" si="299"/>
        <v>1.9999999999999969</v>
      </c>
      <c r="G547" s="70">
        <f t="shared" si="299"/>
        <v>14.499999999999964</v>
      </c>
      <c r="H547" s="70">
        <f t="shared" si="299"/>
        <v>12.999999999999972</v>
      </c>
      <c r="I547" s="70">
        <f t="shared" si="299"/>
        <v>2.4999999999999951</v>
      </c>
      <c r="J547" s="70">
        <f t="shared" si="299"/>
        <v>0</v>
      </c>
      <c r="K547" s="70">
        <f t="shared" si="299"/>
        <v>0</v>
      </c>
      <c r="L547" s="70">
        <f t="shared" si="299"/>
        <v>0</v>
      </c>
      <c r="M547" s="80">
        <f t="shared" si="299"/>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6.9999999999999858</v>
      </c>
      <c r="E548" s="88">
        <f t="shared" ref="E548:J548" si="300">E547</f>
        <v>3.4999999999999956</v>
      </c>
      <c r="F548" s="88">
        <f t="shared" si="300"/>
        <v>1.9999999999999969</v>
      </c>
      <c r="G548" s="88">
        <f t="shared" si="300"/>
        <v>14.499999999999964</v>
      </c>
      <c r="H548" s="88">
        <f t="shared" si="300"/>
        <v>12.999999999999972</v>
      </c>
      <c r="I548" s="88">
        <f t="shared" si="300"/>
        <v>2.4999999999999951</v>
      </c>
      <c r="J548" s="88">
        <f t="shared" si="300"/>
        <v>0</v>
      </c>
      <c r="K548" s="88"/>
      <c r="L548" s="88">
        <f t="shared" ref="L548:M548" si="301">L547</f>
        <v>0</v>
      </c>
      <c r="M548" s="89">
        <f t="shared" si="301"/>
        <v>0</v>
      </c>
      <c r="N548" s="90">
        <f>IF(SUM(O547-37.5)&gt;0,SUM(O547-37.5),0)</f>
        <v>4.9999999999999076</v>
      </c>
      <c r="O548" s="91">
        <f>SUM(A548:M548)</f>
        <v>42.499999999999908</v>
      </c>
      <c r="P548" s="92">
        <f>(P547)*24</f>
        <v>42.499999999999901</v>
      </c>
      <c r="Q548" s="93">
        <f>SUM(S460,S482,S503,S525,S546)</f>
        <v>1.7708333333333293</v>
      </c>
      <c r="R548" s="85"/>
      <c r="S548" s="94" t="b">
        <f>O548=P548</f>
        <v>1</v>
      </c>
    </row>
    <row r="550" spans="1:19" ht="10.5" customHeight="1" x14ac:dyDescent="0.2">
      <c r="A550" s="12">
        <f>WEEKNUM(G550)</f>
        <v>45</v>
      </c>
      <c r="B550" s="13" t="s">
        <v>927</v>
      </c>
      <c r="C550" s="142">
        <f>SUM(N552)-2</f>
        <v>43043</v>
      </c>
      <c r="D550" s="142"/>
      <c r="E550" s="14"/>
      <c r="F550" s="14" t="s">
        <v>928</v>
      </c>
      <c r="G550" s="142">
        <f>SUM(C550+6)</f>
        <v>43049</v>
      </c>
      <c r="H550" s="142"/>
      <c r="I550" s="14"/>
      <c r="J550" s="15"/>
      <c r="K550" s="15"/>
      <c r="L550" s="14"/>
      <c r="M550" s="16"/>
      <c r="N550" s="17" t="s">
        <v>929</v>
      </c>
      <c r="O550" s="17" t="s">
        <v>930</v>
      </c>
      <c r="P550" s="18" t="s">
        <v>931</v>
      </c>
      <c r="Q550" s="19" t="s">
        <v>932</v>
      </c>
      <c r="R550" s="17" t="s">
        <v>933</v>
      </c>
      <c r="S550" s="17" t="s">
        <v>934</v>
      </c>
    </row>
    <row r="551" spans="1:19" ht="10.5" customHeight="1" thickBot="1" x14ac:dyDescent="0.25">
      <c r="N551" s="23"/>
      <c r="S551" s="26">
        <f t="shared" ref="S551" si="302">SUM(P551-O551)</f>
        <v>0</v>
      </c>
    </row>
    <row r="552" spans="1:19" ht="10.5" customHeight="1" thickBot="1" x14ac:dyDescent="0.25">
      <c r="A552" s="58"/>
      <c r="B552" s="59" t="s">
        <v>935</v>
      </c>
      <c r="C552" s="59" t="s">
        <v>936</v>
      </c>
      <c r="D552" s="59" t="s">
        <v>937</v>
      </c>
      <c r="E552" s="60" t="s">
        <v>938</v>
      </c>
      <c r="F552" s="59" t="s">
        <v>939</v>
      </c>
      <c r="G552" s="58" t="s">
        <v>940</v>
      </c>
      <c r="H552" s="58" t="s">
        <v>941</v>
      </c>
      <c r="I552" s="58" t="s">
        <v>942</v>
      </c>
      <c r="J552" s="58" t="s">
        <v>943</v>
      </c>
      <c r="K552" s="58"/>
      <c r="L552" s="58" t="s">
        <v>944</v>
      </c>
      <c r="M552" s="60" t="s">
        <v>945</v>
      </c>
      <c r="N552" s="61">
        <f>N526+3</f>
        <v>43045</v>
      </c>
      <c r="O552" s="36">
        <v>0.375</v>
      </c>
      <c r="P552" s="36">
        <f>O552</f>
        <v>0.375</v>
      </c>
      <c r="Q552" s="62" t="s">
        <v>946</v>
      </c>
      <c r="R552" s="25" t="s">
        <v>1040</v>
      </c>
      <c r="S552" s="26">
        <f t="shared" ref="S552:S570" si="303">SUM(P552-O552)</f>
        <v>0</v>
      </c>
    </row>
    <row r="553" spans="1:19" ht="10.5" customHeight="1" x14ac:dyDescent="0.2">
      <c r="B553" s="34"/>
      <c r="C553" s="21"/>
      <c r="D553" s="34">
        <f>S553</f>
        <v>2.0833333333333315E-2</v>
      </c>
      <c r="E553" s="34"/>
      <c r="F553" s="21"/>
      <c r="G553" s="21"/>
      <c r="H553" s="21"/>
      <c r="I553" s="34"/>
      <c r="M553" s="34"/>
      <c r="N553" s="35">
        <f>N552</f>
        <v>43045</v>
      </c>
      <c r="O553" s="26">
        <f t="shared" ref="O553:O570" si="304">SUM(P552)</f>
        <v>0.375</v>
      </c>
      <c r="P553" s="36">
        <f t="shared" ref="P553:P570" si="305">P552+0.0208333333333333</f>
        <v>0.39583333333333331</v>
      </c>
      <c r="Q553" s="62" t="s">
        <v>937</v>
      </c>
      <c r="R553" s="25" t="s">
        <v>948</v>
      </c>
      <c r="S553" s="26">
        <f t="shared" si="303"/>
        <v>2.0833333333333315E-2</v>
      </c>
    </row>
    <row r="554" spans="1:19" ht="10.5" customHeight="1" x14ac:dyDescent="0.2">
      <c r="B554" s="34"/>
      <c r="C554" s="21"/>
      <c r="D554" s="34"/>
      <c r="E554" s="34"/>
      <c r="F554" s="21"/>
      <c r="G554" s="34">
        <f t="shared" ref="G554:G560" si="306">S554</f>
        <v>2.0833333333333315E-2</v>
      </c>
      <c r="H554" s="34"/>
      <c r="I554" s="34"/>
      <c r="M554" s="34"/>
      <c r="N554" s="35">
        <f>N552</f>
        <v>43045</v>
      </c>
      <c r="O554" s="26">
        <f t="shared" si="304"/>
        <v>0.39583333333333331</v>
      </c>
      <c r="P554" s="36">
        <f t="shared" si="305"/>
        <v>0.41666666666666663</v>
      </c>
      <c r="Q554" s="62" t="s">
        <v>940</v>
      </c>
      <c r="R554" s="25" t="s">
        <v>1038</v>
      </c>
      <c r="S554" s="26">
        <f t="shared" si="303"/>
        <v>2.0833333333333315E-2</v>
      </c>
    </row>
    <row r="555" spans="1:19" ht="10.5" customHeight="1" x14ac:dyDescent="0.2">
      <c r="B555" s="34"/>
      <c r="C555" s="21"/>
      <c r="D555" s="34"/>
      <c r="E555" s="34"/>
      <c r="F555" s="21"/>
      <c r="G555" s="34">
        <f t="shared" si="306"/>
        <v>2.0833333333333315E-2</v>
      </c>
      <c r="H555" s="34"/>
      <c r="I555" s="38"/>
      <c r="M555" s="34"/>
      <c r="N555" s="35">
        <f>N552</f>
        <v>43045</v>
      </c>
      <c r="O555" s="26">
        <f t="shared" si="304"/>
        <v>0.41666666666666663</v>
      </c>
      <c r="P555" s="36">
        <f t="shared" si="305"/>
        <v>0.43749999999999994</v>
      </c>
      <c r="Q555" s="62" t="s">
        <v>940</v>
      </c>
      <c r="R555" s="25" t="s">
        <v>1038</v>
      </c>
      <c r="S555" s="26">
        <f t="shared" si="303"/>
        <v>2.0833333333333315E-2</v>
      </c>
    </row>
    <row r="556" spans="1:19" ht="10.5" customHeight="1" x14ac:dyDescent="0.2">
      <c r="B556" s="34"/>
      <c r="C556" s="21"/>
      <c r="D556" s="34"/>
      <c r="E556" s="34"/>
      <c r="F556" s="21"/>
      <c r="G556" s="34">
        <f t="shared" si="306"/>
        <v>2.0833333333333315E-2</v>
      </c>
      <c r="H556" s="34"/>
      <c r="I556" s="38"/>
      <c r="J556" s="34"/>
      <c r="M556" s="34"/>
      <c r="N556" s="35">
        <f>N552</f>
        <v>43045</v>
      </c>
      <c r="O556" s="26">
        <f t="shared" si="304"/>
        <v>0.43749999999999994</v>
      </c>
      <c r="P556" s="36">
        <f t="shared" si="305"/>
        <v>0.45833333333333326</v>
      </c>
      <c r="Q556" s="62" t="s">
        <v>940</v>
      </c>
      <c r="R556" s="25" t="s">
        <v>1038</v>
      </c>
      <c r="S556" s="26">
        <f t="shared" si="303"/>
        <v>2.0833333333333315E-2</v>
      </c>
    </row>
    <row r="557" spans="1:19" ht="10.5" customHeight="1" x14ac:dyDescent="0.2">
      <c r="B557" s="34"/>
      <c r="C557" s="21"/>
      <c r="D557" s="34"/>
      <c r="E557" s="34"/>
      <c r="F557" s="34"/>
      <c r="G557" s="34">
        <f t="shared" si="306"/>
        <v>2.0833333333333315E-2</v>
      </c>
      <c r="H557" s="34"/>
      <c r="I557" s="34"/>
      <c r="M557" s="34"/>
      <c r="N557" s="35">
        <f>N552</f>
        <v>43045</v>
      </c>
      <c r="O557" s="26">
        <f t="shared" si="304"/>
        <v>0.45833333333333326</v>
      </c>
      <c r="P557" s="36">
        <f t="shared" si="305"/>
        <v>0.47916666666666657</v>
      </c>
      <c r="Q557" s="62" t="s">
        <v>940</v>
      </c>
      <c r="R557" s="25" t="s">
        <v>1038</v>
      </c>
      <c r="S557" s="26">
        <f t="shared" si="303"/>
        <v>2.0833333333333315E-2</v>
      </c>
    </row>
    <row r="558" spans="1:19" ht="10.5" customHeight="1" x14ac:dyDescent="0.2">
      <c r="B558" s="34"/>
      <c r="C558" s="21"/>
      <c r="D558" s="34"/>
      <c r="E558" s="34"/>
      <c r="F558" s="34"/>
      <c r="G558" s="34">
        <f t="shared" si="306"/>
        <v>2.0833333333333315E-2</v>
      </c>
      <c r="H558" s="34"/>
      <c r="I558" s="38"/>
      <c r="M558" s="34"/>
      <c r="N558" s="35">
        <f>N552</f>
        <v>43045</v>
      </c>
      <c r="O558" s="26">
        <f t="shared" si="304"/>
        <v>0.47916666666666657</v>
      </c>
      <c r="P558" s="36">
        <f t="shared" si="305"/>
        <v>0.49999999999999989</v>
      </c>
      <c r="Q558" s="62" t="s">
        <v>940</v>
      </c>
      <c r="R558" s="25" t="s">
        <v>1038</v>
      </c>
      <c r="S558" s="26">
        <f t="shared" si="303"/>
        <v>2.0833333333333315E-2</v>
      </c>
    </row>
    <row r="559" spans="1:19" ht="10.5" customHeight="1" x14ac:dyDescent="0.2">
      <c r="B559" s="34"/>
      <c r="C559" s="21"/>
      <c r="D559" s="34"/>
      <c r="E559" s="34"/>
      <c r="F559" s="34"/>
      <c r="G559" s="34">
        <f t="shared" si="306"/>
        <v>2.0833333333333259E-2</v>
      </c>
      <c r="H559" s="34"/>
      <c r="I559" s="38"/>
      <c r="M559" s="34"/>
      <c r="N559" s="35">
        <f>N552</f>
        <v>43045</v>
      </c>
      <c r="O559" s="26">
        <f t="shared" si="304"/>
        <v>0.49999999999999989</v>
      </c>
      <c r="P559" s="36">
        <f t="shared" si="305"/>
        <v>0.52083333333333315</v>
      </c>
      <c r="Q559" s="62" t="s">
        <v>940</v>
      </c>
      <c r="R559" s="25" t="s">
        <v>1038</v>
      </c>
      <c r="S559" s="26">
        <f t="shared" si="303"/>
        <v>2.0833333333333259E-2</v>
      </c>
    </row>
    <row r="560" spans="1:19" ht="10.5" customHeight="1" x14ac:dyDescent="0.2">
      <c r="B560" s="34"/>
      <c r="C560" s="21"/>
      <c r="D560" s="34"/>
      <c r="E560" s="34"/>
      <c r="F560" s="34"/>
      <c r="G560" s="34">
        <f t="shared" si="306"/>
        <v>2.0833333333333259E-2</v>
      </c>
      <c r="H560" s="21"/>
      <c r="I560" s="38"/>
      <c r="M560" s="34"/>
      <c r="N560" s="35">
        <f>N552</f>
        <v>43045</v>
      </c>
      <c r="O560" s="26">
        <f t="shared" si="304"/>
        <v>0.52083333333333315</v>
      </c>
      <c r="P560" s="36">
        <f t="shared" si="305"/>
        <v>0.54166666666666641</v>
      </c>
      <c r="Q560" s="62" t="s">
        <v>940</v>
      </c>
      <c r="R560" s="25" t="s">
        <v>1038</v>
      </c>
      <c r="S560" s="26">
        <f t="shared" si="303"/>
        <v>2.0833333333333259E-2</v>
      </c>
    </row>
    <row r="561" spans="1:19" ht="10.5" customHeight="1" x14ac:dyDescent="0.2">
      <c r="B561" s="34"/>
      <c r="C561" s="21"/>
      <c r="D561" s="34">
        <f>S561</f>
        <v>2.0833333333333259E-2</v>
      </c>
      <c r="E561" s="34"/>
      <c r="F561" s="34"/>
      <c r="G561" s="21"/>
      <c r="H561" s="21"/>
      <c r="I561" s="38"/>
      <c r="M561" s="34"/>
      <c r="N561" s="35">
        <f>N552</f>
        <v>43045</v>
      </c>
      <c r="O561" s="26">
        <f t="shared" si="304"/>
        <v>0.54166666666666641</v>
      </c>
      <c r="P561" s="36">
        <f t="shared" si="305"/>
        <v>0.56249999999999967</v>
      </c>
      <c r="Q561" s="62" t="s">
        <v>937</v>
      </c>
      <c r="R561" s="25" t="s">
        <v>1041</v>
      </c>
      <c r="S561" s="26">
        <f t="shared" si="303"/>
        <v>2.0833333333333259E-2</v>
      </c>
    </row>
    <row r="562" spans="1:19" ht="10.5" customHeight="1" x14ac:dyDescent="0.2">
      <c r="B562" s="34"/>
      <c r="C562" s="21"/>
      <c r="D562" s="34">
        <f>S562</f>
        <v>2.0833333333333259E-2</v>
      </c>
      <c r="E562" s="34"/>
      <c r="F562" s="34"/>
      <c r="G562" s="21"/>
      <c r="H562" s="21"/>
      <c r="I562" s="38"/>
      <c r="M562" s="34"/>
      <c r="N562" s="35">
        <f>N552</f>
        <v>43045</v>
      </c>
      <c r="O562" s="26">
        <f t="shared" si="304"/>
        <v>0.56249999999999967</v>
      </c>
      <c r="P562" s="36">
        <f t="shared" si="305"/>
        <v>0.58333333333333293</v>
      </c>
      <c r="Q562" s="62" t="s">
        <v>937</v>
      </c>
      <c r="R562" s="25" t="s">
        <v>1041</v>
      </c>
      <c r="S562" s="26">
        <f t="shared" si="303"/>
        <v>2.0833333333333259E-2</v>
      </c>
    </row>
    <row r="563" spans="1:19" ht="10.5" customHeight="1" x14ac:dyDescent="0.2">
      <c r="B563" s="34"/>
      <c r="C563" s="21"/>
      <c r="D563" s="34"/>
      <c r="E563" s="34"/>
      <c r="F563" s="34"/>
      <c r="G563" s="21"/>
      <c r="H563" s="21"/>
      <c r="I563" s="26">
        <f>S563</f>
        <v>2.0833333333333259E-2</v>
      </c>
      <c r="M563" s="34"/>
      <c r="N563" s="35">
        <f>N552</f>
        <v>43045</v>
      </c>
      <c r="O563" s="26">
        <f t="shared" si="304"/>
        <v>0.58333333333333293</v>
      </c>
      <c r="P563" s="36">
        <f t="shared" si="305"/>
        <v>0.60416666666666619</v>
      </c>
      <c r="Q563" s="62" t="s">
        <v>959</v>
      </c>
      <c r="R563" s="25" t="s">
        <v>1042</v>
      </c>
      <c r="S563" s="26">
        <f t="shared" si="303"/>
        <v>2.0833333333333259E-2</v>
      </c>
    </row>
    <row r="564" spans="1:19" ht="10.5" customHeight="1" x14ac:dyDescent="0.2">
      <c r="B564" s="34"/>
      <c r="C564" s="21"/>
      <c r="D564" s="34"/>
      <c r="E564" s="34"/>
      <c r="F564" s="34">
        <f>S564</f>
        <v>2.0833333333333259E-2</v>
      </c>
      <c r="G564" s="21"/>
      <c r="H564" s="21"/>
      <c r="I564" s="38"/>
      <c r="M564" s="34"/>
      <c r="N564" s="35">
        <f>N552</f>
        <v>43045</v>
      </c>
      <c r="O564" s="26">
        <f t="shared" si="304"/>
        <v>0.60416666666666619</v>
      </c>
      <c r="P564" s="36">
        <f t="shared" si="305"/>
        <v>0.62499999999999944</v>
      </c>
      <c r="Q564" s="62" t="s">
        <v>939</v>
      </c>
      <c r="R564" s="25" t="s">
        <v>1043</v>
      </c>
      <c r="S564" s="26">
        <f t="shared" si="303"/>
        <v>2.0833333333333259E-2</v>
      </c>
    </row>
    <row r="565" spans="1:19" ht="10.5" customHeight="1" x14ac:dyDescent="0.2">
      <c r="B565" s="34"/>
      <c r="C565" s="21"/>
      <c r="D565" s="34"/>
      <c r="E565" s="34"/>
      <c r="F565" s="34"/>
      <c r="G565" s="34">
        <f t="shared" ref="G565:G570" si="307">S565</f>
        <v>2.0833333333333259E-2</v>
      </c>
      <c r="H565" s="34"/>
      <c r="I565" s="38"/>
      <c r="M565" s="34"/>
      <c r="N565" s="35">
        <f>N552</f>
        <v>43045</v>
      </c>
      <c r="O565" s="26">
        <f t="shared" si="304"/>
        <v>0.62499999999999944</v>
      </c>
      <c r="P565" s="36">
        <f t="shared" si="305"/>
        <v>0.6458333333333327</v>
      </c>
      <c r="Q565" s="62" t="s">
        <v>940</v>
      </c>
      <c r="R565" s="25" t="s">
        <v>1038</v>
      </c>
      <c r="S565" s="26">
        <f t="shared" si="303"/>
        <v>2.0833333333333259E-2</v>
      </c>
    </row>
    <row r="566" spans="1:19" ht="10.5" customHeight="1" x14ac:dyDescent="0.2">
      <c r="B566" s="34"/>
      <c r="C566" s="21"/>
      <c r="D566" s="34"/>
      <c r="E566" s="34"/>
      <c r="F566" s="34"/>
      <c r="G566" s="34">
        <f t="shared" si="307"/>
        <v>2.0833333333333259E-2</v>
      </c>
      <c r="H566" s="21"/>
      <c r="I566" s="38"/>
      <c r="M566" s="34"/>
      <c r="N566" s="35">
        <f>N552</f>
        <v>43045</v>
      </c>
      <c r="O566" s="26">
        <f t="shared" si="304"/>
        <v>0.6458333333333327</v>
      </c>
      <c r="P566" s="36">
        <f t="shared" si="305"/>
        <v>0.66666666666666596</v>
      </c>
      <c r="Q566" s="62" t="s">
        <v>940</v>
      </c>
      <c r="R566" s="25" t="s">
        <v>1038</v>
      </c>
      <c r="S566" s="26">
        <f t="shared" si="303"/>
        <v>2.0833333333333259E-2</v>
      </c>
    </row>
    <row r="567" spans="1:19" ht="10.5" customHeight="1" x14ac:dyDescent="0.2">
      <c r="B567" s="34"/>
      <c r="C567" s="21"/>
      <c r="D567" s="34"/>
      <c r="E567" s="34"/>
      <c r="F567" s="34"/>
      <c r="G567" s="34">
        <f t="shared" si="307"/>
        <v>2.0833333333333259E-2</v>
      </c>
      <c r="H567" s="34"/>
      <c r="I567" s="38"/>
      <c r="M567" s="34"/>
      <c r="N567" s="35">
        <f>N552</f>
        <v>43045</v>
      </c>
      <c r="O567" s="26">
        <f t="shared" si="304"/>
        <v>0.66666666666666596</v>
      </c>
      <c r="P567" s="36">
        <f t="shared" si="305"/>
        <v>0.68749999999999922</v>
      </c>
      <c r="Q567" s="62" t="s">
        <v>940</v>
      </c>
      <c r="R567" s="25" t="s">
        <v>1038</v>
      </c>
      <c r="S567" s="26">
        <f t="shared" si="303"/>
        <v>2.0833333333333259E-2</v>
      </c>
    </row>
    <row r="568" spans="1:19" ht="10.5" customHeight="1" x14ac:dyDescent="0.2">
      <c r="B568" s="34"/>
      <c r="C568" s="21"/>
      <c r="D568" s="34"/>
      <c r="E568" s="34"/>
      <c r="F568" s="34"/>
      <c r="G568" s="34">
        <f t="shared" si="307"/>
        <v>2.0833333333333259E-2</v>
      </c>
      <c r="H568" s="21"/>
      <c r="I568" s="38"/>
      <c r="M568" s="34"/>
      <c r="N568" s="35">
        <f>N552</f>
        <v>43045</v>
      </c>
      <c r="O568" s="26">
        <f t="shared" si="304"/>
        <v>0.68749999999999922</v>
      </c>
      <c r="P568" s="36">
        <f t="shared" si="305"/>
        <v>0.70833333333333248</v>
      </c>
      <c r="Q568" s="62" t="s">
        <v>940</v>
      </c>
      <c r="R568" s="25" t="s">
        <v>1038</v>
      </c>
      <c r="S568" s="26">
        <f t="shared" si="303"/>
        <v>2.0833333333333259E-2</v>
      </c>
    </row>
    <row r="569" spans="1:19" ht="10.5" customHeight="1" x14ac:dyDescent="0.2">
      <c r="B569" s="34"/>
      <c r="C569" s="21"/>
      <c r="D569" s="34"/>
      <c r="E569" s="34"/>
      <c r="F569" s="21"/>
      <c r="G569" s="34">
        <f t="shared" si="307"/>
        <v>2.0833333333333259E-2</v>
      </c>
      <c r="H569" s="21"/>
      <c r="I569" s="38"/>
      <c r="M569" s="34"/>
      <c r="N569" s="35">
        <f>N552</f>
        <v>43045</v>
      </c>
      <c r="O569" s="26">
        <f t="shared" si="304"/>
        <v>0.70833333333333248</v>
      </c>
      <c r="P569" s="36">
        <f t="shared" si="305"/>
        <v>0.72916666666666574</v>
      </c>
      <c r="Q569" s="62" t="s">
        <v>940</v>
      </c>
      <c r="R569" s="25" t="s">
        <v>1038</v>
      </c>
      <c r="S569" s="26">
        <f t="shared" si="303"/>
        <v>2.0833333333333259E-2</v>
      </c>
    </row>
    <row r="570" spans="1:19" ht="10.5" customHeight="1" thickBot="1" x14ac:dyDescent="0.25">
      <c r="B570" s="34"/>
      <c r="C570" s="21"/>
      <c r="D570" s="34"/>
      <c r="E570" s="34"/>
      <c r="F570" s="21"/>
      <c r="G570" s="34">
        <f t="shared" si="307"/>
        <v>2.0833333333333259E-2</v>
      </c>
      <c r="H570" s="34"/>
      <c r="I570" s="38"/>
      <c r="M570" s="34"/>
      <c r="N570" s="35">
        <f>N552</f>
        <v>43045</v>
      </c>
      <c r="O570" s="26">
        <f t="shared" si="304"/>
        <v>0.72916666666666574</v>
      </c>
      <c r="P570" s="36">
        <f t="shared" si="305"/>
        <v>0.749999999999999</v>
      </c>
      <c r="Q570" s="62" t="s">
        <v>940</v>
      </c>
      <c r="R570" s="25" t="s">
        <v>1038</v>
      </c>
      <c r="S570" s="26">
        <f t="shared" si="303"/>
        <v>2.0833333333333259E-2</v>
      </c>
    </row>
    <row r="571" spans="1:19" ht="10.5" customHeight="1" x14ac:dyDescent="0.2">
      <c r="A571" s="40">
        <f t="shared" ref="A571:M571" si="308">SUM(A553:A570)</f>
        <v>0</v>
      </c>
      <c r="B571" s="40">
        <f t="shared" si="308"/>
        <v>0</v>
      </c>
      <c r="C571" s="40">
        <f t="shared" si="308"/>
        <v>0</v>
      </c>
      <c r="D571" s="40">
        <f t="shared" si="308"/>
        <v>6.2499999999999833E-2</v>
      </c>
      <c r="E571" s="40">
        <f t="shared" si="308"/>
        <v>0</v>
      </c>
      <c r="F571" s="40">
        <f t="shared" si="308"/>
        <v>2.0833333333333259E-2</v>
      </c>
      <c r="G571" s="40">
        <f t="shared" si="308"/>
        <v>0.27083333333333265</v>
      </c>
      <c r="H571" s="40">
        <f t="shared" si="308"/>
        <v>0</v>
      </c>
      <c r="I571" s="40">
        <f t="shared" si="308"/>
        <v>2.0833333333333259E-2</v>
      </c>
      <c r="J571" s="40">
        <f t="shared" si="308"/>
        <v>0</v>
      </c>
      <c r="K571" s="40">
        <f t="shared" si="308"/>
        <v>0</v>
      </c>
      <c r="L571" s="40">
        <f t="shared" si="308"/>
        <v>0</v>
      </c>
      <c r="M571" s="40">
        <f t="shared" si="308"/>
        <v>0</v>
      </c>
      <c r="N571" s="41" t="b">
        <f>SUM(A571:M571) = S571</f>
        <v>1</v>
      </c>
      <c r="O571" s="42"/>
      <c r="P571" s="42"/>
      <c r="Q571" s="43"/>
      <c r="R571" s="43"/>
      <c r="S571" s="40">
        <f>SUM(S553:S570)</f>
        <v>0.374999999999999</v>
      </c>
    </row>
    <row r="572" spans="1:19" ht="10.5" customHeight="1" x14ac:dyDescent="0.2">
      <c r="A572" s="44">
        <f t="shared" ref="A572:E572" si="309">(A571-INT(A571))*24</f>
        <v>0</v>
      </c>
      <c r="B572" s="44">
        <f t="shared" si="309"/>
        <v>0</v>
      </c>
      <c r="C572" s="44">
        <f t="shared" si="309"/>
        <v>0</v>
      </c>
      <c r="D572" s="44">
        <f t="shared" si="309"/>
        <v>1.499999999999996</v>
      </c>
      <c r="E572" s="44">
        <f t="shared" si="309"/>
        <v>0</v>
      </c>
      <c r="F572" s="44">
        <f>(F571-INT(F571))*24</f>
        <v>0.49999999999999822</v>
      </c>
      <c r="G572" s="44">
        <f>(G571-INT(G571))*24</f>
        <v>6.499999999999984</v>
      </c>
      <c r="H572" s="44">
        <f>(H571-INT(H571))*24</f>
        <v>0</v>
      </c>
      <c r="I572" s="44">
        <f>(I571-INT(I571))*24</f>
        <v>0.49999999999999822</v>
      </c>
      <c r="J572" s="44">
        <f t="shared" ref="J572" si="310">(J571-INT(J571))*24</f>
        <v>0</v>
      </c>
      <c r="K572" s="44"/>
      <c r="L572" s="44">
        <f t="shared" ref="L572:M572" si="311">(L571-INT(L571))*24</f>
        <v>0</v>
      </c>
      <c r="M572" s="45">
        <f t="shared" si="311"/>
        <v>0</v>
      </c>
      <c r="N572" s="46">
        <f>SUM(A572:M572)</f>
        <v>8.9999999999999769</v>
      </c>
      <c r="O572" s="47"/>
      <c r="P572" s="47"/>
      <c r="Q572" s="48"/>
      <c r="R572" s="48"/>
      <c r="S572" s="49"/>
    </row>
    <row r="573" spans="1:19" ht="10.5" customHeight="1" thickBot="1" x14ac:dyDescent="0.25">
      <c r="A573" s="50"/>
      <c r="B573" s="51"/>
      <c r="C573" s="51"/>
      <c r="D573" s="52">
        <f>SUM(A572:D572)</f>
        <v>1.499999999999996</v>
      </c>
      <c r="E573" s="52">
        <f t="shared" ref="E573:J573" si="312">E572</f>
        <v>0</v>
      </c>
      <c r="F573" s="52">
        <f t="shared" si="312"/>
        <v>0.49999999999999822</v>
      </c>
      <c r="G573" s="52">
        <f t="shared" si="312"/>
        <v>6.499999999999984</v>
      </c>
      <c r="H573" s="52">
        <f t="shared" si="312"/>
        <v>0</v>
      </c>
      <c r="I573" s="52">
        <f t="shared" si="312"/>
        <v>0.49999999999999822</v>
      </c>
      <c r="J573" s="52">
        <f t="shared" si="312"/>
        <v>0</v>
      </c>
      <c r="K573" s="52"/>
      <c r="L573" s="52">
        <f t="shared" ref="L573:M573" si="313">L572</f>
        <v>0</v>
      </c>
      <c r="M573" s="53">
        <f t="shared" si="313"/>
        <v>0</v>
      </c>
      <c r="N573" s="54">
        <f>S573</f>
        <v>0.374999999999999</v>
      </c>
      <c r="O573" s="55"/>
      <c r="P573" s="55"/>
      <c r="Q573" s="56"/>
      <c r="R573" s="56"/>
      <c r="S573" s="57">
        <f>SUM(S571:S572)</f>
        <v>0.374999999999999</v>
      </c>
    </row>
    <row r="574" spans="1:19" ht="10.5" customHeight="1" thickBot="1" x14ac:dyDescent="0.25">
      <c r="A574" s="58"/>
      <c r="B574" s="59" t="s">
        <v>935</v>
      </c>
      <c r="C574" s="59" t="s">
        <v>936</v>
      </c>
      <c r="D574" s="59" t="s">
        <v>937</v>
      </c>
      <c r="E574" s="60" t="s">
        <v>938</v>
      </c>
      <c r="F574" s="59" t="s">
        <v>939</v>
      </c>
      <c r="G574" s="58" t="s">
        <v>940</v>
      </c>
      <c r="H574" s="58" t="s">
        <v>941</v>
      </c>
      <c r="I574" s="58" t="s">
        <v>942</v>
      </c>
      <c r="J574" s="58" t="s">
        <v>943</v>
      </c>
      <c r="K574" s="58"/>
      <c r="L574" s="58" t="s">
        <v>944</v>
      </c>
      <c r="M574" s="60" t="s">
        <v>945</v>
      </c>
      <c r="N574" s="61">
        <f>N552+1</f>
        <v>43046</v>
      </c>
      <c r="O574" s="36">
        <v>0.33333333333333331</v>
      </c>
      <c r="P574" s="36">
        <f>O574</f>
        <v>0.33333333333333331</v>
      </c>
      <c r="Q574" s="62" t="s">
        <v>946</v>
      </c>
      <c r="R574" s="25" t="s">
        <v>1040</v>
      </c>
      <c r="S574" s="26">
        <f t="shared" ref="S574" si="314">SUM(P574-O574)</f>
        <v>0</v>
      </c>
    </row>
    <row r="575" spans="1:19" ht="10.5" customHeight="1" x14ac:dyDescent="0.2">
      <c r="B575" s="34"/>
      <c r="C575" s="21"/>
      <c r="D575" s="34">
        <f>S575</f>
        <v>2.0833333333333315E-2</v>
      </c>
      <c r="E575" s="34"/>
      <c r="F575" s="21"/>
      <c r="G575" s="34"/>
      <c r="H575" s="21"/>
      <c r="I575" s="34"/>
      <c r="J575" s="34"/>
      <c r="M575" s="34"/>
      <c r="N575" s="35">
        <f>N574</f>
        <v>43046</v>
      </c>
      <c r="O575" s="63">
        <f>SUM(P574)</f>
        <v>0.33333333333333331</v>
      </c>
      <c r="P575" s="36">
        <f>P574+0.0208333333333333</f>
        <v>0.35416666666666663</v>
      </c>
      <c r="Q575" s="62" t="s">
        <v>937</v>
      </c>
      <c r="R575" s="25" t="s">
        <v>948</v>
      </c>
      <c r="S575" s="26">
        <f t="shared" ref="S575:S592" si="315">SUM(P575-O575)</f>
        <v>2.0833333333333315E-2</v>
      </c>
    </row>
    <row r="576" spans="1:19" ht="10.5" customHeight="1" x14ac:dyDescent="0.2">
      <c r="B576" s="34"/>
      <c r="C576" s="21"/>
      <c r="D576" s="34"/>
      <c r="E576" s="34"/>
      <c r="F576" s="21"/>
      <c r="G576" s="34">
        <f t="shared" ref="G576:G582" si="316">S576</f>
        <v>2.0833333333333315E-2</v>
      </c>
      <c r="H576" s="21"/>
      <c r="I576" s="34"/>
      <c r="J576" s="34"/>
      <c r="M576" s="34"/>
      <c r="N576" s="35">
        <f>N574</f>
        <v>43046</v>
      </c>
      <c r="O576" s="63">
        <f t="shared" ref="O576:O584" si="317">SUM(P575)</f>
        <v>0.35416666666666663</v>
      </c>
      <c r="P576" s="36">
        <f t="shared" ref="P576:P592" si="318">P575+0.0208333333333333</f>
        <v>0.37499999999999994</v>
      </c>
      <c r="Q576" s="62" t="s">
        <v>940</v>
      </c>
      <c r="R576" s="25" t="s">
        <v>1044</v>
      </c>
      <c r="S576" s="26">
        <f t="shared" si="315"/>
        <v>2.0833333333333315E-2</v>
      </c>
    </row>
    <row r="577" spans="1:19" ht="10.5" customHeight="1" x14ac:dyDescent="0.2">
      <c r="B577" s="34"/>
      <c r="C577" s="21"/>
      <c r="D577" s="34"/>
      <c r="E577" s="34"/>
      <c r="F577" s="21"/>
      <c r="G577" s="34">
        <f t="shared" si="316"/>
        <v>2.0833333333333315E-2</v>
      </c>
      <c r="H577" s="21"/>
      <c r="I577" s="34"/>
      <c r="J577" s="34"/>
      <c r="L577" s="34"/>
      <c r="M577" s="21"/>
      <c r="N577" s="35">
        <f>N574</f>
        <v>43046</v>
      </c>
      <c r="O577" s="63">
        <f t="shared" si="317"/>
        <v>0.37499999999999994</v>
      </c>
      <c r="P577" s="36">
        <f t="shared" si="318"/>
        <v>0.39583333333333326</v>
      </c>
      <c r="Q577" s="62" t="s">
        <v>940</v>
      </c>
      <c r="R577" s="25" t="s">
        <v>1044</v>
      </c>
      <c r="S577" s="26">
        <f t="shared" si="315"/>
        <v>2.0833333333333315E-2</v>
      </c>
    </row>
    <row r="578" spans="1:19" ht="10.5" customHeight="1" x14ac:dyDescent="0.2">
      <c r="B578" s="34"/>
      <c r="C578" s="21"/>
      <c r="D578" s="38"/>
      <c r="E578" s="34"/>
      <c r="F578" s="21"/>
      <c r="G578" s="34">
        <f t="shared" si="316"/>
        <v>2.0833333333333315E-2</v>
      </c>
      <c r="H578" s="21"/>
      <c r="I578" s="34"/>
      <c r="J578" s="34"/>
      <c r="L578" s="34"/>
      <c r="M578" s="34"/>
      <c r="N578" s="35">
        <f>N574</f>
        <v>43046</v>
      </c>
      <c r="O578" s="63">
        <f t="shared" si="317"/>
        <v>0.39583333333333326</v>
      </c>
      <c r="P578" s="36">
        <f t="shared" si="318"/>
        <v>0.41666666666666657</v>
      </c>
      <c r="Q578" s="62" t="s">
        <v>940</v>
      </c>
      <c r="R578" s="25" t="s">
        <v>1044</v>
      </c>
      <c r="S578" s="26">
        <f t="shared" si="315"/>
        <v>2.0833333333333315E-2</v>
      </c>
    </row>
    <row r="579" spans="1:19" ht="10.5" customHeight="1" x14ac:dyDescent="0.2">
      <c r="B579" s="34"/>
      <c r="C579" s="21"/>
      <c r="D579" s="38"/>
      <c r="E579" s="34"/>
      <c r="F579" s="21"/>
      <c r="G579" s="34">
        <f t="shared" si="316"/>
        <v>2.0833333333333315E-2</v>
      </c>
      <c r="H579" s="34"/>
      <c r="I579" s="34"/>
      <c r="J579" s="34"/>
      <c r="L579" s="34"/>
      <c r="M579" s="34"/>
      <c r="N579" s="35">
        <f>N574</f>
        <v>43046</v>
      </c>
      <c r="O579" s="63">
        <f t="shared" si="317"/>
        <v>0.41666666666666657</v>
      </c>
      <c r="P579" s="36">
        <f t="shared" si="318"/>
        <v>0.43749999999999989</v>
      </c>
      <c r="Q579" s="62" t="s">
        <v>940</v>
      </c>
      <c r="R579" s="25" t="s">
        <v>1045</v>
      </c>
      <c r="S579" s="26">
        <f t="shared" si="315"/>
        <v>2.0833333333333315E-2</v>
      </c>
    </row>
    <row r="580" spans="1:19" ht="10.5" customHeight="1" x14ac:dyDescent="0.2">
      <c r="B580" s="34"/>
      <c r="C580" s="21"/>
      <c r="D580" s="34"/>
      <c r="E580" s="34"/>
      <c r="F580" s="21"/>
      <c r="G580" s="34">
        <f t="shared" si="316"/>
        <v>2.0833333333333315E-2</v>
      </c>
      <c r="H580" s="34"/>
      <c r="I580" s="34"/>
      <c r="J580" s="34"/>
      <c r="L580" s="34"/>
      <c r="M580" s="21"/>
      <c r="N580" s="35">
        <f>N574</f>
        <v>43046</v>
      </c>
      <c r="O580" s="63">
        <f t="shared" si="317"/>
        <v>0.43749999999999989</v>
      </c>
      <c r="P580" s="36">
        <f t="shared" si="318"/>
        <v>0.4583333333333332</v>
      </c>
      <c r="Q580" s="62" t="s">
        <v>940</v>
      </c>
      <c r="R580" s="25" t="s">
        <v>1045</v>
      </c>
      <c r="S580" s="26">
        <f t="shared" si="315"/>
        <v>2.0833333333333315E-2</v>
      </c>
    </row>
    <row r="581" spans="1:19" ht="10.5" customHeight="1" x14ac:dyDescent="0.2">
      <c r="B581" s="34"/>
      <c r="C581" s="21"/>
      <c r="D581" s="34"/>
      <c r="E581" s="34"/>
      <c r="F581" s="21"/>
      <c r="G581" s="34">
        <f t="shared" si="316"/>
        <v>2.0833333333333315E-2</v>
      </c>
      <c r="H581" s="34"/>
      <c r="I581" s="34"/>
      <c r="J581" s="34"/>
      <c r="L581" s="34"/>
      <c r="M581" s="21"/>
      <c r="N581" s="35">
        <f>N574</f>
        <v>43046</v>
      </c>
      <c r="O581" s="63">
        <f t="shared" si="317"/>
        <v>0.4583333333333332</v>
      </c>
      <c r="P581" s="36">
        <f t="shared" si="318"/>
        <v>0.47916666666666652</v>
      </c>
      <c r="Q581" s="62" t="s">
        <v>940</v>
      </c>
      <c r="R581" s="25" t="s">
        <v>1045</v>
      </c>
      <c r="S581" s="26">
        <f t="shared" si="315"/>
        <v>2.0833333333333315E-2</v>
      </c>
    </row>
    <row r="582" spans="1:19" ht="10.5" customHeight="1" x14ac:dyDescent="0.2">
      <c r="B582" s="34"/>
      <c r="C582" s="21"/>
      <c r="D582" s="21"/>
      <c r="E582" s="34"/>
      <c r="F582" s="21"/>
      <c r="G582" s="34">
        <f t="shared" si="316"/>
        <v>2.0833333333333315E-2</v>
      </c>
      <c r="H582" s="34"/>
      <c r="I582" s="34"/>
      <c r="J582" s="34"/>
      <c r="L582" s="34"/>
      <c r="M582" s="21"/>
      <c r="N582" s="35">
        <f>N574</f>
        <v>43046</v>
      </c>
      <c r="O582" s="63">
        <f t="shared" si="317"/>
        <v>0.47916666666666652</v>
      </c>
      <c r="P582" s="36">
        <f t="shared" si="318"/>
        <v>0.49999999999999983</v>
      </c>
      <c r="Q582" s="62" t="s">
        <v>940</v>
      </c>
      <c r="R582" s="25" t="s">
        <v>1046</v>
      </c>
      <c r="S582" s="26">
        <f t="shared" si="315"/>
        <v>2.0833333333333315E-2</v>
      </c>
    </row>
    <row r="583" spans="1:19" ht="10.5" customHeight="1" x14ac:dyDescent="0.2">
      <c r="B583" s="34"/>
      <c r="C583" s="21"/>
      <c r="D583" s="34"/>
      <c r="E583" s="34"/>
      <c r="F583" s="21"/>
      <c r="G583" s="21"/>
      <c r="H583" s="34"/>
      <c r="I583" s="34">
        <f>S583</f>
        <v>2.0833333333333315E-2</v>
      </c>
      <c r="J583" s="34"/>
      <c r="L583" s="34"/>
      <c r="M583" s="21"/>
      <c r="N583" s="35">
        <f>N574</f>
        <v>43046</v>
      </c>
      <c r="O583" s="63">
        <f t="shared" si="317"/>
        <v>0.49999999999999983</v>
      </c>
      <c r="P583" s="36">
        <f t="shared" si="318"/>
        <v>0.52083333333333315</v>
      </c>
      <c r="Q583" s="62" t="s">
        <v>959</v>
      </c>
      <c r="R583" s="25" t="s">
        <v>1047</v>
      </c>
      <c r="S583" s="26">
        <f t="shared" si="315"/>
        <v>2.0833333333333315E-2</v>
      </c>
    </row>
    <row r="584" spans="1:19" ht="10.5" customHeight="1" x14ac:dyDescent="0.2">
      <c r="B584" s="34"/>
      <c r="C584" s="34"/>
      <c r="D584" s="21"/>
      <c r="E584" s="34"/>
      <c r="F584" s="21"/>
      <c r="G584" s="34">
        <f>S584</f>
        <v>2.0833333333333259E-2</v>
      </c>
      <c r="H584" s="34"/>
      <c r="I584" s="34"/>
      <c r="J584" s="34"/>
      <c r="L584" s="34"/>
      <c r="M584" s="21"/>
      <c r="N584" s="35">
        <f>N574</f>
        <v>43046</v>
      </c>
      <c r="O584" s="63">
        <f t="shared" si="317"/>
        <v>0.52083333333333315</v>
      </c>
      <c r="P584" s="36">
        <f t="shared" si="318"/>
        <v>0.54166666666666641</v>
      </c>
      <c r="Q584" s="62" t="s">
        <v>940</v>
      </c>
      <c r="R584" s="25" t="s">
        <v>1046</v>
      </c>
      <c r="S584" s="26">
        <f t="shared" si="315"/>
        <v>2.0833333333333259E-2</v>
      </c>
    </row>
    <row r="585" spans="1:19" ht="10.5" customHeight="1" x14ac:dyDescent="0.2">
      <c r="A585" s="34"/>
      <c r="B585" s="34"/>
      <c r="C585" s="34"/>
      <c r="D585" s="21"/>
      <c r="E585" s="34"/>
      <c r="F585" s="21"/>
      <c r="G585" s="34">
        <f>S585</f>
        <v>2.0833333333333259E-2</v>
      </c>
      <c r="H585" s="34"/>
      <c r="I585" s="34"/>
      <c r="J585" s="34"/>
      <c r="L585" s="34"/>
      <c r="M585" s="34"/>
      <c r="N585" s="35">
        <f>N574</f>
        <v>43046</v>
      </c>
      <c r="O585" s="63">
        <f>SUM(P584)</f>
        <v>0.54166666666666641</v>
      </c>
      <c r="P585" s="36">
        <f t="shared" si="318"/>
        <v>0.56249999999999967</v>
      </c>
      <c r="Q585" s="62" t="s">
        <v>940</v>
      </c>
      <c r="R585" s="25" t="s">
        <v>1048</v>
      </c>
      <c r="S585" s="26">
        <f t="shared" si="315"/>
        <v>2.0833333333333259E-2</v>
      </c>
    </row>
    <row r="586" spans="1:19" ht="10.5" customHeight="1" x14ac:dyDescent="0.2">
      <c r="B586" s="34"/>
      <c r="C586" s="21"/>
      <c r="D586" s="34"/>
      <c r="E586" s="34"/>
      <c r="F586" s="34"/>
      <c r="G586" s="34"/>
      <c r="H586" s="34"/>
      <c r="I586" s="34">
        <f>S586</f>
        <v>2.0833333333333259E-2</v>
      </c>
      <c r="J586" s="34"/>
      <c r="L586" s="34"/>
      <c r="M586" s="34"/>
      <c r="N586" s="35">
        <f>N574</f>
        <v>43046</v>
      </c>
      <c r="O586" s="63">
        <f>SUM(P585)</f>
        <v>0.56249999999999967</v>
      </c>
      <c r="P586" s="36">
        <f t="shared" si="318"/>
        <v>0.58333333333333293</v>
      </c>
      <c r="Q586" s="62" t="s">
        <v>959</v>
      </c>
      <c r="R586" s="25" t="s">
        <v>1049</v>
      </c>
      <c r="S586" s="26">
        <f t="shared" si="315"/>
        <v>2.0833333333333259E-2</v>
      </c>
    </row>
    <row r="587" spans="1:19" ht="10.5" customHeight="1" x14ac:dyDescent="0.2">
      <c r="B587" s="34"/>
      <c r="C587" s="21"/>
      <c r="D587" s="34"/>
      <c r="E587" s="34"/>
      <c r="F587" s="34">
        <f t="shared" ref="F587:F592" si="319">S587</f>
        <v>2.0833333333333259E-2</v>
      </c>
      <c r="G587" s="34"/>
      <c r="H587" s="21"/>
      <c r="I587" s="34"/>
      <c r="J587" s="34"/>
      <c r="L587" s="34"/>
      <c r="M587" s="34"/>
      <c r="N587" s="35">
        <f>N574</f>
        <v>43046</v>
      </c>
      <c r="O587" s="63">
        <f>SUM(P586)</f>
        <v>0.58333333333333293</v>
      </c>
      <c r="P587" s="36">
        <f t="shared" si="318"/>
        <v>0.60416666666666619</v>
      </c>
      <c r="Q587" s="62" t="s">
        <v>939</v>
      </c>
      <c r="R587" s="25" t="s">
        <v>1050</v>
      </c>
      <c r="S587" s="26">
        <f t="shared" si="315"/>
        <v>2.0833333333333259E-2</v>
      </c>
    </row>
    <row r="588" spans="1:19" ht="10.5" customHeight="1" x14ac:dyDescent="0.2">
      <c r="B588" s="34"/>
      <c r="C588" s="21"/>
      <c r="D588" s="34"/>
      <c r="E588" s="34"/>
      <c r="F588" s="34">
        <f t="shared" si="319"/>
        <v>2.0833333333333259E-2</v>
      </c>
      <c r="G588" s="34"/>
      <c r="H588" s="21"/>
      <c r="I588" s="34"/>
      <c r="J588" s="34"/>
      <c r="L588" s="34"/>
      <c r="M588" s="34"/>
      <c r="N588" s="35">
        <f>N574</f>
        <v>43046</v>
      </c>
      <c r="O588" s="63">
        <f t="shared" ref="O588:O592" si="320">SUM(P587)</f>
        <v>0.60416666666666619</v>
      </c>
      <c r="P588" s="36">
        <f t="shared" si="318"/>
        <v>0.62499999999999944</v>
      </c>
      <c r="Q588" s="62" t="s">
        <v>939</v>
      </c>
      <c r="R588" s="25" t="s">
        <v>1050</v>
      </c>
      <c r="S588" s="26">
        <f t="shared" si="315"/>
        <v>2.0833333333333259E-2</v>
      </c>
    </row>
    <row r="589" spans="1:19" ht="10.5" customHeight="1" x14ac:dyDescent="0.2">
      <c r="B589" s="34"/>
      <c r="C589" s="21"/>
      <c r="D589" s="34"/>
      <c r="E589" s="34"/>
      <c r="F589" s="34">
        <f t="shared" si="319"/>
        <v>2.0833333333333259E-2</v>
      </c>
      <c r="G589" s="34"/>
      <c r="H589" s="34"/>
      <c r="I589" s="34"/>
      <c r="J589" s="34"/>
      <c r="L589" s="34"/>
      <c r="M589" s="34"/>
      <c r="N589" s="35">
        <f>N574</f>
        <v>43046</v>
      </c>
      <c r="O589" s="63">
        <f t="shared" si="320"/>
        <v>0.62499999999999944</v>
      </c>
      <c r="P589" s="36">
        <f t="shared" si="318"/>
        <v>0.6458333333333327</v>
      </c>
      <c r="Q589" s="62" t="s">
        <v>939</v>
      </c>
      <c r="R589" s="25" t="s">
        <v>1050</v>
      </c>
      <c r="S589" s="26">
        <f t="shared" si="315"/>
        <v>2.0833333333333259E-2</v>
      </c>
    </row>
    <row r="590" spans="1:19" ht="10.5" customHeight="1" x14ac:dyDescent="0.2">
      <c r="B590" s="34"/>
      <c r="C590" s="21"/>
      <c r="D590" s="34"/>
      <c r="E590" s="34"/>
      <c r="F590" s="34">
        <f t="shared" si="319"/>
        <v>2.0833333333333259E-2</v>
      </c>
      <c r="G590" s="34"/>
      <c r="H590" s="34"/>
      <c r="J590" s="34"/>
      <c r="L590" s="34"/>
      <c r="M590" s="34"/>
      <c r="N590" s="35">
        <f>N574</f>
        <v>43046</v>
      </c>
      <c r="O590" s="63">
        <f t="shared" si="320"/>
        <v>0.6458333333333327</v>
      </c>
      <c r="P590" s="36">
        <f t="shared" si="318"/>
        <v>0.66666666666666596</v>
      </c>
      <c r="Q590" s="62" t="s">
        <v>939</v>
      </c>
      <c r="R590" s="25" t="s">
        <v>1050</v>
      </c>
      <c r="S590" s="26">
        <f t="shared" si="315"/>
        <v>2.0833333333333259E-2</v>
      </c>
    </row>
    <row r="591" spans="1:19" ht="10.5" customHeight="1" x14ac:dyDescent="0.2">
      <c r="B591" s="34"/>
      <c r="C591" s="21"/>
      <c r="D591" s="34"/>
      <c r="E591" s="34"/>
      <c r="F591" s="34">
        <f t="shared" si="319"/>
        <v>2.0833333333333259E-2</v>
      </c>
      <c r="G591" s="34"/>
      <c r="H591" s="34"/>
      <c r="J591" s="34"/>
      <c r="L591" s="34"/>
      <c r="M591" s="34"/>
      <c r="N591" s="35">
        <f>N574</f>
        <v>43046</v>
      </c>
      <c r="O591" s="63">
        <f t="shared" si="320"/>
        <v>0.66666666666666596</v>
      </c>
      <c r="P591" s="36">
        <f t="shared" si="318"/>
        <v>0.68749999999999922</v>
      </c>
      <c r="Q591" s="62" t="s">
        <v>939</v>
      </c>
      <c r="R591" s="25" t="s">
        <v>1050</v>
      </c>
      <c r="S591" s="26">
        <f t="shared" si="315"/>
        <v>2.0833333333333259E-2</v>
      </c>
    </row>
    <row r="592" spans="1:19" ht="10.5" customHeight="1" thickBot="1" x14ac:dyDescent="0.25">
      <c r="B592" s="34"/>
      <c r="C592" s="21"/>
      <c r="D592" s="34"/>
      <c r="E592" s="34"/>
      <c r="F592" s="34">
        <f t="shared" si="319"/>
        <v>2.0833333333333259E-2</v>
      </c>
      <c r="G592" s="34"/>
      <c r="H592" s="34"/>
      <c r="J592" s="34"/>
      <c r="L592" s="34"/>
      <c r="M592" s="34"/>
      <c r="N592" s="35">
        <f>N574</f>
        <v>43046</v>
      </c>
      <c r="O592" s="63">
        <f t="shared" si="320"/>
        <v>0.68749999999999922</v>
      </c>
      <c r="P592" s="36">
        <f t="shared" si="318"/>
        <v>0.70833333333333248</v>
      </c>
      <c r="Q592" s="62" t="s">
        <v>939</v>
      </c>
      <c r="R592" s="25" t="s">
        <v>1050</v>
      </c>
      <c r="S592" s="26">
        <f t="shared" si="315"/>
        <v>2.0833333333333259E-2</v>
      </c>
    </row>
    <row r="593" spans="1:19" ht="10.5" customHeight="1" x14ac:dyDescent="0.2">
      <c r="A593" s="40">
        <f t="shared" ref="A593:M593" si="321">SUM(A575:A592)</f>
        <v>0</v>
      </c>
      <c r="B593" s="40">
        <f t="shared" si="321"/>
        <v>0</v>
      </c>
      <c r="C593" s="40">
        <f t="shared" si="321"/>
        <v>0</v>
      </c>
      <c r="D593" s="40">
        <f t="shared" si="321"/>
        <v>2.0833333333333315E-2</v>
      </c>
      <c r="E593" s="40">
        <f t="shared" si="321"/>
        <v>0</v>
      </c>
      <c r="F593" s="40">
        <f t="shared" si="321"/>
        <v>0.12499999999999956</v>
      </c>
      <c r="G593" s="40">
        <f t="shared" si="321"/>
        <v>0.18749999999999972</v>
      </c>
      <c r="H593" s="40">
        <f t="shared" si="321"/>
        <v>0</v>
      </c>
      <c r="I593" s="40">
        <f t="shared" si="321"/>
        <v>4.1666666666666574E-2</v>
      </c>
      <c r="J593" s="40">
        <f t="shared" si="321"/>
        <v>0</v>
      </c>
      <c r="K593" s="40">
        <f t="shared" si="321"/>
        <v>0</v>
      </c>
      <c r="L593" s="40">
        <f t="shared" si="321"/>
        <v>0</v>
      </c>
      <c r="M593" s="40">
        <f t="shared" si="321"/>
        <v>0</v>
      </c>
      <c r="N593" s="41" t="b">
        <f>SUM(A593:M593) = S593</f>
        <v>1</v>
      </c>
      <c r="O593" s="42"/>
      <c r="P593" s="42"/>
      <c r="Q593" s="43"/>
      <c r="R593" s="43"/>
      <c r="S593" s="40">
        <f>SUM(S575:S592)</f>
        <v>0.37499999999999917</v>
      </c>
    </row>
    <row r="594" spans="1:19" ht="10.5" customHeight="1" x14ac:dyDescent="0.2">
      <c r="A594" s="44">
        <f t="shared" ref="A594:E594" si="322">(A593-INT(A593))*24</f>
        <v>0</v>
      </c>
      <c r="B594" s="44">
        <f t="shared" si="322"/>
        <v>0</v>
      </c>
      <c r="C594" s="44">
        <f t="shared" si="322"/>
        <v>0</v>
      </c>
      <c r="D594" s="44">
        <f t="shared" si="322"/>
        <v>0.49999999999999956</v>
      </c>
      <c r="E594" s="44">
        <f t="shared" si="322"/>
        <v>0</v>
      </c>
      <c r="F594" s="44">
        <f>(F593-INT(F593))*24</f>
        <v>2.9999999999999893</v>
      </c>
      <c r="G594" s="44">
        <f>(G593-INT(G593))*24</f>
        <v>4.4999999999999929</v>
      </c>
      <c r="H594" s="44">
        <f>(H593-INT(H593))*24</f>
        <v>0</v>
      </c>
      <c r="I594" s="44">
        <f>(I593-INT(I593))*24</f>
        <v>0.99999999999999778</v>
      </c>
      <c r="J594" s="44">
        <f t="shared" ref="J594" si="323">(J593-INT(J593))*24</f>
        <v>0</v>
      </c>
      <c r="K594" s="44"/>
      <c r="L594" s="44">
        <f t="shared" ref="L594:M594" si="324">(L593-INT(L593))*24</f>
        <v>0</v>
      </c>
      <c r="M594" s="45">
        <f t="shared" si="324"/>
        <v>0</v>
      </c>
      <c r="N594" s="46">
        <f>SUM(A594:M594)</f>
        <v>8.9999999999999805</v>
      </c>
      <c r="O594" s="47"/>
      <c r="P594" s="47"/>
      <c r="Q594" s="48"/>
      <c r="R594" s="48"/>
      <c r="S594" s="49"/>
    </row>
    <row r="595" spans="1:19" ht="10.5" customHeight="1" thickBot="1" x14ac:dyDescent="0.25">
      <c r="A595" s="50"/>
      <c r="B595" s="51"/>
      <c r="C595" s="51"/>
      <c r="D595" s="52">
        <f>SUM(A594:D594)</f>
        <v>0.49999999999999956</v>
      </c>
      <c r="E595" s="52">
        <f t="shared" ref="E595:J595" si="325">E594</f>
        <v>0</v>
      </c>
      <c r="F595" s="52">
        <f t="shared" si="325"/>
        <v>2.9999999999999893</v>
      </c>
      <c r="G595" s="52">
        <f t="shared" si="325"/>
        <v>4.4999999999999929</v>
      </c>
      <c r="H595" s="52">
        <f t="shared" si="325"/>
        <v>0</v>
      </c>
      <c r="I595" s="52">
        <f t="shared" si="325"/>
        <v>0.99999999999999778</v>
      </c>
      <c r="J595" s="52">
        <f t="shared" si="325"/>
        <v>0</v>
      </c>
      <c r="K595" s="52"/>
      <c r="L595" s="52">
        <f t="shared" ref="L595:M595" si="326">L594</f>
        <v>0</v>
      </c>
      <c r="M595" s="53">
        <f t="shared" si="326"/>
        <v>0</v>
      </c>
      <c r="N595" s="54">
        <f>S595</f>
        <v>0.37499999999999917</v>
      </c>
      <c r="O595" s="55"/>
      <c r="P595" s="55"/>
      <c r="Q595" s="56"/>
      <c r="R595" s="56"/>
      <c r="S595" s="57">
        <f>SUM(S593:S594)</f>
        <v>0.37499999999999917</v>
      </c>
    </row>
    <row r="596" spans="1:19" ht="10.5" customHeight="1" thickBot="1" x14ac:dyDescent="0.25">
      <c r="A596" s="58"/>
      <c r="B596" s="59" t="s">
        <v>935</v>
      </c>
      <c r="C596" s="59" t="s">
        <v>936</v>
      </c>
      <c r="D596" s="59" t="s">
        <v>937</v>
      </c>
      <c r="E596" s="60" t="s">
        <v>938</v>
      </c>
      <c r="F596" s="59" t="s">
        <v>939</v>
      </c>
      <c r="G596" s="58" t="s">
        <v>940</v>
      </c>
      <c r="H596" s="58" t="s">
        <v>941</v>
      </c>
      <c r="I596" s="58" t="s">
        <v>942</v>
      </c>
      <c r="J596" s="58" t="s">
        <v>943</v>
      </c>
      <c r="K596" s="58"/>
      <c r="L596" s="58" t="s">
        <v>944</v>
      </c>
      <c r="M596" s="60" t="s">
        <v>945</v>
      </c>
      <c r="N596" s="61">
        <f>N574+1</f>
        <v>43047</v>
      </c>
      <c r="O596" s="36">
        <v>0.375</v>
      </c>
      <c r="P596" s="36">
        <f>O596</f>
        <v>0.375</v>
      </c>
      <c r="Q596" s="62" t="s">
        <v>946</v>
      </c>
      <c r="R596" s="25" t="s">
        <v>1051</v>
      </c>
      <c r="S596" s="26">
        <f t="shared" ref="S596" si="327">SUM(P596-O596)</f>
        <v>0</v>
      </c>
    </row>
    <row r="597" spans="1:19" ht="10.5" customHeight="1" x14ac:dyDescent="0.2">
      <c r="B597" s="34"/>
      <c r="C597" s="21"/>
      <c r="D597" s="34"/>
      <c r="E597" s="34"/>
      <c r="F597" s="21"/>
      <c r="G597" s="34">
        <f>S597</f>
        <v>2.0833333333333315E-2</v>
      </c>
      <c r="H597" s="21"/>
      <c r="I597" s="34"/>
      <c r="J597" s="34"/>
      <c r="M597" s="34"/>
      <c r="N597" s="35">
        <f>N596</f>
        <v>43047</v>
      </c>
      <c r="O597" s="63">
        <f>SUM(P596)</f>
        <v>0.375</v>
      </c>
      <c r="P597" s="36">
        <f>P596+0.0208333333333333</f>
        <v>0.39583333333333331</v>
      </c>
      <c r="Q597" s="62" t="s">
        <v>940</v>
      </c>
      <c r="R597" s="25" t="s">
        <v>1052</v>
      </c>
      <c r="S597" s="26">
        <f t="shared" ref="S597:S613" si="328">SUM(P597-O597)</f>
        <v>2.0833333333333315E-2</v>
      </c>
    </row>
    <row r="598" spans="1:19" ht="10.5" customHeight="1" x14ac:dyDescent="0.2">
      <c r="B598" s="34"/>
      <c r="C598" s="21"/>
      <c r="D598" s="34"/>
      <c r="E598" s="34"/>
      <c r="F598" s="21"/>
      <c r="G598" s="34">
        <f>S598</f>
        <v>2.0833333333333315E-2</v>
      </c>
      <c r="H598" s="21"/>
      <c r="I598" s="34"/>
      <c r="J598" s="34"/>
      <c r="M598" s="34"/>
      <c r="N598" s="35">
        <f>N596</f>
        <v>43047</v>
      </c>
      <c r="O598" s="63">
        <f t="shared" ref="O598:O606" si="329">SUM(P597)</f>
        <v>0.39583333333333331</v>
      </c>
      <c r="P598" s="36">
        <f t="shared" ref="P598:P613" si="330">P597+0.0208333333333333</f>
        <v>0.41666666666666663</v>
      </c>
      <c r="Q598" s="62" t="s">
        <v>940</v>
      </c>
      <c r="R598" s="25" t="s">
        <v>1052</v>
      </c>
      <c r="S598" s="26">
        <f t="shared" si="328"/>
        <v>2.0833333333333315E-2</v>
      </c>
    </row>
    <row r="599" spans="1:19" ht="10.5" customHeight="1" x14ac:dyDescent="0.2">
      <c r="B599" s="34"/>
      <c r="C599" s="21"/>
      <c r="D599" s="34"/>
      <c r="E599" s="34"/>
      <c r="F599" s="34">
        <f>S599</f>
        <v>2.0833333333333315E-2</v>
      </c>
      <c r="G599" s="34"/>
      <c r="H599" s="21"/>
      <c r="J599" s="34"/>
      <c r="L599" s="34"/>
      <c r="M599" s="21"/>
      <c r="N599" s="35">
        <f>N596</f>
        <v>43047</v>
      </c>
      <c r="O599" s="63">
        <f t="shared" si="329"/>
        <v>0.41666666666666663</v>
      </c>
      <c r="P599" s="36">
        <f t="shared" si="330"/>
        <v>0.43749999999999994</v>
      </c>
      <c r="Q599" s="62" t="s">
        <v>939</v>
      </c>
      <c r="R599" s="25" t="s">
        <v>1053</v>
      </c>
      <c r="S599" s="26">
        <f t="shared" si="328"/>
        <v>2.0833333333333315E-2</v>
      </c>
    </row>
    <row r="600" spans="1:19" ht="10.5" customHeight="1" x14ac:dyDescent="0.2">
      <c r="B600" s="34"/>
      <c r="C600" s="21"/>
      <c r="D600" s="34"/>
      <c r="E600" s="34"/>
      <c r="F600" s="34">
        <f>S600</f>
        <v>2.0833333333333315E-2</v>
      </c>
      <c r="G600" s="34"/>
      <c r="H600" s="21"/>
      <c r="I600" s="34"/>
      <c r="J600" s="34"/>
      <c r="L600" s="34"/>
      <c r="M600" s="34"/>
      <c r="N600" s="35">
        <f>N596</f>
        <v>43047</v>
      </c>
      <c r="O600" s="63">
        <f t="shared" si="329"/>
        <v>0.43749999999999994</v>
      </c>
      <c r="P600" s="36">
        <f t="shared" si="330"/>
        <v>0.45833333333333326</v>
      </c>
      <c r="Q600" s="62" t="s">
        <v>939</v>
      </c>
      <c r="R600" s="25" t="s">
        <v>1053</v>
      </c>
      <c r="S600" s="26">
        <f t="shared" si="328"/>
        <v>2.0833333333333315E-2</v>
      </c>
    </row>
    <row r="601" spans="1:19" ht="10.5" customHeight="1" x14ac:dyDescent="0.2">
      <c r="B601" s="34"/>
      <c r="C601" s="21"/>
      <c r="D601" s="34"/>
      <c r="E601" s="34"/>
      <c r="F601" s="34">
        <f>S601</f>
        <v>2.0833333333333315E-2</v>
      </c>
      <c r="G601" s="34"/>
      <c r="H601" s="34"/>
      <c r="I601" s="34"/>
      <c r="J601" s="34"/>
      <c r="L601" s="34"/>
      <c r="M601" s="34"/>
      <c r="N601" s="35">
        <f>N596</f>
        <v>43047</v>
      </c>
      <c r="O601" s="63">
        <f t="shared" si="329"/>
        <v>0.45833333333333326</v>
      </c>
      <c r="P601" s="36">
        <f t="shared" si="330"/>
        <v>0.47916666666666657</v>
      </c>
      <c r="Q601" s="62" t="s">
        <v>939</v>
      </c>
      <c r="R601" s="25" t="s">
        <v>1053</v>
      </c>
      <c r="S601" s="26">
        <f t="shared" si="328"/>
        <v>2.0833333333333315E-2</v>
      </c>
    </row>
    <row r="602" spans="1:19" ht="10.5" customHeight="1" x14ac:dyDescent="0.2">
      <c r="B602" s="34"/>
      <c r="C602" s="21"/>
      <c r="D602" s="21"/>
      <c r="E602" s="21"/>
      <c r="F602" s="34">
        <f>S602</f>
        <v>2.0833333333333315E-2</v>
      </c>
      <c r="G602" s="34"/>
      <c r="H602" s="34"/>
      <c r="J602" s="34"/>
      <c r="L602" s="34"/>
      <c r="M602" s="21"/>
      <c r="N602" s="35">
        <f>N596</f>
        <v>43047</v>
      </c>
      <c r="O602" s="63">
        <f t="shared" si="329"/>
        <v>0.47916666666666657</v>
      </c>
      <c r="P602" s="36">
        <f t="shared" si="330"/>
        <v>0.49999999999999989</v>
      </c>
      <c r="Q602" s="62" t="s">
        <v>939</v>
      </c>
      <c r="R602" s="25" t="s">
        <v>1053</v>
      </c>
      <c r="S602" s="26">
        <f t="shared" si="328"/>
        <v>2.0833333333333315E-2</v>
      </c>
    </row>
    <row r="603" spans="1:19" ht="10.5" customHeight="1" x14ac:dyDescent="0.2">
      <c r="B603" s="34"/>
      <c r="C603" s="21"/>
      <c r="D603" s="21"/>
      <c r="E603" s="21"/>
      <c r="F603" s="34"/>
      <c r="G603" s="34">
        <f>S603</f>
        <v>2.0833333333333259E-2</v>
      </c>
      <c r="H603" s="34"/>
      <c r="J603" s="34"/>
      <c r="L603" s="34"/>
      <c r="M603" s="21"/>
      <c r="N603" s="35">
        <f>N596</f>
        <v>43047</v>
      </c>
      <c r="O603" s="63">
        <f t="shared" si="329"/>
        <v>0.49999999999999989</v>
      </c>
      <c r="P603" s="36">
        <f t="shared" si="330"/>
        <v>0.52083333333333315</v>
      </c>
      <c r="Q603" s="62" t="s">
        <v>940</v>
      </c>
      <c r="R603" s="25" t="s">
        <v>1054</v>
      </c>
      <c r="S603" s="26">
        <f t="shared" si="328"/>
        <v>2.0833333333333259E-2</v>
      </c>
    </row>
    <row r="604" spans="1:19" ht="10.5" customHeight="1" x14ac:dyDescent="0.2">
      <c r="B604" s="34"/>
      <c r="C604" s="21"/>
      <c r="D604" s="21"/>
      <c r="E604" s="21"/>
      <c r="F604" s="34"/>
      <c r="G604" s="34">
        <f>S604</f>
        <v>2.0833333333333259E-2</v>
      </c>
      <c r="H604" s="34"/>
      <c r="J604" s="34"/>
      <c r="L604" s="34"/>
      <c r="M604" s="21"/>
      <c r="N604" s="35">
        <f>N596</f>
        <v>43047</v>
      </c>
      <c r="O604" s="63">
        <f t="shared" si="329"/>
        <v>0.52083333333333315</v>
      </c>
      <c r="P604" s="36">
        <f t="shared" si="330"/>
        <v>0.54166666666666641</v>
      </c>
      <c r="Q604" s="62" t="s">
        <v>940</v>
      </c>
      <c r="R604" s="25" t="s">
        <v>1054</v>
      </c>
      <c r="S604" s="26">
        <f t="shared" si="328"/>
        <v>2.0833333333333259E-2</v>
      </c>
    </row>
    <row r="605" spans="1:19" ht="10.5" customHeight="1" x14ac:dyDescent="0.2">
      <c r="B605" s="34"/>
      <c r="C605" s="21"/>
      <c r="D605" s="34"/>
      <c r="E605" s="21"/>
      <c r="F605" s="34"/>
      <c r="G605" s="34">
        <f>S605</f>
        <v>2.0833333333333259E-2</v>
      </c>
      <c r="H605" s="34"/>
      <c r="J605" s="34"/>
      <c r="L605" s="34"/>
      <c r="M605" s="21"/>
      <c r="N605" s="35">
        <f>N596</f>
        <v>43047</v>
      </c>
      <c r="O605" s="63">
        <f t="shared" si="329"/>
        <v>0.54166666666666641</v>
      </c>
      <c r="P605" s="36">
        <f t="shared" si="330"/>
        <v>0.56249999999999967</v>
      </c>
      <c r="Q605" s="62" t="s">
        <v>940</v>
      </c>
      <c r="R605" s="25" t="s">
        <v>1054</v>
      </c>
      <c r="S605" s="26">
        <f t="shared" si="328"/>
        <v>2.0833333333333259E-2</v>
      </c>
    </row>
    <row r="606" spans="1:19" ht="10.5" customHeight="1" x14ac:dyDescent="0.2">
      <c r="B606" s="34"/>
      <c r="C606" s="34"/>
      <c r="D606" s="34"/>
      <c r="E606" s="21"/>
      <c r="F606" s="34">
        <f>S606</f>
        <v>2.0833333333333259E-2</v>
      </c>
      <c r="G606" s="34"/>
      <c r="H606" s="34"/>
      <c r="J606" s="34"/>
      <c r="L606" s="34"/>
      <c r="M606" s="21"/>
      <c r="N606" s="35">
        <f>N596</f>
        <v>43047</v>
      </c>
      <c r="O606" s="63">
        <f t="shared" si="329"/>
        <v>0.56249999999999967</v>
      </c>
      <c r="P606" s="36">
        <f t="shared" si="330"/>
        <v>0.58333333333333293</v>
      </c>
      <c r="Q606" s="62" t="s">
        <v>939</v>
      </c>
      <c r="R606" s="25" t="s">
        <v>1053</v>
      </c>
      <c r="S606" s="26">
        <f t="shared" si="328"/>
        <v>2.0833333333333259E-2</v>
      </c>
    </row>
    <row r="607" spans="1:19" ht="10.5" customHeight="1" x14ac:dyDescent="0.2">
      <c r="A607" s="34"/>
      <c r="B607" s="34"/>
      <c r="C607" s="34"/>
      <c r="D607" s="34"/>
      <c r="E607" s="21"/>
      <c r="F607" s="34"/>
      <c r="G607" s="34"/>
      <c r="H607" s="34"/>
      <c r="J607" s="34"/>
      <c r="L607" s="34"/>
      <c r="M607" s="34"/>
      <c r="N607" s="35">
        <f>N596</f>
        <v>43047</v>
      </c>
      <c r="O607" s="63">
        <f>SUM(P606)</f>
        <v>0.58333333333333293</v>
      </c>
      <c r="P607" s="36">
        <f t="shared" si="330"/>
        <v>0.60416666666666619</v>
      </c>
      <c r="Q607" s="62" t="s">
        <v>946</v>
      </c>
      <c r="R607" s="25" t="s">
        <v>1055</v>
      </c>
      <c r="S607" s="26"/>
    </row>
    <row r="608" spans="1:19" ht="10.5" customHeight="1" x14ac:dyDescent="0.2">
      <c r="B608" s="34"/>
      <c r="C608" s="21"/>
      <c r="D608" s="34"/>
      <c r="E608" s="21"/>
      <c r="F608" s="34"/>
      <c r="G608" s="34"/>
      <c r="H608" s="34"/>
      <c r="J608" s="34"/>
      <c r="L608" s="34"/>
      <c r="M608" s="34"/>
      <c r="N608" s="35">
        <f>N596</f>
        <v>43047</v>
      </c>
      <c r="O608" s="63">
        <f>SUM(P607)</f>
        <v>0.60416666666666619</v>
      </c>
      <c r="P608" s="36">
        <f t="shared" si="330"/>
        <v>0.62499999999999944</v>
      </c>
      <c r="Q608" s="62" t="s">
        <v>946</v>
      </c>
      <c r="R608" s="25" t="s">
        <v>1055</v>
      </c>
      <c r="S608" s="26"/>
    </row>
    <row r="609" spans="1:22" ht="10.5" customHeight="1" x14ac:dyDescent="0.2">
      <c r="B609" s="34"/>
      <c r="C609" s="21"/>
      <c r="D609" s="34"/>
      <c r="E609" s="21"/>
      <c r="F609" s="34"/>
      <c r="G609" s="21"/>
      <c r="H609" s="21"/>
      <c r="I609" s="34"/>
      <c r="J609" s="34"/>
      <c r="L609" s="34"/>
      <c r="M609" s="34"/>
      <c r="N609" s="35">
        <f>N596</f>
        <v>43047</v>
      </c>
      <c r="O609" s="63">
        <f>SUM(P608)</f>
        <v>0.62499999999999944</v>
      </c>
      <c r="P609" s="36">
        <f t="shared" si="330"/>
        <v>0.6458333333333327</v>
      </c>
      <c r="Q609" s="62" t="s">
        <v>946</v>
      </c>
      <c r="R609" s="25" t="s">
        <v>1056</v>
      </c>
      <c r="S609" s="26"/>
    </row>
    <row r="610" spans="1:22" ht="10.5" customHeight="1" x14ac:dyDescent="0.2">
      <c r="B610" s="34"/>
      <c r="C610" s="21"/>
      <c r="D610" s="34"/>
      <c r="E610" s="21"/>
      <c r="F610" s="34"/>
      <c r="G610" s="34">
        <f>S610</f>
        <v>2.0833333333333259E-2</v>
      </c>
      <c r="H610" s="21"/>
      <c r="I610" s="34"/>
      <c r="J610" s="34"/>
      <c r="L610" s="34"/>
      <c r="M610" s="34"/>
      <c r="N610" s="35">
        <f>N596</f>
        <v>43047</v>
      </c>
      <c r="O610" s="63">
        <f t="shared" ref="O610:O613" si="331">SUM(P609)</f>
        <v>0.6458333333333327</v>
      </c>
      <c r="P610" s="36">
        <f t="shared" si="330"/>
        <v>0.66666666666666596</v>
      </c>
      <c r="Q610" s="62" t="s">
        <v>940</v>
      </c>
      <c r="R610" s="25" t="s">
        <v>1057</v>
      </c>
      <c r="S610" s="26">
        <f t="shared" si="328"/>
        <v>2.0833333333333259E-2</v>
      </c>
    </row>
    <row r="611" spans="1:22" ht="10.5" customHeight="1" x14ac:dyDescent="0.2">
      <c r="B611" s="34"/>
      <c r="C611" s="21"/>
      <c r="D611" s="34"/>
      <c r="E611" s="21"/>
      <c r="F611" s="34"/>
      <c r="G611" s="34">
        <f>S611</f>
        <v>2.0833333333333259E-2</v>
      </c>
      <c r="H611" s="21"/>
      <c r="I611" s="34"/>
      <c r="J611" s="34"/>
      <c r="L611" s="34"/>
      <c r="M611" s="34"/>
      <c r="N611" s="35">
        <f>N596</f>
        <v>43047</v>
      </c>
      <c r="O611" s="63">
        <f t="shared" si="331"/>
        <v>0.66666666666666596</v>
      </c>
      <c r="P611" s="36">
        <f t="shared" si="330"/>
        <v>0.68749999999999922</v>
      </c>
      <c r="Q611" s="62" t="s">
        <v>940</v>
      </c>
      <c r="R611" s="25" t="s">
        <v>1057</v>
      </c>
      <c r="S611" s="26">
        <f t="shared" si="328"/>
        <v>2.0833333333333259E-2</v>
      </c>
    </row>
    <row r="612" spans="1:22" ht="10.5" customHeight="1" x14ac:dyDescent="0.2">
      <c r="B612" s="34"/>
      <c r="C612" s="21"/>
      <c r="D612" s="34"/>
      <c r="E612" s="21"/>
      <c r="F612" s="34"/>
      <c r="G612" s="34">
        <f>S612</f>
        <v>2.0833333333333259E-2</v>
      </c>
      <c r="H612" s="34"/>
      <c r="I612" s="34"/>
      <c r="J612" s="34"/>
      <c r="L612" s="34"/>
      <c r="M612" s="34"/>
      <c r="N612" s="35">
        <f>N596</f>
        <v>43047</v>
      </c>
      <c r="O612" s="63">
        <f t="shared" si="331"/>
        <v>0.68749999999999922</v>
      </c>
      <c r="P612" s="36">
        <f t="shared" si="330"/>
        <v>0.70833333333333248</v>
      </c>
      <c r="Q612" s="62" t="s">
        <v>940</v>
      </c>
      <c r="R612" s="25" t="s">
        <v>1057</v>
      </c>
      <c r="S612" s="26">
        <f t="shared" si="328"/>
        <v>2.0833333333333259E-2</v>
      </c>
    </row>
    <row r="613" spans="1:22" ht="10.5" customHeight="1" thickBot="1" x14ac:dyDescent="0.25">
      <c r="B613" s="34"/>
      <c r="C613" s="21"/>
      <c r="D613" s="34">
        <f>S613</f>
        <v>2.0833333333333259E-2</v>
      </c>
      <c r="E613" s="21"/>
      <c r="F613" s="34"/>
      <c r="G613" s="21"/>
      <c r="H613" s="34"/>
      <c r="I613" s="34"/>
      <c r="J613" s="34"/>
      <c r="L613" s="34"/>
      <c r="M613" s="34"/>
      <c r="N613" s="65">
        <f>N596</f>
        <v>43047</v>
      </c>
      <c r="O613" s="66">
        <f t="shared" si="331"/>
        <v>0.70833333333333248</v>
      </c>
      <c r="P613" s="67">
        <f t="shared" si="330"/>
        <v>0.72916666666666574</v>
      </c>
      <c r="Q613" s="62" t="s">
        <v>937</v>
      </c>
      <c r="R613" s="25" t="s">
        <v>1058</v>
      </c>
      <c r="S613" s="66">
        <f t="shared" si="328"/>
        <v>2.0833333333333259E-2</v>
      </c>
      <c r="T613" s="68"/>
      <c r="U613" s="69"/>
      <c r="V613" s="69"/>
    </row>
    <row r="614" spans="1:22" ht="10.5" customHeight="1" x14ac:dyDescent="0.2">
      <c r="A614" s="40">
        <f t="shared" ref="A614:M614" si="332">SUM(A597:A613)</f>
        <v>0</v>
      </c>
      <c r="B614" s="40">
        <f t="shared" si="332"/>
        <v>0</v>
      </c>
      <c r="C614" s="40">
        <f t="shared" si="332"/>
        <v>0</v>
      </c>
      <c r="D614" s="40">
        <f t="shared" si="332"/>
        <v>2.0833333333333259E-2</v>
      </c>
      <c r="E614" s="40">
        <f t="shared" si="332"/>
        <v>0</v>
      </c>
      <c r="F614" s="40">
        <f t="shared" si="332"/>
        <v>0.10416666666666652</v>
      </c>
      <c r="G614" s="40">
        <f t="shared" si="332"/>
        <v>0.16666666666666619</v>
      </c>
      <c r="H614" s="40">
        <f t="shared" si="332"/>
        <v>0</v>
      </c>
      <c r="I614" s="40">
        <f t="shared" si="332"/>
        <v>0</v>
      </c>
      <c r="J614" s="40">
        <f t="shared" si="332"/>
        <v>0</v>
      </c>
      <c r="K614" s="40">
        <f t="shared" si="332"/>
        <v>0</v>
      </c>
      <c r="L614" s="40">
        <f t="shared" si="332"/>
        <v>0</v>
      </c>
      <c r="M614" s="40">
        <f t="shared" si="332"/>
        <v>0</v>
      </c>
      <c r="N614" s="41" t="b">
        <f>SUM(A614:M614) = S614</f>
        <v>1</v>
      </c>
      <c r="O614" s="42"/>
      <c r="P614" s="42"/>
      <c r="Q614" s="43"/>
      <c r="R614" s="43"/>
      <c r="S614" s="40">
        <f>SUM(S597:S613)</f>
        <v>0.29166666666666596</v>
      </c>
    </row>
    <row r="615" spans="1:22" ht="10.5" customHeight="1" x14ac:dyDescent="0.2">
      <c r="A615" s="70">
        <f t="shared" ref="A615:C615" si="333">(A614-INT(A614))*24</f>
        <v>0</v>
      </c>
      <c r="B615" s="70">
        <f t="shared" si="333"/>
        <v>0</v>
      </c>
      <c r="C615" s="70">
        <f t="shared" si="333"/>
        <v>0</v>
      </c>
      <c r="D615" s="44">
        <f>(D614-INT(D614))*24</f>
        <v>0.49999999999999822</v>
      </c>
      <c r="E615" s="44">
        <f>(E614-INT(E614))*24</f>
        <v>0</v>
      </c>
      <c r="F615" s="44">
        <f>(F614-INT(F614))*24</f>
        <v>2.4999999999999964</v>
      </c>
      <c r="G615" s="44">
        <f>(G614-INT(G614))*24</f>
        <v>3.9999999999999885</v>
      </c>
      <c r="H615" s="44">
        <f t="shared" ref="H615:J615" si="334">(H614-INT(H614))*24</f>
        <v>0</v>
      </c>
      <c r="I615" s="44">
        <f t="shared" si="334"/>
        <v>0</v>
      </c>
      <c r="J615" s="44">
        <f t="shared" si="334"/>
        <v>0</v>
      </c>
      <c r="K615" s="44"/>
      <c r="L615" s="44">
        <f t="shared" ref="L615:M615" si="335">(L614-INT(L614))*24</f>
        <v>0</v>
      </c>
      <c r="M615" s="45">
        <f t="shared" si="335"/>
        <v>0</v>
      </c>
      <c r="N615" s="46">
        <f>SUM(A615:M615)</f>
        <v>6.9999999999999831</v>
      </c>
      <c r="O615" s="71"/>
      <c r="P615" s="71"/>
      <c r="Q615" s="48"/>
      <c r="R615" s="48"/>
      <c r="S615" s="49"/>
    </row>
    <row r="616" spans="1:22" ht="10.5" customHeight="1" thickBot="1" x14ac:dyDescent="0.25">
      <c r="A616" s="72"/>
      <c r="B616" s="73"/>
      <c r="C616" s="73"/>
      <c r="D616" s="52">
        <f>SUM(A615:D615)</f>
        <v>0.49999999999999822</v>
      </c>
      <c r="E616" s="52">
        <f t="shared" ref="E616:J616" si="336">E615</f>
        <v>0</v>
      </c>
      <c r="F616" s="52">
        <f t="shared" si="336"/>
        <v>2.4999999999999964</v>
      </c>
      <c r="G616" s="52">
        <f t="shared" si="336"/>
        <v>3.9999999999999885</v>
      </c>
      <c r="H616" s="52">
        <f t="shared" si="336"/>
        <v>0</v>
      </c>
      <c r="I616" s="52">
        <f t="shared" si="336"/>
        <v>0</v>
      </c>
      <c r="J616" s="52">
        <f t="shared" si="336"/>
        <v>0</v>
      </c>
      <c r="K616" s="52"/>
      <c r="L616" s="52">
        <f t="shared" ref="L616:M616" si="337">L615</f>
        <v>0</v>
      </c>
      <c r="M616" s="53">
        <f t="shared" si="337"/>
        <v>0</v>
      </c>
      <c r="N616" s="54">
        <f>S616</f>
        <v>0.29166666666666596</v>
      </c>
      <c r="O616" s="74"/>
      <c r="P616" s="74"/>
      <c r="Q616" s="56"/>
      <c r="R616" s="56"/>
      <c r="S616" s="57">
        <f>SUM(S614:S615)</f>
        <v>0.29166666666666596</v>
      </c>
    </row>
    <row r="617" spans="1:22" ht="10.5" customHeight="1" thickBot="1" x14ac:dyDescent="0.25">
      <c r="A617" s="58"/>
      <c r="B617" s="59" t="s">
        <v>935</v>
      </c>
      <c r="C617" s="59" t="s">
        <v>936</v>
      </c>
      <c r="D617" s="59" t="s">
        <v>937</v>
      </c>
      <c r="E617" s="60" t="s">
        <v>938</v>
      </c>
      <c r="F617" s="59" t="s">
        <v>939</v>
      </c>
      <c r="G617" s="58" t="s">
        <v>940</v>
      </c>
      <c r="H617" s="58" t="s">
        <v>941</v>
      </c>
      <c r="I617" s="58" t="s">
        <v>942</v>
      </c>
      <c r="J617" s="58" t="s">
        <v>943</v>
      </c>
      <c r="K617" s="58"/>
      <c r="L617" s="58" t="s">
        <v>944</v>
      </c>
      <c r="M617" s="60" t="s">
        <v>945</v>
      </c>
      <c r="N617" s="61">
        <f>N596+1</f>
        <v>43048</v>
      </c>
      <c r="O617" s="36">
        <v>0.375</v>
      </c>
      <c r="P617" s="36">
        <f>O617</f>
        <v>0.375</v>
      </c>
      <c r="Q617" s="62" t="s">
        <v>946</v>
      </c>
      <c r="R617" s="25" t="s">
        <v>1051</v>
      </c>
      <c r="S617" s="26">
        <f t="shared" ref="S617" si="338">SUM(P617-O617)</f>
        <v>0</v>
      </c>
    </row>
    <row r="618" spans="1:22" ht="10.5" customHeight="1" x14ac:dyDescent="0.2">
      <c r="B618" s="34"/>
      <c r="C618" s="21"/>
      <c r="D618" s="34"/>
      <c r="E618" s="34"/>
      <c r="F618" s="34"/>
      <c r="G618" s="21"/>
      <c r="H618" s="34"/>
      <c r="I618" s="34">
        <f>S618</f>
        <v>2.0833333333333315E-2</v>
      </c>
      <c r="J618" s="34"/>
      <c r="M618" s="34"/>
      <c r="N618" s="35">
        <f>N617</f>
        <v>43048</v>
      </c>
      <c r="O618" s="63">
        <f>SUM(P617)</f>
        <v>0.375</v>
      </c>
      <c r="P618" s="36">
        <f>P617+0.0208333333333333</f>
        <v>0.39583333333333331</v>
      </c>
      <c r="Q618" s="62" t="s">
        <v>959</v>
      </c>
      <c r="R618" s="25" t="s">
        <v>1049</v>
      </c>
      <c r="S618" s="26">
        <f t="shared" ref="S618:S635" si="339">SUM(P618-O618)</f>
        <v>2.0833333333333315E-2</v>
      </c>
    </row>
    <row r="619" spans="1:22" ht="10.5" customHeight="1" x14ac:dyDescent="0.2">
      <c r="B619" s="34"/>
      <c r="C619" s="21"/>
      <c r="D619" s="21"/>
      <c r="E619" s="34"/>
      <c r="F619" s="34">
        <f>S619</f>
        <v>2.0833333333333315E-2</v>
      </c>
      <c r="G619" s="34"/>
      <c r="H619" s="34"/>
      <c r="I619" s="34"/>
      <c r="J619" s="34"/>
      <c r="M619" s="34"/>
      <c r="N619" s="35">
        <f>N617</f>
        <v>43048</v>
      </c>
      <c r="O619" s="63">
        <f t="shared" ref="O619:O627" si="340">SUM(P618)</f>
        <v>0.39583333333333331</v>
      </c>
      <c r="P619" s="36">
        <f t="shared" ref="P619:P635" si="341">P618+0.0208333333333333</f>
        <v>0.41666666666666663</v>
      </c>
      <c r="Q619" s="62" t="s">
        <v>939</v>
      </c>
      <c r="R619" s="25" t="s">
        <v>1059</v>
      </c>
      <c r="S619" s="26">
        <f t="shared" si="339"/>
        <v>2.0833333333333315E-2</v>
      </c>
    </row>
    <row r="620" spans="1:22" ht="10.5" customHeight="1" x14ac:dyDescent="0.2">
      <c r="B620" s="34"/>
      <c r="C620" s="21"/>
      <c r="D620" s="34"/>
      <c r="E620" s="21"/>
      <c r="F620" s="34">
        <f>S620</f>
        <v>2.0833333333333315E-2</v>
      </c>
      <c r="G620" s="34"/>
      <c r="H620" s="34"/>
      <c r="J620" s="34"/>
      <c r="L620" s="34"/>
      <c r="M620" s="21"/>
      <c r="N620" s="35">
        <f>N617</f>
        <v>43048</v>
      </c>
      <c r="O620" s="63">
        <f t="shared" si="340"/>
        <v>0.41666666666666663</v>
      </c>
      <c r="P620" s="36">
        <f t="shared" si="341"/>
        <v>0.43749999999999994</v>
      </c>
      <c r="Q620" s="62" t="s">
        <v>939</v>
      </c>
      <c r="R620" s="25" t="s">
        <v>1060</v>
      </c>
      <c r="S620" s="26">
        <f t="shared" si="339"/>
        <v>2.0833333333333315E-2</v>
      </c>
    </row>
    <row r="621" spans="1:22" ht="10.5" customHeight="1" x14ac:dyDescent="0.2">
      <c r="B621" s="34"/>
      <c r="C621" s="21"/>
      <c r="D621" s="21"/>
      <c r="E621" s="21"/>
      <c r="F621" s="34">
        <f>S621</f>
        <v>2.0833333333333315E-2</v>
      </c>
      <c r="G621" s="34"/>
      <c r="H621" s="34"/>
      <c r="I621" s="34"/>
      <c r="J621" s="34"/>
      <c r="L621" s="34"/>
      <c r="M621" s="34"/>
      <c r="N621" s="35">
        <f>N617</f>
        <v>43048</v>
      </c>
      <c r="O621" s="63">
        <f t="shared" si="340"/>
        <v>0.43749999999999994</v>
      </c>
      <c r="P621" s="36">
        <f t="shared" si="341"/>
        <v>0.45833333333333326</v>
      </c>
      <c r="Q621" s="62" t="s">
        <v>939</v>
      </c>
      <c r="R621" s="25" t="s">
        <v>1060</v>
      </c>
      <c r="S621" s="26">
        <f t="shared" si="339"/>
        <v>2.0833333333333315E-2</v>
      </c>
    </row>
    <row r="622" spans="1:22" ht="10.5" customHeight="1" x14ac:dyDescent="0.2">
      <c r="B622" s="34"/>
      <c r="C622" s="21"/>
      <c r="D622" s="34"/>
      <c r="E622" s="34"/>
      <c r="F622" s="34"/>
      <c r="G622" s="34">
        <f>S622</f>
        <v>2.0833333333333315E-2</v>
      </c>
      <c r="H622" s="34"/>
      <c r="J622" s="34"/>
      <c r="L622" s="34"/>
      <c r="M622" s="34"/>
      <c r="N622" s="35">
        <f>N617</f>
        <v>43048</v>
      </c>
      <c r="O622" s="63">
        <f t="shared" si="340"/>
        <v>0.45833333333333326</v>
      </c>
      <c r="P622" s="36">
        <f t="shared" si="341"/>
        <v>0.47916666666666657</v>
      </c>
      <c r="Q622" s="62" t="s">
        <v>940</v>
      </c>
      <c r="R622" s="25" t="s">
        <v>1057</v>
      </c>
      <c r="S622" s="26">
        <f t="shared" si="339"/>
        <v>2.0833333333333315E-2</v>
      </c>
    </row>
    <row r="623" spans="1:22" ht="10.5" customHeight="1" x14ac:dyDescent="0.2">
      <c r="B623" s="34"/>
      <c r="C623" s="21"/>
      <c r="D623" s="21"/>
      <c r="E623" s="34"/>
      <c r="F623" s="34"/>
      <c r="G623" s="34">
        <f>S623</f>
        <v>2.0833333333333315E-2</v>
      </c>
      <c r="H623" s="34"/>
      <c r="J623" s="34"/>
      <c r="L623" s="34"/>
      <c r="M623" s="21"/>
      <c r="N623" s="35">
        <f>N617</f>
        <v>43048</v>
      </c>
      <c r="O623" s="63">
        <f t="shared" si="340"/>
        <v>0.47916666666666657</v>
      </c>
      <c r="P623" s="36">
        <f t="shared" si="341"/>
        <v>0.49999999999999989</v>
      </c>
      <c r="Q623" s="62" t="s">
        <v>940</v>
      </c>
      <c r="R623" s="25" t="s">
        <v>1057</v>
      </c>
      <c r="S623" s="26">
        <f t="shared" si="339"/>
        <v>2.0833333333333315E-2</v>
      </c>
    </row>
    <row r="624" spans="1:22" ht="10.5" customHeight="1" x14ac:dyDescent="0.2">
      <c r="B624" s="34"/>
      <c r="C624" s="21"/>
      <c r="D624" s="34"/>
      <c r="E624" s="34"/>
      <c r="F624" s="34"/>
      <c r="G624" s="34">
        <f>S624</f>
        <v>2.0833333333333259E-2</v>
      </c>
      <c r="H624" s="34"/>
      <c r="J624" s="34"/>
      <c r="L624" s="34"/>
      <c r="M624" s="21"/>
      <c r="N624" s="35">
        <f>N617</f>
        <v>43048</v>
      </c>
      <c r="O624" s="63">
        <f t="shared" si="340"/>
        <v>0.49999999999999989</v>
      </c>
      <c r="P624" s="36">
        <f t="shared" si="341"/>
        <v>0.52083333333333315</v>
      </c>
      <c r="Q624" s="62" t="s">
        <v>940</v>
      </c>
      <c r="R624" s="25" t="s">
        <v>1057</v>
      </c>
      <c r="S624" s="26">
        <f t="shared" si="339"/>
        <v>2.0833333333333259E-2</v>
      </c>
    </row>
    <row r="625" spans="1:22" ht="10.5" customHeight="1" x14ac:dyDescent="0.2">
      <c r="B625" s="34"/>
      <c r="C625" s="21"/>
      <c r="D625" s="21"/>
      <c r="E625" s="34"/>
      <c r="F625" s="34"/>
      <c r="G625" s="21"/>
      <c r="H625" s="34"/>
      <c r="J625" s="34"/>
      <c r="L625" s="34"/>
      <c r="M625" s="21"/>
      <c r="N625" s="35">
        <f>N617</f>
        <v>43048</v>
      </c>
      <c r="O625" s="63">
        <f t="shared" si="340"/>
        <v>0.52083333333333315</v>
      </c>
      <c r="P625" s="36">
        <f t="shared" si="341"/>
        <v>0.54166666666666641</v>
      </c>
      <c r="Q625" s="62" t="s">
        <v>946</v>
      </c>
      <c r="R625" s="25" t="s">
        <v>1001</v>
      </c>
      <c r="S625" s="26"/>
    </row>
    <row r="626" spans="1:22" ht="10.5" customHeight="1" x14ac:dyDescent="0.2">
      <c r="B626" s="34"/>
      <c r="C626" s="21"/>
      <c r="D626" s="34"/>
      <c r="E626" s="34"/>
      <c r="F626" s="21"/>
      <c r="G626" s="21"/>
      <c r="H626" s="34"/>
      <c r="J626" s="34"/>
      <c r="L626" s="34"/>
      <c r="M626" s="21"/>
      <c r="N626" s="35">
        <f>N617</f>
        <v>43048</v>
      </c>
      <c r="O626" s="63">
        <f t="shared" si="340"/>
        <v>0.54166666666666641</v>
      </c>
      <c r="P626" s="36">
        <f t="shared" si="341"/>
        <v>0.56249999999999967</v>
      </c>
      <c r="Q626" s="62" t="s">
        <v>946</v>
      </c>
      <c r="R626" s="25" t="s">
        <v>1001</v>
      </c>
      <c r="S626" s="26"/>
      <c r="T626" s="75"/>
    </row>
    <row r="627" spans="1:22" ht="10.5" customHeight="1" x14ac:dyDescent="0.2">
      <c r="B627" s="34"/>
      <c r="C627" s="34"/>
      <c r="D627" s="34"/>
      <c r="E627" s="34"/>
      <c r="F627" s="34"/>
      <c r="G627" s="34"/>
      <c r="H627" s="34">
        <f t="shared" ref="H627:H635" si="342">S627</f>
        <v>2.0833333333333259E-2</v>
      </c>
      <c r="J627" s="34"/>
      <c r="L627" s="34"/>
      <c r="M627" s="21"/>
      <c r="N627" s="35">
        <f>N617</f>
        <v>43048</v>
      </c>
      <c r="O627" s="63">
        <f t="shared" si="340"/>
        <v>0.56249999999999967</v>
      </c>
      <c r="P627" s="36">
        <f t="shared" si="341"/>
        <v>0.58333333333333293</v>
      </c>
      <c r="Q627" s="62" t="s">
        <v>941</v>
      </c>
      <c r="R627" s="25" t="s">
        <v>1032</v>
      </c>
      <c r="S627" s="26">
        <f t="shared" si="339"/>
        <v>2.0833333333333259E-2</v>
      </c>
    </row>
    <row r="628" spans="1:22" ht="10.5" customHeight="1" x14ac:dyDescent="0.2">
      <c r="A628" s="34"/>
      <c r="B628" s="34"/>
      <c r="C628" s="34"/>
      <c r="D628" s="21"/>
      <c r="E628" s="34"/>
      <c r="F628" s="21"/>
      <c r="G628" s="34"/>
      <c r="H628" s="34">
        <f t="shared" si="342"/>
        <v>2.0833333333333259E-2</v>
      </c>
      <c r="J628" s="34"/>
      <c r="L628" s="34"/>
      <c r="M628" s="34"/>
      <c r="N628" s="35">
        <f>N617</f>
        <v>43048</v>
      </c>
      <c r="O628" s="63">
        <f>SUM(P627)</f>
        <v>0.58333333333333293</v>
      </c>
      <c r="P628" s="36">
        <f t="shared" si="341"/>
        <v>0.60416666666666619</v>
      </c>
      <c r="Q628" s="62" t="s">
        <v>941</v>
      </c>
      <c r="R628" s="25" t="s">
        <v>1032</v>
      </c>
      <c r="S628" s="26">
        <f t="shared" si="339"/>
        <v>2.0833333333333259E-2</v>
      </c>
    </row>
    <row r="629" spans="1:22" ht="10.5" customHeight="1" x14ac:dyDescent="0.2">
      <c r="B629" s="34"/>
      <c r="C629" s="21"/>
      <c r="D629" s="21"/>
      <c r="E629" s="34"/>
      <c r="F629" s="21"/>
      <c r="G629" s="21"/>
      <c r="H629" s="34">
        <f t="shared" si="342"/>
        <v>2.0833333333333259E-2</v>
      </c>
      <c r="J629" s="34"/>
      <c r="L629" s="34"/>
      <c r="M629" s="34"/>
      <c r="N629" s="35">
        <f>N617</f>
        <v>43048</v>
      </c>
      <c r="O629" s="63">
        <f>SUM(P628)</f>
        <v>0.60416666666666619</v>
      </c>
      <c r="P629" s="36">
        <f t="shared" si="341"/>
        <v>0.62499999999999944</v>
      </c>
      <c r="Q629" s="62" t="s">
        <v>941</v>
      </c>
      <c r="R629" s="25" t="s">
        <v>1032</v>
      </c>
      <c r="S629" s="26">
        <f t="shared" si="339"/>
        <v>2.0833333333333259E-2</v>
      </c>
    </row>
    <row r="630" spans="1:22" ht="10.5" customHeight="1" x14ac:dyDescent="0.2">
      <c r="B630" s="34"/>
      <c r="C630" s="21"/>
      <c r="D630" s="34"/>
      <c r="E630" s="34"/>
      <c r="F630" s="34"/>
      <c r="G630" s="21"/>
      <c r="H630" s="34">
        <f t="shared" si="342"/>
        <v>2.0833333333333259E-2</v>
      </c>
      <c r="J630" s="34"/>
      <c r="L630" s="34"/>
      <c r="M630" s="34"/>
      <c r="N630" s="35">
        <f>N617</f>
        <v>43048</v>
      </c>
      <c r="O630" s="63">
        <f>SUM(P629)</f>
        <v>0.62499999999999944</v>
      </c>
      <c r="P630" s="36">
        <f t="shared" si="341"/>
        <v>0.6458333333333327</v>
      </c>
      <c r="Q630" s="62" t="s">
        <v>941</v>
      </c>
      <c r="R630" s="25" t="s">
        <v>1032</v>
      </c>
      <c r="S630" s="26">
        <f t="shared" si="339"/>
        <v>2.0833333333333259E-2</v>
      </c>
    </row>
    <row r="631" spans="1:22" ht="10.5" customHeight="1" x14ac:dyDescent="0.2">
      <c r="B631" s="34"/>
      <c r="C631" s="21"/>
      <c r="D631" s="34"/>
      <c r="E631" s="34"/>
      <c r="F631" s="34"/>
      <c r="G631" s="21"/>
      <c r="H631" s="34">
        <f t="shared" si="342"/>
        <v>2.0833333333333259E-2</v>
      </c>
      <c r="J631" s="34"/>
      <c r="L631" s="34"/>
      <c r="M631" s="34"/>
      <c r="N631" s="35">
        <f>N617</f>
        <v>43048</v>
      </c>
      <c r="O631" s="63">
        <f t="shared" ref="O631:O635" si="343">SUM(P630)</f>
        <v>0.6458333333333327</v>
      </c>
      <c r="P631" s="36">
        <f t="shared" si="341"/>
        <v>0.66666666666666596</v>
      </c>
      <c r="Q631" s="62" t="s">
        <v>941</v>
      </c>
      <c r="R631" s="25" t="s">
        <v>1032</v>
      </c>
      <c r="S631" s="26">
        <f t="shared" si="339"/>
        <v>2.0833333333333259E-2</v>
      </c>
    </row>
    <row r="632" spans="1:22" ht="10.5" customHeight="1" x14ac:dyDescent="0.2">
      <c r="B632" s="34"/>
      <c r="C632" s="21"/>
      <c r="D632" s="21"/>
      <c r="E632" s="34"/>
      <c r="F632" s="34"/>
      <c r="G632" s="21"/>
      <c r="H632" s="34">
        <f t="shared" si="342"/>
        <v>2.0833333333333259E-2</v>
      </c>
      <c r="J632" s="34"/>
      <c r="L632" s="34"/>
      <c r="M632" s="21"/>
      <c r="N632" s="35">
        <f>N617</f>
        <v>43048</v>
      </c>
      <c r="O632" s="63">
        <f t="shared" si="343"/>
        <v>0.66666666666666596</v>
      </c>
      <c r="P632" s="36">
        <f t="shared" si="341"/>
        <v>0.68749999999999922</v>
      </c>
      <c r="Q632" s="62" t="s">
        <v>941</v>
      </c>
      <c r="R632" s="25" t="s">
        <v>1032</v>
      </c>
      <c r="S632" s="26">
        <f t="shared" si="339"/>
        <v>2.0833333333333259E-2</v>
      </c>
    </row>
    <row r="633" spans="1:22" ht="10.5" customHeight="1" x14ac:dyDescent="0.2">
      <c r="B633" s="34"/>
      <c r="C633" s="21"/>
      <c r="D633" s="21"/>
      <c r="E633" s="34"/>
      <c r="F633" s="34"/>
      <c r="G633" s="21"/>
      <c r="H633" s="34">
        <f t="shared" si="342"/>
        <v>2.0833333333333259E-2</v>
      </c>
      <c r="J633" s="34"/>
      <c r="L633" s="34"/>
      <c r="M633" s="21"/>
      <c r="N633" s="35">
        <f>N617</f>
        <v>43048</v>
      </c>
      <c r="O633" s="63">
        <f t="shared" si="343"/>
        <v>0.68749999999999922</v>
      </c>
      <c r="P633" s="36">
        <f t="shared" si="341"/>
        <v>0.70833333333333248</v>
      </c>
      <c r="Q633" s="62" t="s">
        <v>941</v>
      </c>
      <c r="R633" s="25" t="s">
        <v>1032</v>
      </c>
      <c r="S633" s="26">
        <f t="shared" si="339"/>
        <v>2.0833333333333259E-2</v>
      </c>
    </row>
    <row r="634" spans="1:22" ht="10.5" customHeight="1" x14ac:dyDescent="0.2">
      <c r="B634" s="34"/>
      <c r="C634" s="21"/>
      <c r="D634" s="21"/>
      <c r="E634" s="34"/>
      <c r="F634" s="21"/>
      <c r="G634" s="21"/>
      <c r="H634" s="34">
        <f t="shared" si="342"/>
        <v>2.0833333333333259E-2</v>
      </c>
      <c r="J634" s="34"/>
      <c r="L634" s="34"/>
      <c r="M634" s="21"/>
      <c r="N634" s="65">
        <f>N617</f>
        <v>43048</v>
      </c>
      <c r="O634" s="66">
        <f t="shared" si="343"/>
        <v>0.70833333333333248</v>
      </c>
      <c r="P634" s="67">
        <f t="shared" si="341"/>
        <v>0.72916666666666574</v>
      </c>
      <c r="Q634" s="62" t="s">
        <v>941</v>
      </c>
      <c r="R634" s="25" t="s">
        <v>1032</v>
      </c>
      <c r="S634" s="66">
        <f t="shared" si="339"/>
        <v>2.0833333333333259E-2</v>
      </c>
      <c r="T634" s="68"/>
      <c r="U634" s="69"/>
      <c r="V634" s="69"/>
    </row>
    <row r="635" spans="1:22" ht="10.5" customHeight="1" thickBot="1" x14ac:dyDescent="0.25">
      <c r="B635" s="34"/>
      <c r="C635" s="21"/>
      <c r="D635" s="21"/>
      <c r="E635" s="34"/>
      <c r="F635" s="21"/>
      <c r="G635" s="21"/>
      <c r="H635" s="34">
        <f t="shared" si="342"/>
        <v>2.0833333333333259E-2</v>
      </c>
      <c r="J635" s="34"/>
      <c r="L635" s="34"/>
      <c r="M635" s="21"/>
      <c r="N635" s="65">
        <f>N617</f>
        <v>43048</v>
      </c>
      <c r="O635" s="66">
        <f t="shared" si="343"/>
        <v>0.72916666666666574</v>
      </c>
      <c r="P635" s="67">
        <f t="shared" si="341"/>
        <v>0.749999999999999</v>
      </c>
      <c r="Q635" s="62" t="s">
        <v>941</v>
      </c>
      <c r="R635" s="25" t="s">
        <v>1032</v>
      </c>
      <c r="S635" s="66">
        <f t="shared" si="339"/>
        <v>2.0833333333333259E-2</v>
      </c>
      <c r="T635" s="68"/>
      <c r="U635" s="69"/>
      <c r="V635" s="69"/>
    </row>
    <row r="636" spans="1:22" ht="10.5" customHeight="1" x14ac:dyDescent="0.2">
      <c r="A636" s="40">
        <f t="shared" ref="A636:M636" si="344">SUM(A618:A635)</f>
        <v>0</v>
      </c>
      <c r="B636" s="40">
        <f t="shared" si="344"/>
        <v>0</v>
      </c>
      <c r="C636" s="40">
        <f t="shared" si="344"/>
        <v>0</v>
      </c>
      <c r="D636" s="40">
        <f t="shared" si="344"/>
        <v>0</v>
      </c>
      <c r="E636" s="40">
        <f t="shared" si="344"/>
        <v>0</v>
      </c>
      <c r="F636" s="40">
        <f t="shared" si="344"/>
        <v>6.2499999999999944E-2</v>
      </c>
      <c r="G636" s="40">
        <f t="shared" si="344"/>
        <v>6.2499999999999889E-2</v>
      </c>
      <c r="H636" s="40">
        <f t="shared" si="344"/>
        <v>0.18749999999999933</v>
      </c>
      <c r="I636" s="40">
        <f t="shared" si="344"/>
        <v>2.0833333333333315E-2</v>
      </c>
      <c r="J636" s="40">
        <f t="shared" si="344"/>
        <v>0</v>
      </c>
      <c r="K636" s="40">
        <f t="shared" si="344"/>
        <v>0</v>
      </c>
      <c r="L636" s="40">
        <f t="shared" si="344"/>
        <v>0</v>
      </c>
      <c r="M636" s="40">
        <f t="shared" si="344"/>
        <v>0</v>
      </c>
      <c r="N636" s="41" t="b">
        <f>SUM(A636:M636) = S636</f>
        <v>1</v>
      </c>
      <c r="O636" s="42"/>
      <c r="P636" s="42"/>
      <c r="Q636" s="43"/>
      <c r="R636" s="43"/>
      <c r="S636" s="40">
        <f>SUM(S618:S635)</f>
        <v>0.33333333333333248</v>
      </c>
    </row>
    <row r="637" spans="1:22" ht="10.5" customHeight="1" x14ac:dyDescent="0.2">
      <c r="A637" s="70">
        <f t="shared" ref="A637:C637" si="345">(A636-INT(A636))*24</f>
        <v>0</v>
      </c>
      <c r="B637" s="70">
        <f t="shared" si="345"/>
        <v>0</v>
      </c>
      <c r="C637" s="70">
        <f t="shared" si="345"/>
        <v>0</v>
      </c>
      <c r="D637" s="44">
        <f>(D636-INT(D636))*24</f>
        <v>0</v>
      </c>
      <c r="E637" s="44">
        <f>(E636-INT(E636))*24</f>
        <v>0</v>
      </c>
      <c r="F637" s="44">
        <f>(F636-INT(F636))*24</f>
        <v>1.4999999999999987</v>
      </c>
      <c r="G637" s="44">
        <f>(G636-INT(G636))*24</f>
        <v>1.4999999999999973</v>
      </c>
      <c r="H637" s="44">
        <f t="shared" ref="H637:J637" si="346">(H636-INT(H636))*24</f>
        <v>4.499999999999984</v>
      </c>
      <c r="I637" s="44">
        <f t="shared" si="346"/>
        <v>0.49999999999999956</v>
      </c>
      <c r="J637" s="44">
        <f t="shared" si="346"/>
        <v>0</v>
      </c>
      <c r="K637" s="44"/>
      <c r="L637" s="44">
        <f t="shared" ref="L637:M637" si="347">(L636-INT(L636))*24</f>
        <v>0</v>
      </c>
      <c r="M637" s="45">
        <f t="shared" si="347"/>
        <v>0</v>
      </c>
      <c r="N637" s="46">
        <f>SUM(A637:M637)</f>
        <v>7.9999999999999805</v>
      </c>
      <c r="O637" s="47"/>
      <c r="P637" s="47"/>
      <c r="Q637" s="48"/>
      <c r="R637" s="48"/>
      <c r="S637" s="49">
        <f>SUM(S634:S635)</f>
        <v>4.1666666666666519E-2</v>
      </c>
    </row>
    <row r="638" spans="1:22" ht="10.5" customHeight="1" thickBot="1" x14ac:dyDescent="0.25">
      <c r="A638" s="50"/>
      <c r="B638" s="51"/>
      <c r="C638" s="51"/>
      <c r="D638" s="52">
        <f>SUM(A637:D637)</f>
        <v>0</v>
      </c>
      <c r="E638" s="52">
        <f t="shared" ref="E638:J638" si="348">E637</f>
        <v>0</v>
      </c>
      <c r="F638" s="52">
        <f t="shared" si="348"/>
        <v>1.4999999999999987</v>
      </c>
      <c r="G638" s="52">
        <f t="shared" si="348"/>
        <v>1.4999999999999973</v>
      </c>
      <c r="H638" s="52">
        <f t="shared" si="348"/>
        <v>4.499999999999984</v>
      </c>
      <c r="I638" s="52">
        <f t="shared" si="348"/>
        <v>0.49999999999999956</v>
      </c>
      <c r="J638" s="52">
        <f t="shared" si="348"/>
        <v>0</v>
      </c>
      <c r="K638" s="52"/>
      <c r="L638" s="52">
        <f t="shared" ref="L638:M638" si="349">L637</f>
        <v>0</v>
      </c>
      <c r="M638" s="53">
        <f t="shared" si="349"/>
        <v>0</v>
      </c>
      <c r="N638" s="54">
        <f>S638</f>
        <v>0.374999999999999</v>
      </c>
      <c r="O638" s="55"/>
      <c r="P638" s="55"/>
      <c r="Q638" s="56"/>
      <c r="R638" s="56"/>
      <c r="S638" s="57">
        <f>SUM(S636:S637)</f>
        <v>0.374999999999999</v>
      </c>
    </row>
    <row r="639" spans="1:22" ht="10.5" customHeight="1" thickBot="1" x14ac:dyDescent="0.25">
      <c r="A639" s="58"/>
      <c r="B639" s="59" t="s">
        <v>935</v>
      </c>
      <c r="C639" s="59" t="s">
        <v>936</v>
      </c>
      <c r="D639" s="59" t="s">
        <v>937</v>
      </c>
      <c r="E639" s="60" t="s">
        <v>938</v>
      </c>
      <c r="F639" s="59" t="s">
        <v>939</v>
      </c>
      <c r="G639" s="58" t="s">
        <v>940</v>
      </c>
      <c r="H639" s="58" t="s">
        <v>941</v>
      </c>
      <c r="I639" s="58" t="s">
        <v>942</v>
      </c>
      <c r="J639" s="58" t="s">
        <v>943</v>
      </c>
      <c r="K639" s="58"/>
      <c r="L639" s="58" t="s">
        <v>944</v>
      </c>
      <c r="M639" s="60" t="s">
        <v>945</v>
      </c>
      <c r="N639" s="61">
        <f>N617+1</f>
        <v>43049</v>
      </c>
      <c r="O639" s="36">
        <v>0.33333333333333331</v>
      </c>
      <c r="P639" s="36">
        <f>O639</f>
        <v>0.33333333333333331</v>
      </c>
      <c r="Q639" s="62" t="s">
        <v>946</v>
      </c>
      <c r="R639" s="25" t="s">
        <v>1040</v>
      </c>
      <c r="S639" s="26">
        <f t="shared" ref="S639" si="350">SUM(P639-O639)</f>
        <v>0</v>
      </c>
    </row>
    <row r="640" spans="1:22" ht="10.5" customHeight="1" x14ac:dyDescent="0.2">
      <c r="B640" s="34">
        <f>S640</f>
        <v>2.0833333333333315E-2</v>
      </c>
      <c r="C640" s="21"/>
      <c r="D640" s="34"/>
      <c r="E640" s="34"/>
      <c r="F640" s="21"/>
      <c r="G640" s="34"/>
      <c r="H640" s="21"/>
      <c r="J640" s="34"/>
      <c r="M640" s="34"/>
      <c r="N640" s="35">
        <f>N639</f>
        <v>43049</v>
      </c>
      <c r="O640" s="63">
        <f>SUM(P639)</f>
        <v>0.33333333333333331</v>
      </c>
      <c r="P640" s="36">
        <f>P639+0.0208333333333333</f>
        <v>0.35416666666666663</v>
      </c>
      <c r="Q640" s="62" t="s">
        <v>1021</v>
      </c>
      <c r="R640" s="25" t="s">
        <v>1061</v>
      </c>
      <c r="S640" s="26">
        <f t="shared" ref="S640" si="351">SUM(P640-O640)</f>
        <v>2.0833333333333315E-2</v>
      </c>
    </row>
    <row r="641" spans="2:21" ht="10.5" customHeight="1" x14ac:dyDescent="0.2">
      <c r="B641" s="34"/>
      <c r="C641" s="21"/>
      <c r="D641" s="21"/>
      <c r="E641" s="34"/>
      <c r="F641" s="21"/>
      <c r="G641" s="34">
        <f>S641</f>
        <v>2.0833333333333315E-2</v>
      </c>
      <c r="H641" s="21"/>
      <c r="I641" s="34"/>
      <c r="J641" s="34"/>
      <c r="M641" s="34"/>
      <c r="N641" s="35">
        <f>N639</f>
        <v>43049</v>
      </c>
      <c r="O641" s="63">
        <f t="shared" ref="O641:O656" si="352">SUM(P640)</f>
        <v>0.35416666666666663</v>
      </c>
      <c r="P641" s="36">
        <f t="shared" ref="P641:P656" si="353">P640+0.0208333333333333</f>
        <v>0.37499999999999994</v>
      </c>
      <c r="Q641" s="62" t="s">
        <v>940</v>
      </c>
      <c r="R641" s="25" t="s">
        <v>1062</v>
      </c>
      <c r="S641" s="26">
        <f>SUM(P641-O641)</f>
        <v>2.0833333333333315E-2</v>
      </c>
    </row>
    <row r="642" spans="2:21" ht="10.5" customHeight="1" x14ac:dyDescent="0.2">
      <c r="C642" s="21"/>
      <c r="D642" s="38"/>
      <c r="E642" s="21"/>
      <c r="F642" s="21"/>
      <c r="G642" s="34">
        <f>S642</f>
        <v>2.0833333333333315E-2</v>
      </c>
      <c r="H642" s="34"/>
      <c r="J642" s="34"/>
      <c r="L642" s="34"/>
      <c r="M642" s="21"/>
      <c r="N642" s="35">
        <f>N639</f>
        <v>43049</v>
      </c>
      <c r="O642" s="63">
        <f t="shared" si="352"/>
        <v>0.37499999999999994</v>
      </c>
      <c r="P642" s="36">
        <f t="shared" si="353"/>
        <v>0.39583333333333326</v>
      </c>
      <c r="Q642" s="62" t="s">
        <v>940</v>
      </c>
      <c r="R642" s="25" t="s">
        <v>1063</v>
      </c>
      <c r="S642" s="26">
        <f t="shared" ref="S642:S656" si="354">SUM(P642-O642)</f>
        <v>2.0833333333333315E-2</v>
      </c>
    </row>
    <row r="643" spans="2:21" ht="10.5" customHeight="1" x14ac:dyDescent="0.2">
      <c r="B643" s="34">
        <f>S643</f>
        <v>2.0833333333333315E-2</v>
      </c>
      <c r="C643" s="21"/>
      <c r="D643" s="21"/>
      <c r="E643" s="34"/>
      <c r="F643" s="34"/>
      <c r="G643" s="34"/>
      <c r="H643" s="21"/>
      <c r="J643" s="34"/>
      <c r="L643" s="34"/>
      <c r="M643" s="34"/>
      <c r="N643" s="35">
        <f>N639</f>
        <v>43049</v>
      </c>
      <c r="O643" s="63">
        <f t="shared" si="352"/>
        <v>0.39583333333333326</v>
      </c>
      <c r="P643" s="36">
        <f t="shared" si="353"/>
        <v>0.41666666666666657</v>
      </c>
      <c r="Q643" s="62" t="s">
        <v>935</v>
      </c>
      <c r="R643" s="25" t="s">
        <v>1064</v>
      </c>
      <c r="S643" s="26">
        <f t="shared" si="354"/>
        <v>2.0833333333333315E-2</v>
      </c>
    </row>
    <row r="644" spans="2:21" ht="10.5" customHeight="1" x14ac:dyDescent="0.2">
      <c r="C644" s="21"/>
      <c r="D644" s="34"/>
      <c r="E644" s="34"/>
      <c r="F644" s="34"/>
      <c r="G644" s="34"/>
      <c r="H644" s="34">
        <f>S644</f>
        <v>2.0833333333333315E-2</v>
      </c>
      <c r="J644" s="34"/>
      <c r="L644" s="34"/>
      <c r="M644" s="34"/>
      <c r="N644" s="35">
        <f>N639</f>
        <v>43049</v>
      </c>
      <c r="O644" s="63">
        <f t="shared" si="352"/>
        <v>0.41666666666666657</v>
      </c>
      <c r="P644" s="36">
        <f t="shared" si="353"/>
        <v>0.43749999999999989</v>
      </c>
      <c r="Q644" s="62" t="s">
        <v>941</v>
      </c>
      <c r="R644" s="25" t="s">
        <v>1065</v>
      </c>
      <c r="S644" s="26">
        <f t="shared" si="354"/>
        <v>2.0833333333333315E-2</v>
      </c>
    </row>
    <row r="645" spans="2:21" ht="10.5" customHeight="1" x14ac:dyDescent="0.2">
      <c r="B645" s="34">
        <f>S645</f>
        <v>2.0833333333333315E-2</v>
      </c>
      <c r="C645" s="21"/>
      <c r="D645" s="34"/>
      <c r="E645" s="34"/>
      <c r="F645" s="21"/>
      <c r="G645" s="34"/>
      <c r="H645" s="21"/>
      <c r="J645" s="34"/>
      <c r="L645" s="34"/>
      <c r="M645" s="21"/>
      <c r="N645" s="35">
        <f>N639</f>
        <v>43049</v>
      </c>
      <c r="O645" s="63">
        <f t="shared" si="352"/>
        <v>0.43749999999999989</v>
      </c>
      <c r="P645" s="36">
        <f t="shared" si="353"/>
        <v>0.4583333333333332</v>
      </c>
      <c r="Q645" s="62" t="s">
        <v>1021</v>
      </c>
      <c r="R645" s="25" t="s">
        <v>1061</v>
      </c>
      <c r="S645" s="26">
        <f t="shared" si="354"/>
        <v>2.0833333333333315E-2</v>
      </c>
      <c r="U645" s="25"/>
    </row>
    <row r="646" spans="2:21" ht="10.5" customHeight="1" x14ac:dyDescent="0.2">
      <c r="C646" s="21"/>
      <c r="D646" s="34"/>
      <c r="E646" s="34"/>
      <c r="F646" s="21"/>
      <c r="G646" s="34"/>
      <c r="H646" s="34"/>
      <c r="I646" s="34">
        <f>S646</f>
        <v>2.0833333333333315E-2</v>
      </c>
      <c r="J646" s="34"/>
      <c r="L646" s="34"/>
      <c r="M646" s="21"/>
      <c r="N646" s="35">
        <f>N639</f>
        <v>43049</v>
      </c>
      <c r="O646" s="63">
        <f t="shared" si="352"/>
        <v>0.4583333333333332</v>
      </c>
      <c r="P646" s="36">
        <f t="shared" si="353"/>
        <v>0.47916666666666652</v>
      </c>
      <c r="Q646" s="62" t="s">
        <v>959</v>
      </c>
      <c r="R646" s="25" t="s">
        <v>1066</v>
      </c>
      <c r="S646" s="26">
        <f t="shared" si="354"/>
        <v>2.0833333333333315E-2</v>
      </c>
      <c r="U646" s="25"/>
    </row>
    <row r="647" spans="2:21" ht="10.5" customHeight="1" x14ac:dyDescent="0.2">
      <c r="C647" s="21"/>
      <c r="D647" s="34"/>
      <c r="E647" s="34"/>
      <c r="F647" s="21"/>
      <c r="G647" s="34"/>
      <c r="H647" s="34">
        <f>S647</f>
        <v>2.0833333333333315E-2</v>
      </c>
      <c r="J647" s="34"/>
      <c r="L647" s="34"/>
      <c r="M647" s="21"/>
      <c r="N647" s="35">
        <f>N639</f>
        <v>43049</v>
      </c>
      <c r="O647" s="63">
        <f t="shared" si="352"/>
        <v>0.47916666666666652</v>
      </c>
      <c r="P647" s="36">
        <f t="shared" si="353"/>
        <v>0.49999999999999983</v>
      </c>
      <c r="Q647" s="62" t="s">
        <v>941</v>
      </c>
      <c r="R647" s="25" t="s">
        <v>1067</v>
      </c>
      <c r="S647" s="26">
        <f t="shared" si="354"/>
        <v>2.0833333333333315E-2</v>
      </c>
    </row>
    <row r="648" spans="2:21" ht="10.5" customHeight="1" x14ac:dyDescent="0.2">
      <c r="B648" s="34"/>
      <c r="C648" s="21"/>
      <c r="D648" s="34"/>
      <c r="E648" s="34"/>
      <c r="F648" s="21"/>
      <c r="G648" s="34">
        <f>S648</f>
        <v>2.0833333333333315E-2</v>
      </c>
      <c r="H648" s="34"/>
      <c r="J648" s="34"/>
      <c r="L648" s="34"/>
      <c r="M648" s="21"/>
      <c r="N648" s="35">
        <f>N639</f>
        <v>43049</v>
      </c>
      <c r="O648" s="63">
        <f t="shared" si="352"/>
        <v>0.49999999999999983</v>
      </c>
      <c r="P648" s="36">
        <f t="shared" si="353"/>
        <v>0.52083333333333315</v>
      </c>
      <c r="Q648" s="62" t="s">
        <v>940</v>
      </c>
      <c r="R648" s="25" t="s">
        <v>1063</v>
      </c>
      <c r="S648" s="26">
        <f t="shared" si="354"/>
        <v>2.0833333333333315E-2</v>
      </c>
    </row>
    <row r="649" spans="2:21" ht="10.5" customHeight="1" x14ac:dyDescent="0.2">
      <c r="B649" s="34"/>
      <c r="C649" s="34"/>
      <c r="D649" s="34"/>
      <c r="E649" s="34"/>
      <c r="F649" s="21"/>
      <c r="G649" s="34"/>
      <c r="H649" s="34">
        <f>S649</f>
        <v>2.0833333333333259E-2</v>
      </c>
      <c r="J649" s="34"/>
      <c r="L649" s="34"/>
      <c r="M649" s="21"/>
      <c r="N649" s="35">
        <f>N639</f>
        <v>43049</v>
      </c>
      <c r="O649" s="63">
        <f t="shared" si="352"/>
        <v>0.52083333333333315</v>
      </c>
      <c r="P649" s="36">
        <f t="shared" si="353"/>
        <v>0.54166666666666641</v>
      </c>
      <c r="Q649" s="62" t="s">
        <v>941</v>
      </c>
      <c r="R649" s="25" t="s">
        <v>1067</v>
      </c>
      <c r="S649" s="26">
        <f t="shared" si="354"/>
        <v>2.0833333333333259E-2</v>
      </c>
    </row>
    <row r="650" spans="2:21" ht="10.5" customHeight="1" x14ac:dyDescent="0.2">
      <c r="B650" s="34"/>
      <c r="C650" s="34"/>
      <c r="D650" s="34"/>
      <c r="E650" s="21"/>
      <c r="F650" s="21"/>
      <c r="G650" s="34"/>
      <c r="H650" s="34">
        <f>S650</f>
        <v>2.0833333333333259E-2</v>
      </c>
      <c r="J650" s="34"/>
      <c r="L650" s="34"/>
      <c r="M650" s="21"/>
      <c r="N650" s="35">
        <f>N639</f>
        <v>43049</v>
      </c>
      <c r="O650" s="63">
        <f t="shared" si="352"/>
        <v>0.54166666666666641</v>
      </c>
      <c r="P650" s="36">
        <f t="shared" si="353"/>
        <v>0.56249999999999967</v>
      </c>
      <c r="Q650" s="62" t="s">
        <v>941</v>
      </c>
      <c r="R650" s="25" t="s">
        <v>1065</v>
      </c>
      <c r="S650" s="26">
        <f t="shared" si="354"/>
        <v>2.0833333333333259E-2</v>
      </c>
    </row>
    <row r="651" spans="2:21" ht="10.5" customHeight="1" x14ac:dyDescent="0.2">
      <c r="B651" s="34"/>
      <c r="C651" s="34"/>
      <c r="D651" s="34"/>
      <c r="E651" s="21"/>
      <c r="F651" s="21"/>
      <c r="G651" s="34">
        <f>S651</f>
        <v>2.0833333333333259E-2</v>
      </c>
      <c r="H651" s="34"/>
      <c r="J651" s="34"/>
      <c r="L651" s="34"/>
      <c r="M651" s="21"/>
      <c r="N651" s="35">
        <f>N639</f>
        <v>43049</v>
      </c>
      <c r="O651" s="63">
        <f t="shared" si="352"/>
        <v>0.56249999999999967</v>
      </c>
      <c r="P651" s="36">
        <f t="shared" si="353"/>
        <v>0.58333333333333293</v>
      </c>
      <c r="Q651" s="62" t="s">
        <v>940</v>
      </c>
      <c r="R651" s="25" t="s">
        <v>1068</v>
      </c>
      <c r="S651" s="26">
        <f t="shared" si="354"/>
        <v>2.0833333333333259E-2</v>
      </c>
    </row>
    <row r="652" spans="2:21" ht="10.5" customHeight="1" x14ac:dyDescent="0.2">
      <c r="B652" s="34"/>
      <c r="C652" s="34"/>
      <c r="D652" s="34"/>
      <c r="E652" s="21"/>
      <c r="F652" s="21"/>
      <c r="G652" s="34">
        <f>S652</f>
        <v>2.0833333333333259E-2</v>
      </c>
      <c r="H652" s="34"/>
      <c r="J652" s="34"/>
      <c r="L652" s="34"/>
      <c r="M652" s="21"/>
      <c r="N652" s="35">
        <f>N639</f>
        <v>43049</v>
      </c>
      <c r="O652" s="63">
        <f t="shared" si="352"/>
        <v>0.58333333333333293</v>
      </c>
      <c r="P652" s="36">
        <f t="shared" si="353"/>
        <v>0.60416666666666619</v>
      </c>
      <c r="Q652" s="62" t="s">
        <v>940</v>
      </c>
      <c r="R652" s="25" t="s">
        <v>1069</v>
      </c>
      <c r="S652" s="26">
        <f t="shared" si="354"/>
        <v>2.0833333333333259E-2</v>
      </c>
    </row>
    <row r="653" spans="2:21" ht="10.5" customHeight="1" x14ac:dyDescent="0.2">
      <c r="B653" s="34"/>
      <c r="C653" s="34"/>
      <c r="D653" s="34"/>
      <c r="E653" s="21"/>
      <c r="F653" s="34">
        <f>S653</f>
        <v>2.0833333333333259E-2</v>
      </c>
      <c r="G653" s="34"/>
      <c r="H653" s="34"/>
      <c r="J653" s="34"/>
      <c r="L653" s="34"/>
      <c r="M653" s="21"/>
      <c r="N653" s="35">
        <f>N639</f>
        <v>43049</v>
      </c>
      <c r="O653" s="63">
        <f t="shared" si="352"/>
        <v>0.60416666666666619</v>
      </c>
      <c r="P653" s="36">
        <f t="shared" si="353"/>
        <v>0.62499999999999944</v>
      </c>
      <c r="Q653" s="62" t="s">
        <v>939</v>
      </c>
      <c r="R653" s="25" t="s">
        <v>1070</v>
      </c>
      <c r="S653" s="26">
        <f t="shared" si="354"/>
        <v>2.0833333333333259E-2</v>
      </c>
    </row>
    <row r="654" spans="2:21" ht="10.5" customHeight="1" x14ac:dyDescent="0.2">
      <c r="B654" s="34"/>
      <c r="C654" s="34"/>
      <c r="D654" s="34"/>
      <c r="E654" s="21"/>
      <c r="F654" s="21"/>
      <c r="G654" s="34"/>
      <c r="H654" s="34">
        <f>S654</f>
        <v>2.0833333333333259E-2</v>
      </c>
      <c r="J654" s="34"/>
      <c r="L654" s="34"/>
      <c r="M654" s="21"/>
      <c r="N654" s="35">
        <f>N639</f>
        <v>43049</v>
      </c>
      <c r="O654" s="63">
        <f t="shared" si="352"/>
        <v>0.62499999999999944</v>
      </c>
      <c r="P654" s="36">
        <f t="shared" si="353"/>
        <v>0.6458333333333327</v>
      </c>
      <c r="Q654" s="62" t="s">
        <v>941</v>
      </c>
      <c r="R654" s="25" t="s">
        <v>1065</v>
      </c>
      <c r="S654" s="26">
        <f t="shared" si="354"/>
        <v>2.0833333333333259E-2</v>
      </c>
    </row>
    <row r="655" spans="2:21" ht="10.5" customHeight="1" x14ac:dyDescent="0.2">
      <c r="B655" s="34"/>
      <c r="C655" s="34"/>
      <c r="D655" s="34"/>
      <c r="E655" s="21"/>
      <c r="F655" s="21"/>
      <c r="G655" s="34">
        <f>S655</f>
        <v>2.0833333333333259E-2</v>
      </c>
      <c r="H655" s="34"/>
      <c r="J655" s="34"/>
      <c r="L655" s="34"/>
      <c r="M655" s="21"/>
      <c r="N655" s="35">
        <f>N639</f>
        <v>43049</v>
      </c>
      <c r="O655" s="63">
        <f t="shared" si="352"/>
        <v>0.6458333333333327</v>
      </c>
      <c r="P655" s="36">
        <f t="shared" si="353"/>
        <v>0.66666666666666596</v>
      </c>
      <c r="Q655" s="62" t="s">
        <v>940</v>
      </c>
      <c r="R655" s="25" t="s">
        <v>1063</v>
      </c>
      <c r="S655" s="26">
        <f t="shared" si="354"/>
        <v>2.0833333333333259E-2</v>
      </c>
    </row>
    <row r="656" spans="2:21" ht="10.5" customHeight="1" thickBot="1" x14ac:dyDescent="0.25">
      <c r="B656" s="34"/>
      <c r="C656" s="34"/>
      <c r="D656" s="34"/>
      <c r="E656" s="21"/>
      <c r="F656" s="21"/>
      <c r="G656" s="34"/>
      <c r="H656" s="34">
        <f>S656</f>
        <v>2.0833333333333259E-2</v>
      </c>
      <c r="J656" s="34"/>
      <c r="L656" s="34"/>
      <c r="M656" s="21"/>
      <c r="N656" s="35">
        <f>N639</f>
        <v>43049</v>
      </c>
      <c r="O656" s="63">
        <f t="shared" si="352"/>
        <v>0.66666666666666596</v>
      </c>
      <c r="P656" s="36">
        <f t="shared" si="353"/>
        <v>0.68749999999999922</v>
      </c>
      <c r="Q656" s="62" t="s">
        <v>941</v>
      </c>
      <c r="R656" s="25" t="s">
        <v>1065</v>
      </c>
      <c r="S656" s="26">
        <f t="shared" si="354"/>
        <v>2.0833333333333259E-2</v>
      </c>
    </row>
    <row r="657" spans="1:19" ht="10.5" customHeight="1" x14ac:dyDescent="0.2">
      <c r="A657" s="40">
        <f t="shared" ref="A657:M657" si="355">SUM(A640:A656)</f>
        <v>0</v>
      </c>
      <c r="B657" s="40">
        <f t="shared" si="355"/>
        <v>6.2499999999999944E-2</v>
      </c>
      <c r="C657" s="40">
        <f t="shared" si="355"/>
        <v>0</v>
      </c>
      <c r="D657" s="40">
        <f t="shared" si="355"/>
        <v>0</v>
      </c>
      <c r="E657" s="40">
        <f t="shared" si="355"/>
        <v>0</v>
      </c>
      <c r="F657" s="40">
        <f t="shared" si="355"/>
        <v>2.0833333333333259E-2</v>
      </c>
      <c r="G657" s="40">
        <f t="shared" si="355"/>
        <v>0.12499999999999972</v>
      </c>
      <c r="H657" s="40">
        <f t="shared" si="355"/>
        <v>0.12499999999999967</v>
      </c>
      <c r="I657" s="40">
        <f t="shared" si="355"/>
        <v>2.0833333333333315E-2</v>
      </c>
      <c r="J657" s="40">
        <f t="shared" si="355"/>
        <v>0</v>
      </c>
      <c r="K657" s="40">
        <f t="shared" si="355"/>
        <v>0</v>
      </c>
      <c r="L657" s="40">
        <f t="shared" si="355"/>
        <v>0</v>
      </c>
      <c r="M657" s="40">
        <f t="shared" si="355"/>
        <v>0</v>
      </c>
      <c r="N657" s="76" t="b">
        <f>SUM(A657:M657) = S657</f>
        <v>1</v>
      </c>
      <c r="O657" s="77"/>
      <c r="P657" s="77"/>
      <c r="Q657" s="43"/>
      <c r="R657" s="43"/>
      <c r="S657" s="40">
        <f>SUM(S640:S656)</f>
        <v>0.35416666666666591</v>
      </c>
    </row>
    <row r="658" spans="1:19" ht="10.5" customHeight="1" x14ac:dyDescent="0.2">
      <c r="A658" s="70">
        <f t="shared" ref="A658:C658" si="356">(A657-INT(A657))*24</f>
        <v>0</v>
      </c>
      <c r="B658" s="70">
        <f t="shared" si="356"/>
        <v>1.4999999999999987</v>
      </c>
      <c r="C658" s="70">
        <f t="shared" si="356"/>
        <v>0</v>
      </c>
      <c r="D658" s="44">
        <f>(D657-INT(D657))*24</f>
        <v>0</v>
      </c>
      <c r="E658" s="44">
        <f>(E657-INT(E657))*24</f>
        <v>0</v>
      </c>
      <c r="F658" s="44">
        <f>(F657-INT(F657))*24</f>
        <v>0.49999999999999822</v>
      </c>
      <c r="G658" s="44">
        <f>(G657-INT(G657))*24</f>
        <v>2.9999999999999933</v>
      </c>
      <c r="H658" s="44">
        <f t="shared" ref="H658:J658" si="357">(H657-INT(H657))*24</f>
        <v>2.999999999999992</v>
      </c>
      <c r="I658" s="44">
        <f t="shared" si="357"/>
        <v>0.49999999999999956</v>
      </c>
      <c r="J658" s="44">
        <f t="shared" si="357"/>
        <v>0</v>
      </c>
      <c r="K658" s="44"/>
      <c r="L658" s="44">
        <f t="shared" ref="L658:M658" si="358">(L657-INT(L657))*24</f>
        <v>0</v>
      </c>
      <c r="M658" s="45">
        <f t="shared" si="358"/>
        <v>0</v>
      </c>
      <c r="N658" s="78">
        <f>SUM(A658:M658)</f>
        <v>8.4999999999999822</v>
      </c>
      <c r="O658" s="71"/>
      <c r="P658" s="71"/>
      <c r="Q658" s="48"/>
      <c r="R658" s="48"/>
      <c r="S658" s="49"/>
    </row>
    <row r="659" spans="1:19" ht="10.5" customHeight="1" thickBot="1" x14ac:dyDescent="0.25">
      <c r="A659" s="72"/>
      <c r="B659" s="73"/>
      <c r="C659" s="73"/>
      <c r="D659" s="52">
        <f>SUM(A658:D658)</f>
        <v>1.4999999999999987</v>
      </c>
      <c r="E659" s="52">
        <f t="shared" ref="E659:J659" si="359">E658</f>
        <v>0</v>
      </c>
      <c r="F659" s="52">
        <f t="shared" si="359"/>
        <v>0.49999999999999822</v>
      </c>
      <c r="G659" s="52">
        <f t="shared" si="359"/>
        <v>2.9999999999999933</v>
      </c>
      <c r="H659" s="52">
        <f t="shared" si="359"/>
        <v>2.999999999999992</v>
      </c>
      <c r="I659" s="52">
        <f t="shared" si="359"/>
        <v>0.49999999999999956</v>
      </c>
      <c r="J659" s="52">
        <f t="shared" si="359"/>
        <v>0</v>
      </c>
      <c r="K659" s="52"/>
      <c r="L659" s="52">
        <f t="shared" ref="L659:M659" si="360">L658</f>
        <v>0</v>
      </c>
      <c r="M659" s="53">
        <f t="shared" si="360"/>
        <v>0</v>
      </c>
      <c r="N659" s="79" t="s">
        <v>976</v>
      </c>
      <c r="O659" s="74"/>
      <c r="P659" s="74"/>
      <c r="Q659" s="56"/>
      <c r="R659" s="56"/>
      <c r="S659" s="57">
        <f>SUM(S657:S658)</f>
        <v>0.35416666666666591</v>
      </c>
    </row>
    <row r="660" spans="1:19" ht="10.5" customHeight="1" x14ac:dyDescent="0.2">
      <c r="A660" s="70">
        <f t="shared" ref="A660:M660" si="361">SUM(A572,A594,A615,A637,A658)</f>
        <v>0</v>
      </c>
      <c r="B660" s="70">
        <f t="shared" si="361"/>
        <v>1.4999999999999987</v>
      </c>
      <c r="C660" s="70">
        <f t="shared" si="361"/>
        <v>0</v>
      </c>
      <c r="D660" s="70">
        <f t="shared" si="361"/>
        <v>2.4999999999999938</v>
      </c>
      <c r="E660" s="70">
        <f t="shared" si="361"/>
        <v>0</v>
      </c>
      <c r="F660" s="70">
        <f t="shared" si="361"/>
        <v>7.9999999999999805</v>
      </c>
      <c r="G660" s="70">
        <f t="shared" si="361"/>
        <v>19.499999999999954</v>
      </c>
      <c r="H660" s="70">
        <f t="shared" si="361"/>
        <v>7.499999999999976</v>
      </c>
      <c r="I660" s="70">
        <f t="shared" si="361"/>
        <v>2.4999999999999951</v>
      </c>
      <c r="J660" s="70">
        <f t="shared" si="361"/>
        <v>0</v>
      </c>
      <c r="K660" s="70">
        <f t="shared" si="361"/>
        <v>0</v>
      </c>
      <c r="L660" s="70">
        <f t="shared" si="361"/>
        <v>0</v>
      </c>
      <c r="M660" s="80">
        <f t="shared" si="361"/>
        <v>0</v>
      </c>
      <c r="N660" s="81">
        <f>SUM(S572,S594,S615,S637,S658)</f>
        <v>4.1666666666666519E-2</v>
      </c>
      <c r="O660" s="82">
        <f>SUM(A660:M660)</f>
        <v>41.499999999999901</v>
      </c>
      <c r="P660" s="83">
        <f>SUM(S571,S593,S614,S636,S657)</f>
        <v>1.7291666666666627</v>
      </c>
      <c r="Q660" s="84">
        <f>SUM(P660)+N660</f>
        <v>1.7708333333333293</v>
      </c>
      <c r="R660" s="85"/>
      <c r="S660" s="86"/>
    </row>
    <row r="661" spans="1:19" ht="10.5" customHeight="1" thickBot="1" x14ac:dyDescent="0.25">
      <c r="A661" s="87"/>
      <c r="B661" s="73"/>
      <c r="C661" s="73"/>
      <c r="D661" s="73">
        <f>SUM(A660:D660)</f>
        <v>3.9999999999999925</v>
      </c>
      <c r="E661" s="88">
        <f t="shared" ref="E661:J661" si="362">E660</f>
        <v>0</v>
      </c>
      <c r="F661" s="88">
        <f t="shared" si="362"/>
        <v>7.9999999999999805</v>
      </c>
      <c r="G661" s="88">
        <f t="shared" si="362"/>
        <v>19.499999999999954</v>
      </c>
      <c r="H661" s="88">
        <f t="shared" si="362"/>
        <v>7.499999999999976</v>
      </c>
      <c r="I661" s="88">
        <f t="shared" si="362"/>
        <v>2.4999999999999951</v>
      </c>
      <c r="J661" s="88">
        <f t="shared" si="362"/>
        <v>0</v>
      </c>
      <c r="K661" s="88"/>
      <c r="L661" s="88">
        <f t="shared" ref="L661:M661" si="363">L660</f>
        <v>0</v>
      </c>
      <c r="M661" s="89">
        <f t="shared" si="363"/>
        <v>0</v>
      </c>
      <c r="N661" s="90">
        <f>IF(SUM(O660-37.5)&gt;0,SUM(O660-37.5),0)</f>
        <v>3.9999999999999005</v>
      </c>
      <c r="O661" s="91">
        <f>SUM(A661:M661)</f>
        <v>41.499999999999901</v>
      </c>
      <c r="P661" s="92">
        <f>(P660)*24</f>
        <v>41.499999999999908</v>
      </c>
      <c r="Q661" s="93">
        <f>SUM(S573,S595,S616,S638,S659)</f>
        <v>1.7708333333333293</v>
      </c>
      <c r="R661" s="85"/>
      <c r="S661" s="94" t="b">
        <f>O661=P661</f>
        <v>1</v>
      </c>
    </row>
    <row r="663" spans="1:19" ht="10.5" customHeight="1" x14ac:dyDescent="0.2">
      <c r="A663" s="12">
        <f>WEEKNUM(G663)</f>
        <v>46</v>
      </c>
      <c r="B663" s="13" t="s">
        <v>927</v>
      </c>
      <c r="C663" s="142">
        <f>SUM(N665)-2</f>
        <v>43050</v>
      </c>
      <c r="D663" s="142"/>
      <c r="E663" s="14"/>
      <c r="F663" s="14" t="s">
        <v>928</v>
      </c>
      <c r="G663" s="142">
        <f>SUM(C663+6)</f>
        <v>43056</v>
      </c>
      <c r="H663" s="142"/>
      <c r="I663" s="14"/>
      <c r="J663" s="15"/>
      <c r="K663" s="15"/>
      <c r="L663" s="14"/>
      <c r="M663" s="16"/>
      <c r="N663" s="17" t="s">
        <v>929</v>
      </c>
      <c r="O663" s="17" t="s">
        <v>930</v>
      </c>
      <c r="P663" s="18" t="s">
        <v>931</v>
      </c>
      <c r="Q663" s="19" t="s">
        <v>932</v>
      </c>
      <c r="R663" s="17" t="s">
        <v>933</v>
      </c>
      <c r="S663" s="17" t="s">
        <v>934</v>
      </c>
    </row>
    <row r="664" spans="1:19" ht="10.5" customHeight="1" thickBot="1" x14ac:dyDescent="0.25">
      <c r="N664" s="23"/>
      <c r="S664" s="26">
        <f t="shared" ref="S664" si="364">SUM(P664-O664)</f>
        <v>0</v>
      </c>
    </row>
    <row r="665" spans="1:19" ht="10.5" customHeight="1" thickBot="1" x14ac:dyDescent="0.25">
      <c r="A665" s="58"/>
      <c r="B665" s="59" t="s">
        <v>935</v>
      </c>
      <c r="C665" s="59" t="s">
        <v>936</v>
      </c>
      <c r="D665" s="59" t="s">
        <v>937</v>
      </c>
      <c r="E665" s="60" t="s">
        <v>938</v>
      </c>
      <c r="F665" s="59" t="s">
        <v>939</v>
      </c>
      <c r="G665" s="58" t="s">
        <v>940</v>
      </c>
      <c r="H665" s="58" t="s">
        <v>941</v>
      </c>
      <c r="I665" s="58" t="s">
        <v>942</v>
      </c>
      <c r="J665" s="58" t="s">
        <v>943</v>
      </c>
      <c r="K665" s="58"/>
      <c r="L665" s="58" t="s">
        <v>944</v>
      </c>
      <c r="M665" s="60" t="s">
        <v>945</v>
      </c>
      <c r="N665" s="61">
        <f>N639+3</f>
        <v>43052</v>
      </c>
      <c r="O665" s="36">
        <v>0.375</v>
      </c>
      <c r="P665" s="36">
        <f>O665</f>
        <v>0.375</v>
      </c>
      <c r="Q665" s="62" t="s">
        <v>946</v>
      </c>
      <c r="R665" s="25" t="s">
        <v>1040</v>
      </c>
      <c r="S665" s="26">
        <f t="shared" ref="S665:S683" si="365">SUM(P665-O665)</f>
        <v>0</v>
      </c>
    </row>
    <row r="666" spans="1:19" ht="10.5" customHeight="1" x14ac:dyDescent="0.2">
      <c r="B666" s="34"/>
      <c r="C666" s="21"/>
      <c r="D666" s="34">
        <f>S666</f>
        <v>0</v>
      </c>
      <c r="E666" s="34"/>
      <c r="F666" s="21"/>
      <c r="G666" s="21"/>
      <c r="H666" s="21"/>
      <c r="I666" s="34"/>
      <c r="M666" s="34"/>
      <c r="N666" s="35">
        <f>N665</f>
        <v>43052</v>
      </c>
      <c r="O666" s="26">
        <f t="shared" ref="O666:O683" si="366">SUM(P665)</f>
        <v>0.375</v>
      </c>
      <c r="P666" s="36">
        <f t="shared" ref="P666:P683" si="367">P665+0.0208333333333333</f>
        <v>0.39583333333333331</v>
      </c>
      <c r="Q666" s="62" t="s">
        <v>946</v>
      </c>
      <c r="R666" s="25" t="s">
        <v>1071</v>
      </c>
      <c r="S666" s="26"/>
    </row>
    <row r="667" spans="1:19" ht="10.5" customHeight="1" x14ac:dyDescent="0.2">
      <c r="B667" s="34"/>
      <c r="C667" s="21"/>
      <c r="D667" s="34"/>
      <c r="E667" s="34"/>
      <c r="F667" s="21"/>
      <c r="G667" s="21"/>
      <c r="H667" s="34"/>
      <c r="I667" s="34"/>
      <c r="M667" s="34"/>
      <c r="N667" s="35">
        <f>N665</f>
        <v>43052</v>
      </c>
      <c r="O667" s="26">
        <f t="shared" si="366"/>
        <v>0.39583333333333331</v>
      </c>
      <c r="P667" s="36">
        <f t="shared" si="367"/>
        <v>0.41666666666666663</v>
      </c>
      <c r="Q667" s="62" t="s">
        <v>946</v>
      </c>
      <c r="R667" s="25" t="s">
        <v>1071</v>
      </c>
      <c r="S667" s="26"/>
    </row>
    <row r="668" spans="1:19" ht="10.5" customHeight="1" x14ac:dyDescent="0.2">
      <c r="B668" s="34"/>
      <c r="C668" s="21"/>
      <c r="D668" s="34"/>
      <c r="E668" s="34"/>
      <c r="F668" s="21"/>
      <c r="G668" s="21"/>
      <c r="H668" s="34">
        <f>S668</f>
        <v>2.0833333333333315E-2</v>
      </c>
      <c r="I668" s="38"/>
      <c r="M668" s="34"/>
      <c r="N668" s="35">
        <f>N665</f>
        <v>43052</v>
      </c>
      <c r="O668" s="26">
        <f t="shared" si="366"/>
        <v>0.41666666666666663</v>
      </c>
      <c r="P668" s="36">
        <f t="shared" si="367"/>
        <v>0.43749999999999994</v>
      </c>
      <c r="Q668" s="62" t="s">
        <v>941</v>
      </c>
      <c r="R668" s="25" t="s">
        <v>1072</v>
      </c>
      <c r="S668" s="26">
        <f t="shared" si="365"/>
        <v>2.0833333333333315E-2</v>
      </c>
    </row>
    <row r="669" spans="1:19" ht="10.5" customHeight="1" x14ac:dyDescent="0.2">
      <c r="B669" s="34"/>
      <c r="C669" s="21"/>
      <c r="D669" s="34"/>
      <c r="E669" s="34"/>
      <c r="F669" s="21"/>
      <c r="G669" s="21"/>
      <c r="H669" s="34">
        <f>S669</f>
        <v>2.0833333333333315E-2</v>
      </c>
      <c r="I669" s="38"/>
      <c r="J669" s="34"/>
      <c r="M669" s="34"/>
      <c r="N669" s="35">
        <f>N665</f>
        <v>43052</v>
      </c>
      <c r="O669" s="26">
        <f t="shared" si="366"/>
        <v>0.43749999999999994</v>
      </c>
      <c r="P669" s="36">
        <f t="shared" si="367"/>
        <v>0.45833333333333326</v>
      </c>
      <c r="Q669" s="62" t="s">
        <v>941</v>
      </c>
      <c r="R669" s="25" t="s">
        <v>1072</v>
      </c>
      <c r="S669" s="26">
        <f t="shared" si="365"/>
        <v>2.0833333333333315E-2</v>
      </c>
    </row>
    <row r="670" spans="1:19" ht="10.5" customHeight="1" x14ac:dyDescent="0.2">
      <c r="B670" s="34"/>
      <c r="C670" s="21"/>
      <c r="D670" s="34"/>
      <c r="E670" s="34"/>
      <c r="F670" s="34"/>
      <c r="G670" s="21"/>
      <c r="H670" s="34">
        <f>S670</f>
        <v>2.0833333333333315E-2</v>
      </c>
      <c r="I670" s="34"/>
      <c r="M670" s="34"/>
      <c r="N670" s="35">
        <f>N665</f>
        <v>43052</v>
      </c>
      <c r="O670" s="26">
        <f t="shared" si="366"/>
        <v>0.45833333333333326</v>
      </c>
      <c r="P670" s="36">
        <f t="shared" si="367"/>
        <v>0.47916666666666657</v>
      </c>
      <c r="Q670" s="62" t="s">
        <v>941</v>
      </c>
      <c r="R670" s="25" t="s">
        <v>1073</v>
      </c>
      <c r="S670" s="26">
        <f t="shared" si="365"/>
        <v>2.0833333333333315E-2</v>
      </c>
    </row>
    <row r="671" spans="1:19" ht="10.5" customHeight="1" x14ac:dyDescent="0.2">
      <c r="B671" s="34"/>
      <c r="C671" s="21"/>
      <c r="D671" s="34"/>
      <c r="E671" s="34"/>
      <c r="F671" s="34"/>
      <c r="G671" s="21"/>
      <c r="H671" s="34"/>
      <c r="I671" s="26">
        <f>S671</f>
        <v>2.0833333333333315E-2</v>
      </c>
      <c r="M671" s="34"/>
      <c r="N671" s="35">
        <f>N665</f>
        <v>43052</v>
      </c>
      <c r="O671" s="26">
        <f t="shared" si="366"/>
        <v>0.47916666666666657</v>
      </c>
      <c r="P671" s="36">
        <f t="shared" si="367"/>
        <v>0.49999999999999989</v>
      </c>
      <c r="Q671" s="62" t="s">
        <v>959</v>
      </c>
      <c r="R671" s="25" t="s">
        <v>1074</v>
      </c>
      <c r="S671" s="26">
        <f t="shared" si="365"/>
        <v>2.0833333333333315E-2</v>
      </c>
    </row>
    <row r="672" spans="1:19" ht="10.5" customHeight="1" x14ac:dyDescent="0.2">
      <c r="B672" s="34"/>
      <c r="C672" s="21"/>
      <c r="D672" s="34"/>
      <c r="E672" s="34"/>
      <c r="F672" s="34"/>
      <c r="G672" s="21"/>
      <c r="H672" s="34">
        <f t="shared" ref="H672:H683" si="368">S672</f>
        <v>2.0833333333333259E-2</v>
      </c>
      <c r="I672" s="38"/>
      <c r="M672" s="34"/>
      <c r="N672" s="35">
        <f>N665</f>
        <v>43052</v>
      </c>
      <c r="O672" s="26">
        <f t="shared" si="366"/>
        <v>0.49999999999999989</v>
      </c>
      <c r="P672" s="36">
        <f t="shared" si="367"/>
        <v>0.52083333333333315</v>
      </c>
      <c r="Q672" s="62" t="s">
        <v>941</v>
      </c>
      <c r="R672" s="25" t="s">
        <v>1072</v>
      </c>
      <c r="S672" s="26">
        <f t="shared" si="365"/>
        <v>2.0833333333333259E-2</v>
      </c>
    </row>
    <row r="673" spans="1:19" ht="10.5" customHeight="1" x14ac:dyDescent="0.2">
      <c r="B673" s="34"/>
      <c r="C673" s="21"/>
      <c r="D673" s="34"/>
      <c r="E673" s="34"/>
      <c r="F673" s="34"/>
      <c r="G673" s="21"/>
      <c r="H673" s="34">
        <f t="shared" si="368"/>
        <v>2.0833333333333259E-2</v>
      </c>
      <c r="I673" s="38"/>
      <c r="M673" s="34"/>
      <c r="N673" s="35">
        <f>N665</f>
        <v>43052</v>
      </c>
      <c r="O673" s="26">
        <f t="shared" si="366"/>
        <v>0.52083333333333315</v>
      </c>
      <c r="P673" s="36">
        <f t="shared" si="367"/>
        <v>0.54166666666666641</v>
      </c>
      <c r="Q673" s="62" t="s">
        <v>941</v>
      </c>
      <c r="R673" s="25" t="s">
        <v>1072</v>
      </c>
      <c r="S673" s="26">
        <f t="shared" si="365"/>
        <v>2.0833333333333259E-2</v>
      </c>
    </row>
    <row r="674" spans="1:19" ht="10.5" customHeight="1" x14ac:dyDescent="0.2">
      <c r="B674" s="34"/>
      <c r="C674" s="21"/>
      <c r="D674" s="34"/>
      <c r="E674" s="34"/>
      <c r="F674" s="34"/>
      <c r="G674" s="21"/>
      <c r="H674" s="34">
        <f t="shared" si="368"/>
        <v>2.0833333333333259E-2</v>
      </c>
      <c r="I674" s="38"/>
      <c r="M674" s="34"/>
      <c r="N674" s="35">
        <f>N665</f>
        <v>43052</v>
      </c>
      <c r="O674" s="26">
        <f t="shared" si="366"/>
        <v>0.54166666666666641</v>
      </c>
      <c r="P674" s="36">
        <f t="shared" si="367"/>
        <v>0.56249999999999967</v>
      </c>
      <c r="Q674" s="62" t="s">
        <v>941</v>
      </c>
      <c r="R674" s="25" t="s">
        <v>1072</v>
      </c>
      <c r="S674" s="26">
        <f t="shared" si="365"/>
        <v>2.0833333333333259E-2</v>
      </c>
    </row>
    <row r="675" spans="1:19" ht="10.5" customHeight="1" x14ac:dyDescent="0.2">
      <c r="B675" s="34"/>
      <c r="C675" s="21"/>
      <c r="D675" s="34"/>
      <c r="E675" s="34"/>
      <c r="F675" s="34"/>
      <c r="G675" s="21"/>
      <c r="H675" s="34">
        <f t="shared" si="368"/>
        <v>2.0833333333333259E-2</v>
      </c>
      <c r="I675" s="38"/>
      <c r="M675" s="34"/>
      <c r="N675" s="35">
        <f>N665</f>
        <v>43052</v>
      </c>
      <c r="O675" s="26">
        <f t="shared" si="366"/>
        <v>0.56249999999999967</v>
      </c>
      <c r="P675" s="36">
        <f t="shared" si="367"/>
        <v>0.58333333333333293</v>
      </c>
      <c r="Q675" s="62" t="s">
        <v>941</v>
      </c>
      <c r="R675" s="25" t="s">
        <v>1072</v>
      </c>
      <c r="S675" s="26">
        <f t="shared" si="365"/>
        <v>2.0833333333333259E-2</v>
      </c>
    </row>
    <row r="676" spans="1:19" ht="10.5" customHeight="1" x14ac:dyDescent="0.2">
      <c r="B676" s="34"/>
      <c r="C676" s="21"/>
      <c r="D676" s="34"/>
      <c r="E676" s="34"/>
      <c r="F676" s="34"/>
      <c r="G676" s="21"/>
      <c r="H676" s="34">
        <f t="shared" si="368"/>
        <v>2.0833333333333259E-2</v>
      </c>
      <c r="I676" s="38"/>
      <c r="M676" s="34"/>
      <c r="N676" s="35">
        <f>N665</f>
        <v>43052</v>
      </c>
      <c r="O676" s="26">
        <f t="shared" si="366"/>
        <v>0.58333333333333293</v>
      </c>
      <c r="P676" s="36">
        <f t="shared" si="367"/>
        <v>0.60416666666666619</v>
      </c>
      <c r="Q676" s="62" t="s">
        <v>941</v>
      </c>
      <c r="R676" s="25" t="s">
        <v>1072</v>
      </c>
      <c r="S676" s="26">
        <f t="shared" si="365"/>
        <v>2.0833333333333259E-2</v>
      </c>
    </row>
    <row r="677" spans="1:19" ht="10.5" customHeight="1" x14ac:dyDescent="0.2">
      <c r="B677" s="34"/>
      <c r="C677" s="21"/>
      <c r="D677" s="34"/>
      <c r="E677" s="34"/>
      <c r="F677" s="34"/>
      <c r="G677" s="21"/>
      <c r="H677" s="34">
        <f t="shared" si="368"/>
        <v>2.0833333333333259E-2</v>
      </c>
      <c r="I677" s="38"/>
      <c r="M677" s="34"/>
      <c r="N677" s="35">
        <f>N665</f>
        <v>43052</v>
      </c>
      <c r="O677" s="26">
        <f t="shared" si="366"/>
        <v>0.60416666666666619</v>
      </c>
      <c r="P677" s="36">
        <f t="shared" si="367"/>
        <v>0.62499999999999944</v>
      </c>
      <c r="Q677" s="62" t="s">
        <v>941</v>
      </c>
      <c r="R677" s="25" t="s">
        <v>1072</v>
      </c>
      <c r="S677" s="26">
        <f t="shared" si="365"/>
        <v>2.0833333333333259E-2</v>
      </c>
    </row>
    <row r="678" spans="1:19" ht="10.5" customHeight="1" x14ac:dyDescent="0.2">
      <c r="B678" s="34"/>
      <c r="C678" s="21"/>
      <c r="D678" s="34"/>
      <c r="E678" s="34"/>
      <c r="F678" s="34"/>
      <c r="G678" s="21"/>
      <c r="H678" s="34">
        <f t="shared" si="368"/>
        <v>2.0833333333333259E-2</v>
      </c>
      <c r="I678" s="38"/>
      <c r="M678" s="34"/>
      <c r="N678" s="35">
        <f>N665</f>
        <v>43052</v>
      </c>
      <c r="O678" s="26">
        <f t="shared" si="366"/>
        <v>0.62499999999999944</v>
      </c>
      <c r="P678" s="36">
        <f t="shared" si="367"/>
        <v>0.6458333333333327</v>
      </c>
      <c r="Q678" s="62" t="s">
        <v>941</v>
      </c>
      <c r="R678" s="25" t="s">
        <v>1072</v>
      </c>
      <c r="S678" s="26">
        <f t="shared" si="365"/>
        <v>2.0833333333333259E-2</v>
      </c>
    </row>
    <row r="679" spans="1:19" ht="10.5" customHeight="1" x14ac:dyDescent="0.2">
      <c r="B679" s="34"/>
      <c r="C679" s="21"/>
      <c r="D679" s="34"/>
      <c r="E679" s="34"/>
      <c r="F679" s="34"/>
      <c r="G679" s="34"/>
      <c r="H679" s="34">
        <f t="shared" si="368"/>
        <v>2.0833333333333259E-2</v>
      </c>
      <c r="I679" s="38"/>
      <c r="M679" s="34"/>
      <c r="N679" s="35">
        <f>N665</f>
        <v>43052</v>
      </c>
      <c r="O679" s="26">
        <f t="shared" si="366"/>
        <v>0.6458333333333327</v>
      </c>
      <c r="P679" s="36">
        <f t="shared" si="367"/>
        <v>0.66666666666666596</v>
      </c>
      <c r="Q679" s="62" t="s">
        <v>941</v>
      </c>
      <c r="R679" s="25" t="s">
        <v>1072</v>
      </c>
      <c r="S679" s="26">
        <f t="shared" si="365"/>
        <v>2.0833333333333259E-2</v>
      </c>
    </row>
    <row r="680" spans="1:19" ht="10.5" customHeight="1" x14ac:dyDescent="0.2">
      <c r="B680" s="34"/>
      <c r="C680" s="21"/>
      <c r="D680" s="34"/>
      <c r="E680" s="34"/>
      <c r="F680" s="34"/>
      <c r="G680" s="21"/>
      <c r="H680" s="34">
        <f t="shared" si="368"/>
        <v>2.0833333333333259E-2</v>
      </c>
      <c r="I680" s="38"/>
      <c r="M680" s="34"/>
      <c r="N680" s="35">
        <f>N665</f>
        <v>43052</v>
      </c>
      <c r="O680" s="26">
        <f t="shared" si="366"/>
        <v>0.66666666666666596</v>
      </c>
      <c r="P680" s="36">
        <f t="shared" si="367"/>
        <v>0.68749999999999922</v>
      </c>
      <c r="Q680" s="62" t="s">
        <v>941</v>
      </c>
      <c r="R680" s="25" t="s">
        <v>1072</v>
      </c>
      <c r="S680" s="26">
        <f t="shared" si="365"/>
        <v>2.0833333333333259E-2</v>
      </c>
    </row>
    <row r="681" spans="1:19" ht="10.5" customHeight="1" x14ac:dyDescent="0.2">
      <c r="B681" s="34"/>
      <c r="C681" s="21"/>
      <c r="D681" s="34"/>
      <c r="E681" s="34"/>
      <c r="F681" s="34"/>
      <c r="G681" s="21"/>
      <c r="H681" s="34">
        <f t="shared" si="368"/>
        <v>2.0833333333333259E-2</v>
      </c>
      <c r="I681" s="38"/>
      <c r="M681" s="34"/>
      <c r="N681" s="35">
        <f>N665</f>
        <v>43052</v>
      </c>
      <c r="O681" s="26">
        <f t="shared" si="366"/>
        <v>0.68749999999999922</v>
      </c>
      <c r="P681" s="36">
        <f t="shared" si="367"/>
        <v>0.70833333333333248</v>
      </c>
      <c r="Q681" s="62" t="s">
        <v>941</v>
      </c>
      <c r="R681" s="25" t="s">
        <v>1072</v>
      </c>
      <c r="S681" s="26">
        <f t="shared" si="365"/>
        <v>2.0833333333333259E-2</v>
      </c>
    </row>
    <row r="682" spans="1:19" ht="10.5" customHeight="1" x14ac:dyDescent="0.2">
      <c r="B682" s="34"/>
      <c r="C682" s="21"/>
      <c r="D682" s="34"/>
      <c r="E682" s="34"/>
      <c r="F682" s="21"/>
      <c r="G682" s="21"/>
      <c r="H682" s="34">
        <f t="shared" si="368"/>
        <v>2.0833333333333259E-2</v>
      </c>
      <c r="I682" s="38"/>
      <c r="M682" s="34"/>
      <c r="N682" s="35">
        <f>N665</f>
        <v>43052</v>
      </c>
      <c r="O682" s="26">
        <f t="shared" si="366"/>
        <v>0.70833333333333248</v>
      </c>
      <c r="P682" s="36">
        <f t="shared" si="367"/>
        <v>0.72916666666666574</v>
      </c>
      <c r="Q682" s="62" t="s">
        <v>941</v>
      </c>
      <c r="R682" s="25" t="s">
        <v>1072</v>
      </c>
      <c r="S682" s="26">
        <f t="shared" si="365"/>
        <v>2.0833333333333259E-2</v>
      </c>
    </row>
    <row r="683" spans="1:19" ht="10.5" customHeight="1" thickBot="1" x14ac:dyDescent="0.25">
      <c r="B683" s="34"/>
      <c r="C683" s="21"/>
      <c r="D683" s="34"/>
      <c r="E683" s="34"/>
      <c r="F683" s="21"/>
      <c r="G683" s="21"/>
      <c r="H683" s="34">
        <f t="shared" si="368"/>
        <v>2.0833333333333259E-2</v>
      </c>
      <c r="I683" s="38"/>
      <c r="M683" s="34"/>
      <c r="N683" s="35">
        <f>N665</f>
        <v>43052</v>
      </c>
      <c r="O683" s="26">
        <f t="shared" si="366"/>
        <v>0.72916666666666574</v>
      </c>
      <c r="P683" s="36">
        <f t="shared" si="367"/>
        <v>0.749999999999999</v>
      </c>
      <c r="Q683" s="62" t="s">
        <v>941</v>
      </c>
      <c r="R683" s="25" t="s">
        <v>1072</v>
      </c>
      <c r="S683" s="26">
        <f t="shared" si="365"/>
        <v>2.0833333333333259E-2</v>
      </c>
    </row>
    <row r="684" spans="1:19" ht="10.5" customHeight="1" x14ac:dyDescent="0.2">
      <c r="A684" s="40">
        <f t="shared" ref="A684:M684" si="369">SUM(A666:A683)</f>
        <v>0</v>
      </c>
      <c r="B684" s="40">
        <f t="shared" si="369"/>
        <v>0</v>
      </c>
      <c r="C684" s="40">
        <f t="shared" si="369"/>
        <v>0</v>
      </c>
      <c r="D684" s="40">
        <f t="shared" si="369"/>
        <v>0</v>
      </c>
      <c r="E684" s="40">
        <f t="shared" si="369"/>
        <v>0</v>
      </c>
      <c r="F684" s="40">
        <f t="shared" si="369"/>
        <v>0</v>
      </c>
      <c r="G684" s="40">
        <f t="shared" si="369"/>
        <v>0</v>
      </c>
      <c r="H684" s="40">
        <f t="shared" si="369"/>
        <v>0.31249999999999906</v>
      </c>
      <c r="I684" s="40">
        <f t="shared" si="369"/>
        <v>2.0833333333333315E-2</v>
      </c>
      <c r="J684" s="40">
        <f t="shared" si="369"/>
        <v>0</v>
      </c>
      <c r="K684" s="40">
        <f t="shared" si="369"/>
        <v>0</v>
      </c>
      <c r="L684" s="40">
        <f t="shared" si="369"/>
        <v>0</v>
      </c>
      <c r="M684" s="40">
        <f t="shared" si="369"/>
        <v>0</v>
      </c>
      <c r="N684" s="41" t="b">
        <f>SUM(A684:M684) = S684</f>
        <v>1</v>
      </c>
      <c r="O684" s="42"/>
      <c r="P684" s="42"/>
      <c r="Q684" s="43"/>
      <c r="R684" s="43"/>
      <c r="S684" s="40">
        <f>SUM(S666:S683)</f>
        <v>0.33333333333333237</v>
      </c>
    </row>
    <row r="685" spans="1:19" ht="10.5" customHeight="1" x14ac:dyDescent="0.2">
      <c r="A685" s="44">
        <f t="shared" ref="A685:E685" si="370">(A684-INT(A684))*24</f>
        <v>0</v>
      </c>
      <c r="B685" s="44">
        <f t="shared" si="370"/>
        <v>0</v>
      </c>
      <c r="C685" s="44">
        <f t="shared" si="370"/>
        <v>0</v>
      </c>
      <c r="D685" s="44">
        <f t="shared" si="370"/>
        <v>0</v>
      </c>
      <c r="E685" s="44">
        <f t="shared" si="370"/>
        <v>0</v>
      </c>
      <c r="F685" s="44">
        <f>(F684-INT(F684))*24</f>
        <v>0</v>
      </c>
      <c r="G685" s="44">
        <f>(G684-INT(G684))*24</f>
        <v>0</v>
      </c>
      <c r="H685" s="44">
        <f>(H684-INT(H684))*24</f>
        <v>7.4999999999999769</v>
      </c>
      <c r="I685" s="44">
        <f>(I684-INT(I684))*24</f>
        <v>0.49999999999999956</v>
      </c>
      <c r="J685" s="44">
        <f t="shared" ref="J685" si="371">(J684-INT(J684))*24</f>
        <v>0</v>
      </c>
      <c r="K685" s="44"/>
      <c r="L685" s="44">
        <f t="shared" ref="L685:M685" si="372">(L684-INT(L684))*24</f>
        <v>0</v>
      </c>
      <c r="M685" s="45">
        <f t="shared" si="372"/>
        <v>0</v>
      </c>
      <c r="N685" s="46">
        <f>SUM(A685:M685)</f>
        <v>7.9999999999999769</v>
      </c>
      <c r="O685" s="47"/>
      <c r="P685" s="47"/>
      <c r="Q685" s="48"/>
      <c r="R685" s="48"/>
      <c r="S685" s="49"/>
    </row>
    <row r="686" spans="1:19" ht="10.5" customHeight="1" thickBot="1" x14ac:dyDescent="0.25">
      <c r="A686" s="50"/>
      <c r="B686" s="51"/>
      <c r="C686" s="51"/>
      <c r="D686" s="52">
        <f>SUM(A685:D685)</f>
        <v>0</v>
      </c>
      <c r="E686" s="52">
        <f t="shared" ref="E686:J686" si="373">E685</f>
        <v>0</v>
      </c>
      <c r="F686" s="52">
        <f t="shared" si="373"/>
        <v>0</v>
      </c>
      <c r="G686" s="52">
        <f t="shared" si="373"/>
        <v>0</v>
      </c>
      <c r="H686" s="52">
        <f t="shared" si="373"/>
        <v>7.4999999999999769</v>
      </c>
      <c r="I686" s="52">
        <f t="shared" si="373"/>
        <v>0.49999999999999956</v>
      </c>
      <c r="J686" s="52">
        <f t="shared" si="373"/>
        <v>0</v>
      </c>
      <c r="K686" s="52"/>
      <c r="L686" s="52">
        <f t="shared" ref="L686:M686" si="374">L685</f>
        <v>0</v>
      </c>
      <c r="M686" s="53">
        <f t="shared" si="374"/>
        <v>0</v>
      </c>
      <c r="N686" s="54">
        <f>S686</f>
        <v>0.33333333333333237</v>
      </c>
      <c r="O686" s="55"/>
      <c r="P686" s="55"/>
      <c r="Q686" s="56"/>
      <c r="R686" s="56"/>
      <c r="S686" s="57">
        <f>SUM(S684:S685)</f>
        <v>0.33333333333333237</v>
      </c>
    </row>
    <row r="687" spans="1:19" ht="10.5" customHeight="1" thickBot="1" x14ac:dyDescent="0.25">
      <c r="A687" s="58"/>
      <c r="B687" s="59" t="s">
        <v>935</v>
      </c>
      <c r="C687" s="59" t="s">
        <v>936</v>
      </c>
      <c r="D687" s="59" t="s">
        <v>937</v>
      </c>
      <c r="E687" s="60" t="s">
        <v>938</v>
      </c>
      <c r="F687" s="59" t="s">
        <v>939</v>
      </c>
      <c r="G687" s="58" t="s">
        <v>940</v>
      </c>
      <c r="H687" s="58" t="s">
        <v>941</v>
      </c>
      <c r="I687" s="58" t="s">
        <v>942</v>
      </c>
      <c r="J687" s="58" t="s">
        <v>943</v>
      </c>
      <c r="K687" s="58"/>
      <c r="L687" s="58" t="s">
        <v>944</v>
      </c>
      <c r="M687" s="60" t="s">
        <v>945</v>
      </c>
      <c r="N687" s="61">
        <f>N665+1</f>
        <v>43053</v>
      </c>
      <c r="O687" s="36">
        <v>0.33333333333333331</v>
      </c>
      <c r="P687" s="36">
        <f>O687</f>
        <v>0.33333333333333331</v>
      </c>
      <c r="Q687" s="62" t="s">
        <v>946</v>
      </c>
      <c r="R687" s="25" t="s">
        <v>979</v>
      </c>
      <c r="S687" s="26">
        <f t="shared" ref="S687" si="375">SUM(P687-O687)</f>
        <v>0</v>
      </c>
    </row>
    <row r="688" spans="1:19" ht="10.5" customHeight="1" x14ac:dyDescent="0.2">
      <c r="B688" s="34"/>
      <c r="C688" s="21"/>
      <c r="D688" s="34"/>
      <c r="E688" s="34"/>
      <c r="F688" s="21"/>
      <c r="G688" s="34"/>
      <c r="H688" s="34">
        <f>S688</f>
        <v>2.0833333333333315E-2</v>
      </c>
      <c r="I688" s="34"/>
      <c r="J688" s="34"/>
      <c r="M688" s="34"/>
      <c r="N688" s="35">
        <f>N687</f>
        <v>43053</v>
      </c>
      <c r="O688" s="63">
        <f>SUM(P687)</f>
        <v>0.33333333333333331</v>
      </c>
      <c r="P688" s="36">
        <f>P687+0.0208333333333333</f>
        <v>0.35416666666666663</v>
      </c>
      <c r="Q688" s="62" t="s">
        <v>941</v>
      </c>
      <c r="R688" s="25" t="s">
        <v>1072</v>
      </c>
      <c r="S688" s="26">
        <f t="shared" ref="S688:S706" si="376">SUM(P688-O688)</f>
        <v>2.0833333333333315E-2</v>
      </c>
    </row>
    <row r="689" spans="1:19" ht="10.5" customHeight="1" x14ac:dyDescent="0.2">
      <c r="B689" s="34"/>
      <c r="C689" s="21"/>
      <c r="D689" s="34"/>
      <c r="E689" s="34"/>
      <c r="F689" s="21"/>
      <c r="G689" s="34"/>
      <c r="H689" s="34">
        <f>S689</f>
        <v>2.0833333333333315E-2</v>
      </c>
      <c r="I689" s="34"/>
      <c r="J689" s="34"/>
      <c r="M689" s="34"/>
      <c r="N689" s="35">
        <f>N687</f>
        <v>43053</v>
      </c>
      <c r="O689" s="63">
        <f t="shared" ref="O689:O697" si="377">SUM(P688)</f>
        <v>0.35416666666666663</v>
      </c>
      <c r="P689" s="36">
        <f t="shared" ref="P689:P706" si="378">P688+0.0208333333333333</f>
        <v>0.37499999999999994</v>
      </c>
      <c r="Q689" s="62" t="s">
        <v>941</v>
      </c>
      <c r="R689" s="25" t="s">
        <v>1072</v>
      </c>
      <c r="S689" s="26">
        <f t="shared" si="376"/>
        <v>2.0833333333333315E-2</v>
      </c>
    </row>
    <row r="690" spans="1:19" ht="10.5" customHeight="1" x14ac:dyDescent="0.2">
      <c r="B690" s="34"/>
      <c r="C690" s="21"/>
      <c r="D690" s="34"/>
      <c r="E690" s="34"/>
      <c r="F690" s="21"/>
      <c r="G690" s="34"/>
      <c r="H690" s="34">
        <f>S690</f>
        <v>2.0833333333333315E-2</v>
      </c>
      <c r="I690" s="34"/>
      <c r="J690" s="34"/>
      <c r="L690" s="34"/>
      <c r="M690" s="21"/>
      <c r="N690" s="35">
        <f>N687</f>
        <v>43053</v>
      </c>
      <c r="O690" s="63">
        <f t="shared" si="377"/>
        <v>0.37499999999999994</v>
      </c>
      <c r="P690" s="36">
        <f t="shared" si="378"/>
        <v>0.39583333333333326</v>
      </c>
      <c r="Q690" s="62" t="s">
        <v>941</v>
      </c>
      <c r="R690" s="25" t="s">
        <v>1072</v>
      </c>
      <c r="S690" s="26">
        <f t="shared" si="376"/>
        <v>2.0833333333333315E-2</v>
      </c>
    </row>
    <row r="691" spans="1:19" ht="10.5" customHeight="1" x14ac:dyDescent="0.2">
      <c r="B691" s="34"/>
      <c r="C691" s="21"/>
      <c r="D691" s="38"/>
      <c r="E691" s="34"/>
      <c r="F691" s="34">
        <f>S691</f>
        <v>2.0833333333333315E-2</v>
      </c>
      <c r="G691" s="34"/>
      <c r="H691" s="21"/>
      <c r="I691" s="34"/>
      <c r="J691" s="34"/>
      <c r="L691" s="34"/>
      <c r="M691" s="34"/>
      <c r="N691" s="35">
        <f>N687</f>
        <v>43053</v>
      </c>
      <c r="O691" s="63">
        <f t="shared" si="377"/>
        <v>0.39583333333333326</v>
      </c>
      <c r="P691" s="36">
        <f t="shared" si="378"/>
        <v>0.41666666666666657</v>
      </c>
      <c r="Q691" s="62" t="s">
        <v>939</v>
      </c>
      <c r="R691" s="25" t="s">
        <v>1075</v>
      </c>
      <c r="S691" s="26">
        <f t="shared" si="376"/>
        <v>2.0833333333333315E-2</v>
      </c>
    </row>
    <row r="692" spans="1:19" ht="10.5" customHeight="1" x14ac:dyDescent="0.2">
      <c r="B692" s="34"/>
      <c r="C692" s="21"/>
      <c r="D692" s="38"/>
      <c r="E692" s="34"/>
      <c r="F692" s="21"/>
      <c r="G692" s="34">
        <f>S692</f>
        <v>2.0833333333333315E-2</v>
      </c>
      <c r="H692" s="34"/>
      <c r="I692" s="34"/>
      <c r="J692" s="34"/>
      <c r="L692" s="34"/>
      <c r="M692" s="34"/>
      <c r="N692" s="35">
        <f>N687</f>
        <v>43053</v>
      </c>
      <c r="O692" s="63">
        <f t="shared" si="377"/>
        <v>0.41666666666666657</v>
      </c>
      <c r="P692" s="36">
        <f t="shared" si="378"/>
        <v>0.43749999999999989</v>
      </c>
      <c r="Q692" s="62" t="s">
        <v>940</v>
      </c>
      <c r="R692" s="25" t="s">
        <v>1057</v>
      </c>
      <c r="S692" s="26">
        <f t="shared" si="376"/>
        <v>2.0833333333333315E-2</v>
      </c>
    </row>
    <row r="693" spans="1:19" ht="10.5" customHeight="1" x14ac:dyDescent="0.2">
      <c r="B693" s="34"/>
      <c r="C693" s="21"/>
      <c r="D693" s="34"/>
      <c r="E693" s="34"/>
      <c r="F693" s="21"/>
      <c r="G693" s="34"/>
      <c r="H693" s="34">
        <f t="shared" ref="H693:H703" si="379">S693</f>
        <v>2.0833333333333315E-2</v>
      </c>
      <c r="I693" s="34"/>
      <c r="J693" s="34"/>
      <c r="L693" s="34"/>
      <c r="M693" s="21"/>
      <c r="N693" s="35">
        <f>N687</f>
        <v>43053</v>
      </c>
      <c r="O693" s="63">
        <f t="shared" si="377"/>
        <v>0.43749999999999989</v>
      </c>
      <c r="P693" s="36">
        <f t="shared" si="378"/>
        <v>0.4583333333333332</v>
      </c>
      <c r="Q693" s="62" t="s">
        <v>941</v>
      </c>
      <c r="R693" s="25" t="s">
        <v>1076</v>
      </c>
      <c r="S693" s="26">
        <f t="shared" si="376"/>
        <v>2.0833333333333315E-2</v>
      </c>
    </row>
    <row r="694" spans="1:19" ht="10.5" customHeight="1" x14ac:dyDescent="0.2">
      <c r="B694" s="34"/>
      <c r="C694" s="21"/>
      <c r="D694" s="34"/>
      <c r="E694" s="34"/>
      <c r="F694" s="21"/>
      <c r="G694" s="34"/>
      <c r="H694" s="34">
        <f t="shared" si="379"/>
        <v>2.0833333333333315E-2</v>
      </c>
      <c r="I694" s="34"/>
      <c r="J694" s="34"/>
      <c r="L694" s="34"/>
      <c r="M694" s="21"/>
      <c r="N694" s="35">
        <f>N687</f>
        <v>43053</v>
      </c>
      <c r="O694" s="63">
        <f t="shared" si="377"/>
        <v>0.4583333333333332</v>
      </c>
      <c r="P694" s="36">
        <f t="shared" si="378"/>
        <v>0.47916666666666652</v>
      </c>
      <c r="Q694" s="62" t="s">
        <v>941</v>
      </c>
      <c r="R694" s="25" t="s">
        <v>1076</v>
      </c>
      <c r="S694" s="26">
        <f t="shared" si="376"/>
        <v>2.0833333333333315E-2</v>
      </c>
    </row>
    <row r="695" spans="1:19" ht="10.5" customHeight="1" x14ac:dyDescent="0.2">
      <c r="B695" s="34"/>
      <c r="C695" s="21"/>
      <c r="D695" s="21"/>
      <c r="E695" s="34"/>
      <c r="F695" s="21"/>
      <c r="G695" s="34"/>
      <c r="H695" s="34">
        <f t="shared" si="379"/>
        <v>2.0833333333333315E-2</v>
      </c>
      <c r="I695" s="34"/>
      <c r="J695" s="34"/>
      <c r="L695" s="34"/>
      <c r="M695" s="21"/>
      <c r="N695" s="35">
        <f>N687</f>
        <v>43053</v>
      </c>
      <c r="O695" s="63">
        <f t="shared" si="377"/>
        <v>0.47916666666666652</v>
      </c>
      <c r="P695" s="36">
        <f t="shared" si="378"/>
        <v>0.49999999999999983</v>
      </c>
      <c r="Q695" s="62" t="s">
        <v>941</v>
      </c>
      <c r="R695" s="25" t="s">
        <v>1076</v>
      </c>
      <c r="S695" s="26">
        <f t="shared" si="376"/>
        <v>2.0833333333333315E-2</v>
      </c>
    </row>
    <row r="696" spans="1:19" ht="10.5" customHeight="1" x14ac:dyDescent="0.2">
      <c r="B696" s="34"/>
      <c r="C696" s="21"/>
      <c r="D696" s="34"/>
      <c r="E696" s="34"/>
      <c r="F696" s="21"/>
      <c r="G696" s="21"/>
      <c r="H696" s="34">
        <f t="shared" si="379"/>
        <v>2.0833333333333315E-2</v>
      </c>
      <c r="I696" s="34"/>
      <c r="J696" s="34"/>
      <c r="L696" s="34"/>
      <c r="M696" s="21"/>
      <c r="N696" s="35">
        <f>N687</f>
        <v>43053</v>
      </c>
      <c r="O696" s="63">
        <f t="shared" si="377"/>
        <v>0.49999999999999983</v>
      </c>
      <c r="P696" s="36">
        <f t="shared" si="378"/>
        <v>0.52083333333333315</v>
      </c>
      <c r="Q696" s="62" t="s">
        <v>941</v>
      </c>
      <c r="R696" s="25" t="s">
        <v>1076</v>
      </c>
      <c r="S696" s="26">
        <f t="shared" si="376"/>
        <v>2.0833333333333315E-2</v>
      </c>
    </row>
    <row r="697" spans="1:19" ht="10.5" customHeight="1" x14ac:dyDescent="0.2">
      <c r="B697" s="34"/>
      <c r="C697" s="34"/>
      <c r="D697" s="21"/>
      <c r="E697" s="34"/>
      <c r="F697" s="21"/>
      <c r="G697" s="21"/>
      <c r="H697" s="34">
        <f t="shared" si="379"/>
        <v>2.0833333333333259E-2</v>
      </c>
      <c r="I697" s="34"/>
      <c r="J697" s="34"/>
      <c r="L697" s="34"/>
      <c r="M697" s="21"/>
      <c r="N697" s="35">
        <f>N687</f>
        <v>43053</v>
      </c>
      <c r="O697" s="63">
        <f t="shared" si="377"/>
        <v>0.52083333333333315</v>
      </c>
      <c r="P697" s="36">
        <f t="shared" si="378"/>
        <v>0.54166666666666641</v>
      </c>
      <c r="Q697" s="62" t="s">
        <v>941</v>
      </c>
      <c r="R697" s="25" t="s">
        <v>1076</v>
      </c>
      <c r="S697" s="26">
        <f t="shared" si="376"/>
        <v>2.0833333333333259E-2</v>
      </c>
    </row>
    <row r="698" spans="1:19" ht="10.5" customHeight="1" x14ac:dyDescent="0.2">
      <c r="A698" s="34"/>
      <c r="B698" s="34"/>
      <c r="C698" s="34"/>
      <c r="D698" s="21"/>
      <c r="E698" s="34"/>
      <c r="F698" s="21"/>
      <c r="G698" s="34"/>
      <c r="H698" s="34">
        <f t="shared" si="379"/>
        <v>2.0833333333333259E-2</v>
      </c>
      <c r="I698" s="34"/>
      <c r="J698" s="34"/>
      <c r="L698" s="34"/>
      <c r="M698" s="34"/>
      <c r="N698" s="35">
        <f>N687</f>
        <v>43053</v>
      </c>
      <c r="O698" s="63">
        <f>SUM(P697)</f>
        <v>0.54166666666666641</v>
      </c>
      <c r="P698" s="36">
        <f t="shared" si="378"/>
        <v>0.56249999999999967</v>
      </c>
      <c r="Q698" s="62" t="s">
        <v>941</v>
      </c>
      <c r="R698" s="25" t="s">
        <v>1076</v>
      </c>
      <c r="S698" s="26">
        <f t="shared" si="376"/>
        <v>2.0833333333333259E-2</v>
      </c>
    </row>
    <row r="699" spans="1:19" ht="10.5" customHeight="1" x14ac:dyDescent="0.2">
      <c r="B699" s="34"/>
      <c r="C699" s="21"/>
      <c r="D699" s="34"/>
      <c r="E699" s="34"/>
      <c r="F699" s="34"/>
      <c r="G699" s="34"/>
      <c r="H699" s="34">
        <f t="shared" si="379"/>
        <v>2.0833333333333259E-2</v>
      </c>
      <c r="I699" s="34"/>
      <c r="J699" s="34"/>
      <c r="L699" s="34"/>
      <c r="M699" s="34"/>
      <c r="N699" s="35">
        <f>N687</f>
        <v>43053</v>
      </c>
      <c r="O699" s="63">
        <f>SUM(P698)</f>
        <v>0.56249999999999967</v>
      </c>
      <c r="P699" s="36">
        <f t="shared" si="378"/>
        <v>0.58333333333333293</v>
      </c>
      <c r="Q699" s="62" t="s">
        <v>941</v>
      </c>
      <c r="R699" s="25" t="s">
        <v>1076</v>
      </c>
      <c r="S699" s="26">
        <f t="shared" si="376"/>
        <v>2.0833333333333259E-2</v>
      </c>
    </row>
    <row r="700" spans="1:19" ht="10.5" customHeight="1" x14ac:dyDescent="0.2">
      <c r="B700" s="34"/>
      <c r="C700" s="21"/>
      <c r="D700" s="34"/>
      <c r="E700" s="34"/>
      <c r="F700" s="34"/>
      <c r="G700" s="34"/>
      <c r="H700" s="34">
        <f t="shared" si="379"/>
        <v>2.0833333333333259E-2</v>
      </c>
      <c r="I700" s="34"/>
      <c r="J700" s="34"/>
      <c r="L700" s="34"/>
      <c r="M700" s="34"/>
      <c r="N700" s="35">
        <f>N687</f>
        <v>43053</v>
      </c>
      <c r="O700" s="63">
        <f>SUM(P699)</f>
        <v>0.58333333333333293</v>
      </c>
      <c r="P700" s="36">
        <f t="shared" si="378"/>
        <v>0.60416666666666619</v>
      </c>
      <c r="Q700" s="62" t="s">
        <v>941</v>
      </c>
      <c r="R700" s="25" t="s">
        <v>1076</v>
      </c>
      <c r="S700" s="26">
        <f t="shared" si="376"/>
        <v>2.0833333333333259E-2</v>
      </c>
    </row>
    <row r="701" spans="1:19" ht="10.5" customHeight="1" x14ac:dyDescent="0.2">
      <c r="B701" s="34"/>
      <c r="C701" s="21"/>
      <c r="D701" s="34"/>
      <c r="E701" s="34"/>
      <c r="F701" s="34"/>
      <c r="G701" s="34"/>
      <c r="H701" s="34">
        <f t="shared" si="379"/>
        <v>2.0833333333333259E-2</v>
      </c>
      <c r="I701" s="34"/>
      <c r="J701" s="34"/>
      <c r="L701" s="34"/>
      <c r="M701" s="34"/>
      <c r="N701" s="35">
        <f>N687</f>
        <v>43053</v>
      </c>
      <c r="O701" s="63">
        <f t="shared" ref="O701:O706" si="380">SUM(P700)</f>
        <v>0.60416666666666619</v>
      </c>
      <c r="P701" s="36">
        <f t="shared" si="378"/>
        <v>0.62499999999999944</v>
      </c>
      <c r="Q701" s="62" t="s">
        <v>941</v>
      </c>
      <c r="R701" s="25" t="s">
        <v>1076</v>
      </c>
      <c r="S701" s="26">
        <f t="shared" si="376"/>
        <v>2.0833333333333259E-2</v>
      </c>
    </row>
    <row r="702" spans="1:19" ht="10.5" customHeight="1" x14ac:dyDescent="0.2">
      <c r="B702" s="34"/>
      <c r="C702" s="21"/>
      <c r="D702" s="34"/>
      <c r="E702" s="34"/>
      <c r="F702" s="34"/>
      <c r="G702" s="34"/>
      <c r="H702" s="34">
        <f t="shared" si="379"/>
        <v>2.0833333333333259E-2</v>
      </c>
      <c r="I702" s="34"/>
      <c r="J702" s="34"/>
      <c r="L702" s="34"/>
      <c r="M702" s="34"/>
      <c r="N702" s="35">
        <f>N687</f>
        <v>43053</v>
      </c>
      <c r="O702" s="63">
        <f t="shared" si="380"/>
        <v>0.62499999999999944</v>
      </c>
      <c r="P702" s="36">
        <f t="shared" si="378"/>
        <v>0.6458333333333327</v>
      </c>
      <c r="Q702" s="62" t="s">
        <v>941</v>
      </c>
      <c r="R702" s="25" t="s">
        <v>1076</v>
      </c>
      <c r="S702" s="26">
        <f t="shared" si="376"/>
        <v>2.0833333333333259E-2</v>
      </c>
    </row>
    <row r="703" spans="1:19" ht="10.5" customHeight="1" x14ac:dyDescent="0.2">
      <c r="B703" s="34"/>
      <c r="C703" s="21"/>
      <c r="D703" s="34"/>
      <c r="E703" s="34"/>
      <c r="F703" s="21"/>
      <c r="G703" s="34"/>
      <c r="H703" s="34">
        <f t="shared" si="379"/>
        <v>2.0833333333333259E-2</v>
      </c>
      <c r="J703" s="34"/>
      <c r="L703" s="34"/>
      <c r="M703" s="34"/>
      <c r="N703" s="35">
        <f>N687</f>
        <v>43053</v>
      </c>
      <c r="O703" s="63">
        <f t="shared" si="380"/>
        <v>0.6458333333333327</v>
      </c>
      <c r="P703" s="36">
        <f t="shared" si="378"/>
        <v>0.66666666666666596</v>
      </c>
      <c r="Q703" s="62" t="s">
        <v>941</v>
      </c>
      <c r="R703" s="25" t="s">
        <v>1076</v>
      </c>
      <c r="S703" s="26">
        <f t="shared" si="376"/>
        <v>2.0833333333333259E-2</v>
      </c>
    </row>
    <row r="704" spans="1:19" ht="10.5" customHeight="1" x14ac:dyDescent="0.2">
      <c r="B704" s="34"/>
      <c r="C704" s="21"/>
      <c r="D704" s="34"/>
      <c r="E704" s="34"/>
      <c r="F704" s="21"/>
      <c r="G704" s="34">
        <f>S704</f>
        <v>2.0833333333333259E-2</v>
      </c>
      <c r="H704" s="34"/>
      <c r="J704" s="34"/>
      <c r="L704" s="34"/>
      <c r="M704" s="34"/>
      <c r="N704" s="35">
        <f>N687</f>
        <v>43053</v>
      </c>
      <c r="O704" s="63">
        <f t="shared" si="380"/>
        <v>0.66666666666666596</v>
      </c>
      <c r="P704" s="36">
        <f t="shared" si="378"/>
        <v>0.68749999999999922</v>
      </c>
      <c r="Q704" s="62" t="s">
        <v>940</v>
      </c>
      <c r="R704" s="25" t="s">
        <v>1077</v>
      </c>
      <c r="S704" s="26">
        <f t="shared" si="376"/>
        <v>2.0833333333333259E-2</v>
      </c>
    </row>
    <row r="705" spans="1:19" ht="10.5" customHeight="1" x14ac:dyDescent="0.2">
      <c r="B705" s="34"/>
      <c r="C705" s="21"/>
      <c r="D705" s="34"/>
      <c r="E705" s="34"/>
      <c r="F705" s="21"/>
      <c r="G705" s="34">
        <f>S705</f>
        <v>2.0833333333333259E-2</v>
      </c>
      <c r="H705" s="34"/>
      <c r="J705" s="34"/>
      <c r="L705" s="34"/>
      <c r="M705" s="34"/>
      <c r="N705" s="35">
        <f>N687</f>
        <v>43053</v>
      </c>
      <c r="O705" s="63">
        <f t="shared" si="380"/>
        <v>0.68749999999999922</v>
      </c>
      <c r="P705" s="36">
        <f t="shared" si="378"/>
        <v>0.70833333333333248</v>
      </c>
      <c r="Q705" s="62" t="s">
        <v>940</v>
      </c>
      <c r="R705" s="25" t="s">
        <v>1077</v>
      </c>
      <c r="S705" s="26">
        <f t="shared" si="376"/>
        <v>2.0833333333333259E-2</v>
      </c>
    </row>
    <row r="706" spans="1:19" ht="10.5" customHeight="1" thickBot="1" x14ac:dyDescent="0.25">
      <c r="B706" s="34"/>
      <c r="C706" s="21"/>
      <c r="D706" s="34"/>
      <c r="E706" s="34"/>
      <c r="F706" s="21"/>
      <c r="G706" s="34"/>
      <c r="H706" s="34">
        <f>S706</f>
        <v>2.0833333333333259E-2</v>
      </c>
      <c r="J706" s="34"/>
      <c r="L706" s="34"/>
      <c r="M706" s="34"/>
      <c r="N706" s="35">
        <f>N687</f>
        <v>43053</v>
      </c>
      <c r="O706" s="63">
        <f t="shared" si="380"/>
        <v>0.70833333333333248</v>
      </c>
      <c r="P706" s="36">
        <f t="shared" si="378"/>
        <v>0.72916666666666574</v>
      </c>
      <c r="Q706" s="62" t="s">
        <v>941</v>
      </c>
      <c r="R706" s="25" t="s">
        <v>1078</v>
      </c>
      <c r="S706" s="26">
        <f t="shared" si="376"/>
        <v>2.0833333333333259E-2</v>
      </c>
    </row>
    <row r="707" spans="1:19" ht="10.5" customHeight="1" x14ac:dyDescent="0.2">
      <c r="A707" s="40">
        <f t="shared" ref="A707:M707" si="381">SUM(A688:A706)</f>
        <v>0</v>
      </c>
      <c r="B707" s="40">
        <f t="shared" si="381"/>
        <v>0</v>
      </c>
      <c r="C707" s="40">
        <f t="shared" si="381"/>
        <v>0</v>
      </c>
      <c r="D707" s="40">
        <f t="shared" si="381"/>
        <v>0</v>
      </c>
      <c r="E707" s="40">
        <f t="shared" si="381"/>
        <v>0</v>
      </c>
      <c r="F707" s="40">
        <f t="shared" si="381"/>
        <v>2.0833333333333315E-2</v>
      </c>
      <c r="G707" s="40">
        <f t="shared" si="381"/>
        <v>6.2499999999999833E-2</v>
      </c>
      <c r="H707" s="40">
        <f t="shared" si="381"/>
        <v>0.31249999999999928</v>
      </c>
      <c r="I707" s="40">
        <f t="shared" si="381"/>
        <v>0</v>
      </c>
      <c r="J707" s="40">
        <f t="shared" si="381"/>
        <v>0</v>
      </c>
      <c r="K707" s="40">
        <f t="shared" si="381"/>
        <v>0</v>
      </c>
      <c r="L707" s="40">
        <f t="shared" si="381"/>
        <v>0</v>
      </c>
      <c r="M707" s="40">
        <f t="shared" si="381"/>
        <v>0</v>
      </c>
      <c r="N707" s="41" t="b">
        <f>SUM(A707:M707) = S707</f>
        <v>1</v>
      </c>
      <c r="O707" s="42"/>
      <c r="P707" s="42"/>
      <c r="Q707" s="43"/>
      <c r="R707" s="43"/>
      <c r="S707" s="40">
        <f>SUM(S688:S706)</f>
        <v>0.39583333333333243</v>
      </c>
    </row>
    <row r="708" spans="1:19" ht="10.5" customHeight="1" x14ac:dyDescent="0.2">
      <c r="A708" s="44">
        <f t="shared" ref="A708:E708" si="382">(A707-INT(A707))*24</f>
        <v>0</v>
      </c>
      <c r="B708" s="44">
        <f t="shared" si="382"/>
        <v>0</v>
      </c>
      <c r="C708" s="44">
        <f t="shared" si="382"/>
        <v>0</v>
      </c>
      <c r="D708" s="44">
        <f t="shared" si="382"/>
        <v>0</v>
      </c>
      <c r="E708" s="44">
        <f t="shared" si="382"/>
        <v>0</v>
      </c>
      <c r="F708" s="44">
        <f>(F707-INT(F707))*24</f>
        <v>0.49999999999999956</v>
      </c>
      <c r="G708" s="44">
        <f>(G707-INT(G707))*24</f>
        <v>1.499999999999996</v>
      </c>
      <c r="H708" s="44">
        <f>(H707-INT(H707))*24</f>
        <v>7.4999999999999822</v>
      </c>
      <c r="I708" s="44">
        <f>(I707-INT(I707))*24</f>
        <v>0</v>
      </c>
      <c r="J708" s="44">
        <f t="shared" ref="J708" si="383">(J707-INT(J707))*24</f>
        <v>0</v>
      </c>
      <c r="K708" s="44"/>
      <c r="L708" s="44">
        <f t="shared" ref="L708:M708" si="384">(L707-INT(L707))*24</f>
        <v>0</v>
      </c>
      <c r="M708" s="45">
        <f t="shared" si="384"/>
        <v>0</v>
      </c>
      <c r="N708" s="46">
        <f>SUM(A708:M708)</f>
        <v>9.4999999999999787</v>
      </c>
      <c r="O708" s="47"/>
      <c r="P708" s="47"/>
      <c r="Q708" s="48"/>
      <c r="R708" s="48"/>
      <c r="S708" s="49"/>
    </row>
    <row r="709" spans="1:19" ht="10.5" customHeight="1" thickBot="1" x14ac:dyDescent="0.25">
      <c r="A709" s="50"/>
      <c r="B709" s="51"/>
      <c r="C709" s="51"/>
      <c r="D709" s="52">
        <f>SUM(A708:D708)</f>
        <v>0</v>
      </c>
      <c r="E709" s="52">
        <f t="shared" ref="E709:J709" si="385">E708</f>
        <v>0</v>
      </c>
      <c r="F709" s="52">
        <f t="shared" si="385"/>
        <v>0.49999999999999956</v>
      </c>
      <c r="G709" s="52">
        <f t="shared" si="385"/>
        <v>1.499999999999996</v>
      </c>
      <c r="H709" s="52">
        <f t="shared" si="385"/>
        <v>7.4999999999999822</v>
      </c>
      <c r="I709" s="52">
        <f t="shared" si="385"/>
        <v>0</v>
      </c>
      <c r="J709" s="52">
        <f t="shared" si="385"/>
        <v>0</v>
      </c>
      <c r="K709" s="52"/>
      <c r="L709" s="52">
        <f t="shared" ref="L709:M709" si="386">L708</f>
        <v>0</v>
      </c>
      <c r="M709" s="53">
        <f t="shared" si="386"/>
        <v>0</v>
      </c>
      <c r="N709" s="54">
        <f>S709</f>
        <v>0.39583333333333243</v>
      </c>
      <c r="O709" s="55"/>
      <c r="P709" s="55"/>
      <c r="Q709" s="56"/>
      <c r="R709" s="56"/>
      <c r="S709" s="57">
        <f>SUM(S707:S708)</f>
        <v>0.39583333333333243</v>
      </c>
    </row>
    <row r="710" spans="1:19" ht="10.5" customHeight="1" thickBot="1" x14ac:dyDescent="0.25">
      <c r="A710" s="58"/>
      <c r="B710" s="59" t="s">
        <v>935</v>
      </c>
      <c r="C710" s="59" t="s">
        <v>936</v>
      </c>
      <c r="D710" s="59" t="s">
        <v>937</v>
      </c>
      <c r="E710" s="60" t="s">
        <v>938</v>
      </c>
      <c r="F710" s="59" t="s">
        <v>939</v>
      </c>
      <c r="G710" s="58" t="s">
        <v>940</v>
      </c>
      <c r="H710" s="58" t="s">
        <v>941</v>
      </c>
      <c r="I710" s="58" t="s">
        <v>942</v>
      </c>
      <c r="J710" s="58" t="s">
        <v>943</v>
      </c>
      <c r="K710" s="58"/>
      <c r="L710" s="58" t="s">
        <v>944</v>
      </c>
      <c r="M710" s="60" t="s">
        <v>945</v>
      </c>
      <c r="N710" s="61">
        <f>N687+1</f>
        <v>43054</v>
      </c>
      <c r="O710" s="36">
        <v>0.375</v>
      </c>
      <c r="P710" s="36">
        <f>O710</f>
        <v>0.375</v>
      </c>
      <c r="Q710" s="62" t="s">
        <v>946</v>
      </c>
      <c r="R710" s="25" t="s">
        <v>979</v>
      </c>
      <c r="S710" s="26">
        <f t="shared" ref="S710" si="387">SUM(P710-O710)</f>
        <v>0</v>
      </c>
    </row>
    <row r="711" spans="1:19" ht="10.5" customHeight="1" x14ac:dyDescent="0.2">
      <c r="B711" s="34"/>
      <c r="C711" s="21"/>
      <c r="D711" s="34"/>
      <c r="E711" s="34"/>
      <c r="F711" s="21"/>
      <c r="G711" s="34">
        <f t="shared" ref="G711:G721" si="388">S711</f>
        <v>2.0833333333333315E-2</v>
      </c>
      <c r="H711" s="21"/>
      <c r="I711" s="34"/>
      <c r="J711" s="34"/>
      <c r="M711" s="34"/>
      <c r="N711" s="35">
        <f>N710</f>
        <v>43054</v>
      </c>
      <c r="O711" s="63">
        <f>SUM(P710)</f>
        <v>0.375</v>
      </c>
      <c r="P711" s="36">
        <f>P710+0.0208333333333333</f>
        <v>0.39583333333333331</v>
      </c>
      <c r="Q711" s="62" t="s">
        <v>940</v>
      </c>
      <c r="R711" s="25" t="s">
        <v>1079</v>
      </c>
      <c r="S711" s="26">
        <f t="shared" ref="S711:S728" si="389">SUM(P711-O711)</f>
        <v>2.0833333333333315E-2</v>
      </c>
    </row>
    <row r="712" spans="1:19" ht="10.5" customHeight="1" x14ac:dyDescent="0.2">
      <c r="B712" s="34"/>
      <c r="C712" s="21"/>
      <c r="D712" s="34"/>
      <c r="E712" s="34"/>
      <c r="F712" s="21"/>
      <c r="G712" s="34">
        <f t="shared" si="388"/>
        <v>2.0833333333333315E-2</v>
      </c>
      <c r="H712" s="21"/>
      <c r="I712" s="34"/>
      <c r="J712" s="34"/>
      <c r="M712" s="34"/>
      <c r="N712" s="35">
        <f>N710</f>
        <v>43054</v>
      </c>
      <c r="O712" s="63">
        <f t="shared" ref="O712:O720" si="390">SUM(P711)</f>
        <v>0.39583333333333331</v>
      </c>
      <c r="P712" s="36">
        <f t="shared" ref="P712:P728" si="391">P711+0.0208333333333333</f>
        <v>0.41666666666666663</v>
      </c>
      <c r="Q712" s="62" t="s">
        <v>940</v>
      </c>
      <c r="R712" s="25" t="s">
        <v>1079</v>
      </c>
      <c r="S712" s="26">
        <f t="shared" si="389"/>
        <v>2.0833333333333315E-2</v>
      </c>
    </row>
    <row r="713" spans="1:19" ht="10.5" customHeight="1" x14ac:dyDescent="0.2">
      <c r="B713" s="34"/>
      <c r="C713" s="21"/>
      <c r="D713" s="34"/>
      <c r="E713" s="34"/>
      <c r="F713" s="34"/>
      <c r="G713" s="34">
        <f t="shared" si="388"/>
        <v>2.0833333333333315E-2</v>
      </c>
      <c r="H713" s="21"/>
      <c r="J713" s="34"/>
      <c r="L713" s="34"/>
      <c r="M713" s="21"/>
      <c r="N713" s="35">
        <f>N710</f>
        <v>43054</v>
      </c>
      <c r="O713" s="63">
        <f t="shared" si="390"/>
        <v>0.41666666666666663</v>
      </c>
      <c r="P713" s="36">
        <f t="shared" si="391"/>
        <v>0.43749999999999994</v>
      </c>
      <c r="Q713" s="62" t="s">
        <v>940</v>
      </c>
      <c r="R713" s="25" t="s">
        <v>1079</v>
      </c>
      <c r="S713" s="26">
        <f t="shared" si="389"/>
        <v>2.0833333333333315E-2</v>
      </c>
    </row>
    <row r="714" spans="1:19" ht="10.5" customHeight="1" x14ac:dyDescent="0.2">
      <c r="B714" s="34"/>
      <c r="C714" s="21"/>
      <c r="D714" s="34"/>
      <c r="E714" s="34"/>
      <c r="F714" s="34"/>
      <c r="G714" s="34">
        <f t="shared" si="388"/>
        <v>2.0833333333333315E-2</v>
      </c>
      <c r="H714" s="21"/>
      <c r="I714" s="34"/>
      <c r="J714" s="34"/>
      <c r="L714" s="34"/>
      <c r="M714" s="34"/>
      <c r="N714" s="35">
        <f>N710</f>
        <v>43054</v>
      </c>
      <c r="O714" s="63">
        <f t="shared" si="390"/>
        <v>0.43749999999999994</v>
      </c>
      <c r="P714" s="36">
        <f t="shared" si="391"/>
        <v>0.45833333333333326</v>
      </c>
      <c r="Q714" s="62" t="s">
        <v>940</v>
      </c>
      <c r="R714" s="25" t="s">
        <v>1079</v>
      </c>
      <c r="S714" s="26">
        <f t="shared" si="389"/>
        <v>2.0833333333333315E-2</v>
      </c>
    </row>
    <row r="715" spans="1:19" ht="10.5" customHeight="1" x14ac:dyDescent="0.2">
      <c r="B715" s="34"/>
      <c r="C715" s="21"/>
      <c r="D715" s="34"/>
      <c r="E715" s="34"/>
      <c r="F715" s="21"/>
      <c r="G715" s="34">
        <f t="shared" si="388"/>
        <v>2.0833333333333315E-2</v>
      </c>
      <c r="H715" s="34"/>
      <c r="I715" s="34"/>
      <c r="J715" s="34"/>
      <c r="L715" s="34"/>
      <c r="M715" s="34"/>
      <c r="N715" s="35">
        <f>N710</f>
        <v>43054</v>
      </c>
      <c r="O715" s="63">
        <f t="shared" si="390"/>
        <v>0.45833333333333326</v>
      </c>
      <c r="P715" s="36">
        <f t="shared" si="391"/>
        <v>0.47916666666666657</v>
      </c>
      <c r="Q715" s="62" t="s">
        <v>940</v>
      </c>
      <c r="R715" s="25" t="s">
        <v>1079</v>
      </c>
      <c r="S715" s="26">
        <f t="shared" si="389"/>
        <v>2.0833333333333315E-2</v>
      </c>
    </row>
    <row r="716" spans="1:19" ht="10.5" customHeight="1" x14ac:dyDescent="0.2">
      <c r="B716" s="34"/>
      <c r="C716" s="21"/>
      <c r="D716" s="21"/>
      <c r="E716" s="21"/>
      <c r="F716" s="34"/>
      <c r="G716" s="34">
        <f t="shared" si="388"/>
        <v>2.0833333333333315E-2</v>
      </c>
      <c r="H716" s="34"/>
      <c r="J716" s="34"/>
      <c r="L716" s="34"/>
      <c r="M716" s="21"/>
      <c r="N716" s="35">
        <f>N710</f>
        <v>43054</v>
      </c>
      <c r="O716" s="63">
        <f t="shared" si="390"/>
        <v>0.47916666666666657</v>
      </c>
      <c r="P716" s="36">
        <f t="shared" si="391"/>
        <v>0.49999999999999989</v>
      </c>
      <c r="Q716" s="62" t="s">
        <v>940</v>
      </c>
      <c r="R716" s="25" t="s">
        <v>1079</v>
      </c>
      <c r="S716" s="26">
        <f t="shared" si="389"/>
        <v>2.0833333333333315E-2</v>
      </c>
    </row>
    <row r="717" spans="1:19" ht="10.5" customHeight="1" x14ac:dyDescent="0.2">
      <c r="B717" s="34"/>
      <c r="C717" s="21"/>
      <c r="D717" s="21"/>
      <c r="E717" s="21"/>
      <c r="F717" s="34"/>
      <c r="G717" s="34">
        <f t="shared" si="388"/>
        <v>2.0833333333333259E-2</v>
      </c>
      <c r="H717" s="34"/>
      <c r="J717" s="34"/>
      <c r="L717" s="34"/>
      <c r="M717" s="21"/>
      <c r="N717" s="35">
        <f>N710</f>
        <v>43054</v>
      </c>
      <c r="O717" s="63">
        <f t="shared" si="390"/>
        <v>0.49999999999999989</v>
      </c>
      <c r="P717" s="36">
        <f t="shared" si="391"/>
        <v>0.52083333333333315</v>
      </c>
      <c r="Q717" s="62" t="s">
        <v>940</v>
      </c>
      <c r="R717" s="25" t="s">
        <v>1079</v>
      </c>
      <c r="S717" s="26">
        <f t="shared" si="389"/>
        <v>2.0833333333333259E-2</v>
      </c>
    </row>
    <row r="718" spans="1:19" ht="10.5" customHeight="1" x14ac:dyDescent="0.2">
      <c r="B718" s="34"/>
      <c r="C718" s="21"/>
      <c r="D718" s="21"/>
      <c r="E718" s="21"/>
      <c r="F718" s="34"/>
      <c r="G718" s="34">
        <f t="shared" si="388"/>
        <v>2.0833333333333259E-2</v>
      </c>
      <c r="H718" s="34"/>
      <c r="J718" s="34"/>
      <c r="L718" s="34"/>
      <c r="M718" s="21"/>
      <c r="N718" s="35">
        <f>N710</f>
        <v>43054</v>
      </c>
      <c r="O718" s="63">
        <f t="shared" si="390"/>
        <v>0.52083333333333315</v>
      </c>
      <c r="P718" s="36">
        <f t="shared" si="391"/>
        <v>0.54166666666666641</v>
      </c>
      <c r="Q718" s="62" t="s">
        <v>940</v>
      </c>
      <c r="R718" s="25" t="s">
        <v>1079</v>
      </c>
      <c r="S718" s="26">
        <f t="shared" si="389"/>
        <v>2.0833333333333259E-2</v>
      </c>
    </row>
    <row r="719" spans="1:19" ht="10.5" customHeight="1" x14ac:dyDescent="0.2">
      <c r="B719" s="34"/>
      <c r="C719" s="21"/>
      <c r="D719" s="34"/>
      <c r="E719" s="21"/>
      <c r="F719" s="34"/>
      <c r="G719" s="34">
        <f t="shared" si="388"/>
        <v>2.0833333333333259E-2</v>
      </c>
      <c r="H719" s="34"/>
      <c r="J719" s="34"/>
      <c r="L719" s="34"/>
      <c r="M719" s="21"/>
      <c r="N719" s="35">
        <f>N710</f>
        <v>43054</v>
      </c>
      <c r="O719" s="63">
        <f t="shared" si="390"/>
        <v>0.54166666666666641</v>
      </c>
      <c r="P719" s="36">
        <f t="shared" si="391"/>
        <v>0.56249999999999967</v>
      </c>
      <c r="Q719" s="62" t="s">
        <v>940</v>
      </c>
      <c r="R719" s="25" t="s">
        <v>1079</v>
      </c>
      <c r="S719" s="26">
        <f t="shared" si="389"/>
        <v>2.0833333333333259E-2</v>
      </c>
    </row>
    <row r="720" spans="1:19" ht="10.5" customHeight="1" x14ac:dyDescent="0.2">
      <c r="B720" s="34"/>
      <c r="C720" s="34"/>
      <c r="D720" s="34"/>
      <c r="E720" s="21"/>
      <c r="F720" s="34"/>
      <c r="G720" s="34">
        <f t="shared" si="388"/>
        <v>2.0833333333333259E-2</v>
      </c>
      <c r="H720" s="34"/>
      <c r="J720" s="34"/>
      <c r="L720" s="34"/>
      <c r="M720" s="21"/>
      <c r="N720" s="35">
        <f>N710</f>
        <v>43054</v>
      </c>
      <c r="O720" s="63">
        <f t="shared" si="390"/>
        <v>0.56249999999999967</v>
      </c>
      <c r="P720" s="36">
        <f t="shared" si="391"/>
        <v>0.58333333333333293</v>
      </c>
      <c r="Q720" s="62" t="s">
        <v>940</v>
      </c>
      <c r="R720" s="25" t="s">
        <v>1080</v>
      </c>
      <c r="S720" s="26">
        <f t="shared" si="389"/>
        <v>2.0833333333333259E-2</v>
      </c>
    </row>
    <row r="721" spans="1:22" ht="10.5" customHeight="1" x14ac:dyDescent="0.2">
      <c r="A721" s="34"/>
      <c r="B721" s="34"/>
      <c r="C721" s="34"/>
      <c r="D721" s="34"/>
      <c r="E721" s="21"/>
      <c r="F721" s="34"/>
      <c r="G721" s="34">
        <f t="shared" si="388"/>
        <v>2.0833333333333259E-2</v>
      </c>
      <c r="H721" s="34"/>
      <c r="J721" s="34"/>
      <c r="L721" s="34"/>
      <c r="M721" s="34"/>
      <c r="N721" s="35">
        <f>N710</f>
        <v>43054</v>
      </c>
      <c r="O721" s="63">
        <f>SUM(P720)</f>
        <v>0.58333333333333293</v>
      </c>
      <c r="P721" s="36">
        <f t="shared" si="391"/>
        <v>0.60416666666666619</v>
      </c>
      <c r="Q721" s="62" t="s">
        <v>940</v>
      </c>
      <c r="R721" s="25" t="s">
        <v>1080</v>
      </c>
      <c r="S721" s="26">
        <f t="shared" si="389"/>
        <v>2.0833333333333259E-2</v>
      </c>
    </row>
    <row r="722" spans="1:22" ht="10.5" customHeight="1" x14ac:dyDescent="0.2">
      <c r="B722" s="34"/>
      <c r="C722" s="21"/>
      <c r="D722" s="34"/>
      <c r="E722" s="21"/>
      <c r="F722" s="34"/>
      <c r="G722" s="34"/>
      <c r="H722" s="34">
        <f>S722</f>
        <v>2.0833333333333259E-2</v>
      </c>
      <c r="J722" s="34"/>
      <c r="L722" s="34"/>
      <c r="M722" s="34"/>
      <c r="N722" s="35">
        <f>N710</f>
        <v>43054</v>
      </c>
      <c r="O722" s="63">
        <f>SUM(P721)</f>
        <v>0.60416666666666619</v>
      </c>
      <c r="P722" s="36">
        <f t="shared" si="391"/>
        <v>0.62499999999999944</v>
      </c>
      <c r="Q722" s="62" t="s">
        <v>941</v>
      </c>
      <c r="R722" s="25" t="s">
        <v>1081</v>
      </c>
      <c r="S722" s="26">
        <f t="shared" si="389"/>
        <v>2.0833333333333259E-2</v>
      </c>
    </row>
    <row r="723" spans="1:22" ht="10.5" customHeight="1" x14ac:dyDescent="0.2">
      <c r="B723" s="34"/>
      <c r="C723" s="21"/>
      <c r="D723" s="34"/>
      <c r="E723" s="21"/>
      <c r="F723" s="34"/>
      <c r="G723" s="34">
        <f t="shared" ref="G723:G728" si="392">S723</f>
        <v>2.0833333333333259E-2</v>
      </c>
      <c r="H723" s="21"/>
      <c r="I723" s="34"/>
      <c r="J723" s="34"/>
      <c r="L723" s="34"/>
      <c r="M723" s="34"/>
      <c r="N723" s="35">
        <f>N710</f>
        <v>43054</v>
      </c>
      <c r="O723" s="63">
        <f>SUM(P722)</f>
        <v>0.62499999999999944</v>
      </c>
      <c r="P723" s="36">
        <f t="shared" si="391"/>
        <v>0.6458333333333327</v>
      </c>
      <c r="Q723" s="62" t="s">
        <v>940</v>
      </c>
      <c r="R723" s="25" t="s">
        <v>1079</v>
      </c>
      <c r="S723" s="26">
        <f t="shared" si="389"/>
        <v>2.0833333333333259E-2</v>
      </c>
    </row>
    <row r="724" spans="1:22" ht="10.5" customHeight="1" x14ac:dyDescent="0.2">
      <c r="B724" s="34"/>
      <c r="C724" s="21"/>
      <c r="D724" s="34"/>
      <c r="E724" s="21"/>
      <c r="F724" s="34"/>
      <c r="G724" s="34">
        <f t="shared" si="392"/>
        <v>2.0833333333333259E-2</v>
      </c>
      <c r="H724" s="21"/>
      <c r="I724" s="34"/>
      <c r="J724" s="34"/>
      <c r="L724" s="34"/>
      <c r="M724" s="34"/>
      <c r="N724" s="35">
        <f>N710</f>
        <v>43054</v>
      </c>
      <c r="O724" s="63">
        <f t="shared" ref="O724:O727" si="393">SUM(P723)</f>
        <v>0.6458333333333327</v>
      </c>
      <c r="P724" s="36">
        <f t="shared" si="391"/>
        <v>0.66666666666666596</v>
      </c>
      <c r="Q724" s="62" t="s">
        <v>940</v>
      </c>
      <c r="R724" s="25" t="s">
        <v>1077</v>
      </c>
      <c r="S724" s="26">
        <f t="shared" si="389"/>
        <v>2.0833333333333259E-2</v>
      </c>
    </row>
    <row r="725" spans="1:22" ht="10.5" customHeight="1" x14ac:dyDescent="0.2">
      <c r="B725" s="34"/>
      <c r="C725" s="21"/>
      <c r="D725" s="34"/>
      <c r="E725" s="21"/>
      <c r="F725" s="34"/>
      <c r="G725" s="34">
        <f t="shared" si="392"/>
        <v>2.0833333333333259E-2</v>
      </c>
      <c r="H725" s="21"/>
      <c r="I725" s="34"/>
      <c r="J725" s="34"/>
      <c r="L725" s="34"/>
      <c r="M725" s="34"/>
      <c r="N725" s="35">
        <f>N710</f>
        <v>43054</v>
      </c>
      <c r="O725" s="63">
        <f t="shared" si="393"/>
        <v>0.66666666666666596</v>
      </c>
      <c r="P725" s="36">
        <f t="shared" si="391"/>
        <v>0.68749999999999922</v>
      </c>
      <c r="Q725" s="62" t="s">
        <v>940</v>
      </c>
      <c r="R725" s="25" t="s">
        <v>1077</v>
      </c>
      <c r="S725" s="26">
        <f t="shared" si="389"/>
        <v>2.0833333333333259E-2</v>
      </c>
    </row>
    <row r="726" spans="1:22" ht="10.5" customHeight="1" x14ac:dyDescent="0.2">
      <c r="B726" s="34"/>
      <c r="C726" s="21"/>
      <c r="D726" s="34"/>
      <c r="E726" s="21"/>
      <c r="F726" s="34"/>
      <c r="G726" s="34">
        <f t="shared" si="392"/>
        <v>2.0833333333333259E-2</v>
      </c>
      <c r="H726" s="34"/>
      <c r="I726" s="34"/>
      <c r="J726" s="34"/>
      <c r="L726" s="34"/>
      <c r="M726" s="34"/>
      <c r="N726" s="35">
        <f>N710</f>
        <v>43054</v>
      </c>
      <c r="O726" s="63">
        <f t="shared" si="393"/>
        <v>0.68749999999999922</v>
      </c>
      <c r="P726" s="36">
        <f t="shared" si="391"/>
        <v>0.70833333333333248</v>
      </c>
      <c r="Q726" s="62" t="s">
        <v>940</v>
      </c>
      <c r="R726" s="25" t="s">
        <v>1077</v>
      </c>
      <c r="S726" s="26">
        <f t="shared" si="389"/>
        <v>2.0833333333333259E-2</v>
      </c>
    </row>
    <row r="727" spans="1:22" ht="10.5" customHeight="1" x14ac:dyDescent="0.2">
      <c r="B727" s="34"/>
      <c r="C727" s="21"/>
      <c r="D727" s="34"/>
      <c r="E727" s="21"/>
      <c r="F727" s="34"/>
      <c r="G727" s="34">
        <f t="shared" si="392"/>
        <v>2.0833333333333259E-2</v>
      </c>
      <c r="H727" s="34"/>
      <c r="I727" s="34"/>
      <c r="J727" s="34"/>
      <c r="L727" s="34"/>
      <c r="M727" s="34"/>
      <c r="N727" s="65">
        <f>N710</f>
        <v>43054</v>
      </c>
      <c r="O727" s="66">
        <f t="shared" si="393"/>
        <v>0.70833333333333248</v>
      </c>
      <c r="P727" s="67">
        <f t="shared" si="391"/>
        <v>0.72916666666666574</v>
      </c>
      <c r="Q727" s="62" t="s">
        <v>940</v>
      </c>
      <c r="R727" s="25" t="s">
        <v>1077</v>
      </c>
      <c r="S727" s="66">
        <f t="shared" si="389"/>
        <v>2.0833333333333259E-2</v>
      </c>
      <c r="T727" s="68"/>
      <c r="U727" s="69"/>
      <c r="V727" s="69"/>
    </row>
    <row r="728" spans="1:22" ht="10.5" customHeight="1" thickBot="1" x14ac:dyDescent="0.25">
      <c r="B728" s="34"/>
      <c r="C728" s="21"/>
      <c r="D728" s="34"/>
      <c r="E728" s="21"/>
      <c r="F728" s="34"/>
      <c r="G728" s="34">
        <f t="shared" si="392"/>
        <v>2.0833333333333259E-2</v>
      </c>
      <c r="H728" s="34"/>
      <c r="I728" s="34"/>
      <c r="J728" s="34"/>
      <c r="L728" s="34"/>
      <c r="M728" s="34"/>
      <c r="N728" s="65">
        <f>N710</f>
        <v>43054</v>
      </c>
      <c r="O728" s="66">
        <f t="shared" ref="O728" si="394">SUM(P727)</f>
        <v>0.72916666666666574</v>
      </c>
      <c r="P728" s="67">
        <f t="shared" si="391"/>
        <v>0.749999999999999</v>
      </c>
      <c r="Q728" s="62" t="s">
        <v>940</v>
      </c>
      <c r="R728" s="25" t="s">
        <v>1077</v>
      </c>
      <c r="S728" s="66">
        <f t="shared" si="389"/>
        <v>2.0833333333333259E-2</v>
      </c>
      <c r="T728" s="68"/>
      <c r="U728" s="69"/>
      <c r="V728" s="69"/>
    </row>
    <row r="729" spans="1:22" ht="10.5" customHeight="1" x14ac:dyDescent="0.2">
      <c r="A729" s="40">
        <f t="shared" ref="A729:M729" si="395">SUM(A711:A728)</f>
        <v>0</v>
      </c>
      <c r="B729" s="40">
        <f t="shared" si="395"/>
        <v>0</v>
      </c>
      <c r="C729" s="40">
        <f t="shared" si="395"/>
        <v>0</v>
      </c>
      <c r="D729" s="40">
        <f t="shared" si="395"/>
        <v>0</v>
      </c>
      <c r="E729" s="40">
        <f t="shared" si="395"/>
        <v>0</v>
      </c>
      <c r="F729" s="40">
        <f t="shared" si="395"/>
        <v>0</v>
      </c>
      <c r="G729" s="40">
        <f t="shared" si="395"/>
        <v>0.35416666666666574</v>
      </c>
      <c r="H729" s="40">
        <f t="shared" si="395"/>
        <v>2.0833333333333259E-2</v>
      </c>
      <c r="I729" s="40">
        <f t="shared" si="395"/>
        <v>0</v>
      </c>
      <c r="J729" s="40">
        <f t="shared" si="395"/>
        <v>0</v>
      </c>
      <c r="K729" s="40">
        <f t="shared" si="395"/>
        <v>0</v>
      </c>
      <c r="L729" s="40">
        <f t="shared" si="395"/>
        <v>0</v>
      </c>
      <c r="M729" s="40">
        <f t="shared" si="395"/>
        <v>0</v>
      </c>
      <c r="N729" s="41" t="b">
        <f>SUM(A729:M729) = S729</f>
        <v>1</v>
      </c>
      <c r="O729" s="42"/>
      <c r="P729" s="42"/>
      <c r="Q729" s="43"/>
      <c r="R729" s="43"/>
      <c r="S729" s="40">
        <f>SUM(S711:S728)</f>
        <v>0.374999999999999</v>
      </c>
    </row>
    <row r="730" spans="1:22" ht="10.5" customHeight="1" x14ac:dyDescent="0.2">
      <c r="A730" s="70">
        <f t="shared" ref="A730:C730" si="396">(A729-INT(A729))*24</f>
        <v>0</v>
      </c>
      <c r="B730" s="70">
        <f t="shared" si="396"/>
        <v>0</v>
      </c>
      <c r="C730" s="70">
        <f t="shared" si="396"/>
        <v>0</v>
      </c>
      <c r="D730" s="44">
        <f>(D729-INT(D729))*24</f>
        <v>0</v>
      </c>
      <c r="E730" s="44">
        <f>(E729-INT(E729))*24</f>
        <v>0</v>
      </c>
      <c r="F730" s="44">
        <f>(F729-INT(F729))*24</f>
        <v>0</v>
      </c>
      <c r="G730" s="44">
        <f>(G729-INT(G729))*24</f>
        <v>8.4999999999999787</v>
      </c>
      <c r="H730" s="44">
        <f t="shared" ref="H730:J730" si="397">(H729-INT(H729))*24</f>
        <v>0.49999999999999822</v>
      </c>
      <c r="I730" s="44">
        <f t="shared" si="397"/>
        <v>0</v>
      </c>
      <c r="J730" s="44">
        <f t="shared" si="397"/>
        <v>0</v>
      </c>
      <c r="K730" s="44"/>
      <c r="L730" s="44">
        <f t="shared" ref="L730:M730" si="398">(L729-INT(L729))*24</f>
        <v>0</v>
      </c>
      <c r="M730" s="45">
        <f t="shared" si="398"/>
        <v>0</v>
      </c>
      <c r="N730" s="46">
        <f>SUM(A730:M730)</f>
        <v>8.9999999999999769</v>
      </c>
      <c r="O730" s="71"/>
      <c r="P730" s="71"/>
      <c r="Q730" s="48"/>
      <c r="R730" s="48"/>
      <c r="S730" s="49"/>
    </row>
    <row r="731" spans="1:22" ht="10.5" customHeight="1" thickBot="1" x14ac:dyDescent="0.25">
      <c r="A731" s="72"/>
      <c r="B731" s="73"/>
      <c r="C731" s="73"/>
      <c r="D731" s="52">
        <f>SUM(A730:D730)</f>
        <v>0</v>
      </c>
      <c r="E731" s="52">
        <f t="shared" ref="E731:J731" si="399">E730</f>
        <v>0</v>
      </c>
      <c r="F731" s="52">
        <f t="shared" si="399"/>
        <v>0</v>
      </c>
      <c r="G731" s="52">
        <f t="shared" si="399"/>
        <v>8.4999999999999787</v>
      </c>
      <c r="H731" s="52">
        <f t="shared" si="399"/>
        <v>0.49999999999999822</v>
      </c>
      <c r="I731" s="52">
        <f t="shared" si="399"/>
        <v>0</v>
      </c>
      <c r="J731" s="52">
        <f t="shared" si="399"/>
        <v>0</v>
      </c>
      <c r="K731" s="52"/>
      <c r="L731" s="52">
        <f t="shared" ref="L731:M731" si="400">L730</f>
        <v>0</v>
      </c>
      <c r="M731" s="53">
        <f t="shared" si="400"/>
        <v>0</v>
      </c>
      <c r="N731" s="54">
        <f>S731</f>
        <v>0.374999999999999</v>
      </c>
      <c r="O731" s="74"/>
      <c r="P731" s="74"/>
      <c r="Q731" s="56"/>
      <c r="R731" s="56"/>
      <c r="S731" s="57">
        <f>SUM(S729:S730)</f>
        <v>0.374999999999999</v>
      </c>
    </row>
    <row r="732" spans="1:22" ht="10.5" customHeight="1" thickBot="1" x14ac:dyDescent="0.25">
      <c r="A732" s="58"/>
      <c r="B732" s="59" t="s">
        <v>935</v>
      </c>
      <c r="C732" s="59" t="s">
        <v>936</v>
      </c>
      <c r="D732" s="59" t="s">
        <v>937</v>
      </c>
      <c r="E732" s="60" t="s">
        <v>938</v>
      </c>
      <c r="F732" s="59" t="s">
        <v>939</v>
      </c>
      <c r="G732" s="58" t="s">
        <v>940</v>
      </c>
      <c r="H732" s="58" t="s">
        <v>941</v>
      </c>
      <c r="I732" s="58" t="s">
        <v>942</v>
      </c>
      <c r="J732" s="58" t="s">
        <v>943</v>
      </c>
      <c r="K732" s="58"/>
      <c r="L732" s="58" t="s">
        <v>944</v>
      </c>
      <c r="M732" s="60" t="s">
        <v>945</v>
      </c>
      <c r="N732" s="61">
        <f>N710+1</f>
        <v>43055</v>
      </c>
      <c r="O732" s="36">
        <v>0.35416666666666669</v>
      </c>
      <c r="P732" s="36">
        <f>O732</f>
        <v>0.35416666666666669</v>
      </c>
      <c r="Q732" s="62" t="s">
        <v>946</v>
      </c>
      <c r="R732" s="25" t="s">
        <v>979</v>
      </c>
      <c r="S732" s="26">
        <f t="shared" ref="S732" si="401">SUM(P732-O732)</f>
        <v>0</v>
      </c>
    </row>
    <row r="733" spans="1:22" ht="10.5" customHeight="1" x14ac:dyDescent="0.2">
      <c r="B733" s="34"/>
      <c r="C733" s="21"/>
      <c r="D733" s="34"/>
      <c r="E733" s="34"/>
      <c r="F733" s="34"/>
      <c r="G733" s="34">
        <f>S733</f>
        <v>2.0833333333333315E-2</v>
      </c>
      <c r="H733" s="34"/>
      <c r="J733" s="34"/>
      <c r="M733" s="34"/>
      <c r="N733" s="35">
        <f>N732</f>
        <v>43055</v>
      </c>
      <c r="O733" s="63">
        <f>SUM(P732)</f>
        <v>0.35416666666666669</v>
      </c>
      <c r="P733" s="36">
        <f>P732+0.0208333333333333</f>
        <v>0.375</v>
      </c>
      <c r="Q733" s="62" t="s">
        <v>940</v>
      </c>
      <c r="R733" s="25" t="s">
        <v>1082</v>
      </c>
      <c r="S733" s="26">
        <f t="shared" ref="S733:S740" si="402">SUM(P733-O733)</f>
        <v>2.0833333333333315E-2</v>
      </c>
    </row>
    <row r="734" spans="1:22" ht="10.5" customHeight="1" x14ac:dyDescent="0.2">
      <c r="B734" s="34"/>
      <c r="C734" s="21"/>
      <c r="D734" s="21"/>
      <c r="E734" s="34"/>
      <c r="F734" s="34"/>
      <c r="G734" s="34">
        <f>S734</f>
        <v>2.0833333333333315E-2</v>
      </c>
      <c r="H734" s="34"/>
      <c r="I734" s="34"/>
      <c r="J734" s="34"/>
      <c r="M734" s="34"/>
      <c r="N734" s="35">
        <f>N732</f>
        <v>43055</v>
      </c>
      <c r="O734" s="63">
        <f t="shared" ref="O734:O742" si="403">SUM(P733)</f>
        <v>0.375</v>
      </c>
      <c r="P734" s="36">
        <f t="shared" ref="P734:P749" si="404">P733+0.0208333333333333</f>
        <v>0.39583333333333331</v>
      </c>
      <c r="Q734" s="62" t="s">
        <v>940</v>
      </c>
      <c r="R734" s="25" t="s">
        <v>1082</v>
      </c>
      <c r="S734" s="26">
        <f t="shared" si="402"/>
        <v>2.0833333333333315E-2</v>
      </c>
    </row>
    <row r="735" spans="1:22" ht="10.5" customHeight="1" x14ac:dyDescent="0.2">
      <c r="B735" s="34"/>
      <c r="C735" s="21"/>
      <c r="D735" s="34"/>
      <c r="E735" s="21"/>
      <c r="F735" s="34"/>
      <c r="G735" s="34">
        <f>S735</f>
        <v>2.0833333333333315E-2</v>
      </c>
      <c r="H735" s="34"/>
      <c r="J735" s="34"/>
      <c r="L735" s="34"/>
      <c r="M735" s="21"/>
      <c r="N735" s="35">
        <f>N732</f>
        <v>43055</v>
      </c>
      <c r="O735" s="63">
        <f t="shared" si="403"/>
        <v>0.39583333333333331</v>
      </c>
      <c r="P735" s="36">
        <f t="shared" si="404"/>
        <v>0.41666666666666663</v>
      </c>
      <c r="Q735" s="62" t="s">
        <v>940</v>
      </c>
      <c r="R735" s="25" t="s">
        <v>1082</v>
      </c>
      <c r="S735" s="26">
        <f t="shared" si="402"/>
        <v>2.0833333333333315E-2</v>
      </c>
    </row>
    <row r="736" spans="1:22" ht="10.5" customHeight="1" x14ac:dyDescent="0.2">
      <c r="B736" s="34"/>
      <c r="C736" s="21"/>
      <c r="D736" s="21"/>
      <c r="E736" s="21"/>
      <c r="F736" s="34"/>
      <c r="G736" s="34">
        <f>S736</f>
        <v>2.0833333333333315E-2</v>
      </c>
      <c r="H736" s="34"/>
      <c r="I736" s="34"/>
      <c r="J736" s="34"/>
      <c r="L736" s="34"/>
      <c r="M736" s="34"/>
      <c r="N736" s="35">
        <f>N732</f>
        <v>43055</v>
      </c>
      <c r="O736" s="63">
        <f t="shared" si="403"/>
        <v>0.41666666666666663</v>
      </c>
      <c r="P736" s="36">
        <f t="shared" si="404"/>
        <v>0.43749999999999994</v>
      </c>
      <c r="Q736" s="62" t="s">
        <v>940</v>
      </c>
      <c r="R736" s="25" t="s">
        <v>1077</v>
      </c>
      <c r="S736" s="26">
        <f t="shared" si="402"/>
        <v>2.0833333333333315E-2</v>
      </c>
    </row>
    <row r="737" spans="1:22" ht="10.5" customHeight="1" x14ac:dyDescent="0.2">
      <c r="B737" s="34"/>
      <c r="C737" s="21"/>
      <c r="D737" s="34"/>
      <c r="E737" s="34"/>
      <c r="F737" s="34"/>
      <c r="G737" s="34"/>
      <c r="H737" s="34">
        <f>S737</f>
        <v>2.0833333333333315E-2</v>
      </c>
      <c r="J737" s="34"/>
      <c r="L737" s="34"/>
      <c r="M737" s="34"/>
      <c r="N737" s="35">
        <f>N732</f>
        <v>43055</v>
      </c>
      <c r="O737" s="63">
        <f t="shared" si="403"/>
        <v>0.43749999999999994</v>
      </c>
      <c r="P737" s="36">
        <f t="shared" si="404"/>
        <v>0.45833333333333326</v>
      </c>
      <c r="Q737" s="62" t="s">
        <v>941</v>
      </c>
      <c r="R737" s="25" t="s">
        <v>1076</v>
      </c>
      <c r="S737" s="26">
        <f t="shared" si="402"/>
        <v>2.0833333333333315E-2</v>
      </c>
    </row>
    <row r="738" spans="1:22" ht="10.5" customHeight="1" x14ac:dyDescent="0.2">
      <c r="B738" s="34"/>
      <c r="C738" s="21"/>
      <c r="D738" s="21"/>
      <c r="E738" s="34"/>
      <c r="F738" s="34"/>
      <c r="G738" s="21"/>
      <c r="H738" s="34">
        <f>S738</f>
        <v>2.0833333333333315E-2</v>
      </c>
      <c r="J738" s="34"/>
      <c r="L738" s="34"/>
      <c r="M738" s="21"/>
      <c r="N738" s="35">
        <f>N732</f>
        <v>43055</v>
      </c>
      <c r="O738" s="63">
        <f t="shared" si="403"/>
        <v>0.45833333333333326</v>
      </c>
      <c r="P738" s="36">
        <f t="shared" si="404"/>
        <v>0.47916666666666657</v>
      </c>
      <c r="Q738" s="62" t="s">
        <v>941</v>
      </c>
      <c r="R738" s="25" t="s">
        <v>1076</v>
      </c>
      <c r="S738" s="26">
        <f t="shared" si="402"/>
        <v>2.0833333333333315E-2</v>
      </c>
    </row>
    <row r="739" spans="1:22" ht="10.5" customHeight="1" x14ac:dyDescent="0.2">
      <c r="B739" s="34"/>
      <c r="C739" s="21"/>
      <c r="D739" s="34"/>
      <c r="E739" s="34"/>
      <c r="F739" s="34"/>
      <c r="G739" s="21"/>
      <c r="H739" s="34">
        <f>S739</f>
        <v>2.0833333333333315E-2</v>
      </c>
      <c r="J739" s="34"/>
      <c r="L739" s="34"/>
      <c r="M739" s="21"/>
      <c r="N739" s="35">
        <f>N732</f>
        <v>43055</v>
      </c>
      <c r="O739" s="63">
        <f t="shared" si="403"/>
        <v>0.47916666666666657</v>
      </c>
      <c r="P739" s="36">
        <f t="shared" si="404"/>
        <v>0.49999999999999989</v>
      </c>
      <c r="Q739" s="62" t="s">
        <v>941</v>
      </c>
      <c r="R739" s="25" t="s">
        <v>1076</v>
      </c>
      <c r="S739" s="26">
        <f t="shared" si="402"/>
        <v>2.0833333333333315E-2</v>
      </c>
    </row>
    <row r="740" spans="1:22" ht="10.5" customHeight="1" x14ac:dyDescent="0.2">
      <c r="B740" s="34"/>
      <c r="C740" s="21"/>
      <c r="D740" s="21"/>
      <c r="E740" s="34"/>
      <c r="F740" s="34"/>
      <c r="G740" s="21"/>
      <c r="H740" s="34">
        <f>S740</f>
        <v>2.0833333333333259E-2</v>
      </c>
      <c r="J740" s="34"/>
      <c r="L740" s="34"/>
      <c r="M740" s="21"/>
      <c r="N740" s="35">
        <f>N732</f>
        <v>43055</v>
      </c>
      <c r="O740" s="63">
        <f t="shared" si="403"/>
        <v>0.49999999999999989</v>
      </c>
      <c r="P740" s="36">
        <f t="shared" si="404"/>
        <v>0.52083333333333315</v>
      </c>
      <c r="Q740" s="62" t="s">
        <v>941</v>
      </c>
      <c r="R740" s="25" t="s">
        <v>1076</v>
      </c>
      <c r="S740" s="26">
        <f t="shared" si="402"/>
        <v>2.0833333333333259E-2</v>
      </c>
    </row>
    <row r="741" spans="1:22" ht="10.5" customHeight="1" x14ac:dyDescent="0.2">
      <c r="B741" s="34"/>
      <c r="C741" s="21"/>
      <c r="D741" s="34"/>
      <c r="E741" s="34"/>
      <c r="F741" s="21"/>
      <c r="G741" s="21"/>
      <c r="H741" s="34"/>
      <c r="J741" s="34"/>
      <c r="L741" s="34"/>
      <c r="M741" s="21"/>
      <c r="N741" s="35">
        <f>N732</f>
        <v>43055</v>
      </c>
      <c r="O741" s="63">
        <f t="shared" si="403"/>
        <v>0.52083333333333315</v>
      </c>
      <c r="P741" s="36">
        <f t="shared" si="404"/>
        <v>0.54166666666666641</v>
      </c>
      <c r="Q741" s="62" t="s">
        <v>946</v>
      </c>
      <c r="R741" s="25" t="s">
        <v>1083</v>
      </c>
      <c r="S741" s="26"/>
      <c r="T741" s="75"/>
    </row>
    <row r="742" spans="1:22" ht="10.5" customHeight="1" x14ac:dyDescent="0.2">
      <c r="B742" s="34"/>
      <c r="C742" s="34"/>
      <c r="D742" s="34"/>
      <c r="E742" s="34"/>
      <c r="F742" s="34"/>
      <c r="G742" s="34"/>
      <c r="H742" s="34"/>
      <c r="J742" s="34"/>
      <c r="L742" s="34"/>
      <c r="M742" s="21"/>
      <c r="N742" s="35">
        <f>N732</f>
        <v>43055</v>
      </c>
      <c r="O742" s="63">
        <f t="shared" si="403"/>
        <v>0.54166666666666641</v>
      </c>
      <c r="P742" s="36">
        <f t="shared" si="404"/>
        <v>0.56249999999999967</v>
      </c>
      <c r="Q742" s="62" t="s">
        <v>946</v>
      </c>
      <c r="R742" s="25" t="s">
        <v>1083</v>
      </c>
      <c r="S742" s="26"/>
    </row>
    <row r="743" spans="1:22" ht="10.5" customHeight="1" x14ac:dyDescent="0.2">
      <c r="A743" s="34"/>
      <c r="B743" s="34"/>
      <c r="C743" s="34"/>
      <c r="D743" s="21"/>
      <c r="E743" s="34"/>
      <c r="F743" s="21"/>
      <c r="G743" s="34"/>
      <c r="H743" s="34"/>
      <c r="J743" s="34"/>
      <c r="L743" s="34"/>
      <c r="M743" s="34"/>
      <c r="N743" s="35">
        <f>N732</f>
        <v>43055</v>
      </c>
      <c r="O743" s="63">
        <f>SUM(P742)</f>
        <v>0.56249999999999967</v>
      </c>
      <c r="P743" s="36">
        <f t="shared" si="404"/>
        <v>0.58333333333333293</v>
      </c>
      <c r="Q743" s="62" t="s">
        <v>946</v>
      </c>
      <c r="R743" s="25" t="s">
        <v>1083</v>
      </c>
      <c r="S743" s="26"/>
    </row>
    <row r="744" spans="1:22" ht="10.5" customHeight="1" x14ac:dyDescent="0.2">
      <c r="B744" s="34"/>
      <c r="C744" s="21"/>
      <c r="D744" s="21"/>
      <c r="E744" s="34"/>
      <c r="F744" s="21"/>
      <c r="G744" s="21"/>
      <c r="H744" s="34"/>
      <c r="J744" s="34"/>
      <c r="L744" s="34"/>
      <c r="M744" s="34"/>
      <c r="N744" s="35">
        <f>N732</f>
        <v>43055</v>
      </c>
      <c r="O744" s="63">
        <f>SUM(P743)</f>
        <v>0.58333333333333293</v>
      </c>
      <c r="P744" s="36">
        <f t="shared" si="404"/>
        <v>0.60416666666666619</v>
      </c>
      <c r="Q744" s="62" t="s">
        <v>946</v>
      </c>
      <c r="R744" s="25" t="s">
        <v>1083</v>
      </c>
      <c r="S744" s="26"/>
    </row>
    <row r="745" spans="1:22" ht="10.5" customHeight="1" x14ac:dyDescent="0.2">
      <c r="B745" s="34"/>
      <c r="C745" s="21"/>
      <c r="D745" s="34"/>
      <c r="E745" s="34"/>
      <c r="F745" s="34"/>
      <c r="G745" s="21"/>
      <c r="H745" s="34"/>
      <c r="J745" s="34"/>
      <c r="L745" s="34"/>
      <c r="M745" s="34"/>
      <c r="N745" s="35">
        <f>N732</f>
        <v>43055</v>
      </c>
      <c r="O745" s="63">
        <f>SUM(P744)</f>
        <v>0.60416666666666619</v>
      </c>
      <c r="P745" s="36">
        <f t="shared" si="404"/>
        <v>0.62499999999999944</v>
      </c>
      <c r="Q745" s="62" t="s">
        <v>946</v>
      </c>
      <c r="R745" s="25" t="s">
        <v>1083</v>
      </c>
      <c r="S745" s="26"/>
    </row>
    <row r="746" spans="1:22" ht="10.5" customHeight="1" x14ac:dyDescent="0.2">
      <c r="B746" s="34"/>
      <c r="C746" s="21"/>
      <c r="D746" s="34"/>
      <c r="E746" s="34"/>
      <c r="F746" s="34"/>
      <c r="G746" s="21"/>
      <c r="H746" s="34"/>
      <c r="J746" s="34"/>
      <c r="L746" s="34"/>
      <c r="M746" s="34"/>
      <c r="N746" s="35">
        <f>N732</f>
        <v>43055</v>
      </c>
      <c r="O746" s="63">
        <f t="shared" ref="O746:O749" si="405">SUM(P745)</f>
        <v>0.62499999999999944</v>
      </c>
      <c r="P746" s="36">
        <f t="shared" si="404"/>
        <v>0.6458333333333327</v>
      </c>
      <c r="Q746" s="62" t="s">
        <v>946</v>
      </c>
      <c r="R746" s="25" t="s">
        <v>1083</v>
      </c>
      <c r="S746" s="26"/>
    </row>
    <row r="747" spans="1:22" ht="10.5" customHeight="1" x14ac:dyDescent="0.2">
      <c r="B747" s="34"/>
      <c r="C747" s="21"/>
      <c r="D747" s="21"/>
      <c r="E747" s="34"/>
      <c r="F747" s="34"/>
      <c r="G747" s="21"/>
      <c r="H747" s="34"/>
      <c r="J747" s="34"/>
      <c r="L747" s="34"/>
      <c r="M747" s="21"/>
      <c r="N747" s="35">
        <f>N732</f>
        <v>43055</v>
      </c>
      <c r="O747" s="63">
        <f t="shared" si="405"/>
        <v>0.6458333333333327</v>
      </c>
      <c r="P747" s="36">
        <f t="shared" si="404"/>
        <v>0.66666666666666596</v>
      </c>
      <c r="Q747" s="62" t="s">
        <v>946</v>
      </c>
      <c r="R747" s="25" t="s">
        <v>1083</v>
      </c>
      <c r="S747" s="26"/>
    </row>
    <row r="748" spans="1:22" ht="10.5" customHeight="1" x14ac:dyDescent="0.2">
      <c r="B748" s="34"/>
      <c r="C748" s="21"/>
      <c r="D748" s="21"/>
      <c r="E748" s="34"/>
      <c r="F748" s="34"/>
      <c r="G748" s="21"/>
      <c r="H748" s="34"/>
      <c r="J748" s="34"/>
      <c r="L748" s="34"/>
      <c r="M748" s="21"/>
      <c r="N748" s="35">
        <f>N732</f>
        <v>43055</v>
      </c>
      <c r="O748" s="63">
        <f t="shared" si="405"/>
        <v>0.66666666666666596</v>
      </c>
      <c r="P748" s="36">
        <f t="shared" si="404"/>
        <v>0.68749999999999922</v>
      </c>
      <c r="Q748" s="62" t="s">
        <v>946</v>
      </c>
      <c r="R748" s="25" t="s">
        <v>1083</v>
      </c>
      <c r="S748" s="26"/>
    </row>
    <row r="749" spans="1:22" ht="10.5" customHeight="1" thickBot="1" x14ac:dyDescent="0.25">
      <c r="B749" s="34"/>
      <c r="C749" s="21"/>
      <c r="D749" s="21"/>
      <c r="E749" s="34"/>
      <c r="F749" s="21"/>
      <c r="G749" s="21"/>
      <c r="H749" s="34"/>
      <c r="J749" s="34"/>
      <c r="L749" s="34"/>
      <c r="M749" s="21"/>
      <c r="N749" s="65">
        <f>N732</f>
        <v>43055</v>
      </c>
      <c r="O749" s="66">
        <f t="shared" si="405"/>
        <v>0.68749999999999922</v>
      </c>
      <c r="P749" s="67">
        <f t="shared" si="404"/>
        <v>0.70833333333333248</v>
      </c>
      <c r="Q749" s="62" t="s">
        <v>946</v>
      </c>
      <c r="R749" s="25" t="s">
        <v>1083</v>
      </c>
      <c r="S749" s="66"/>
      <c r="T749" s="68"/>
      <c r="U749" s="69"/>
      <c r="V749" s="69"/>
    </row>
    <row r="750" spans="1:22" ht="10.5" customHeight="1" x14ac:dyDescent="0.2">
      <c r="A750" s="40">
        <f t="shared" ref="A750:M750" si="406">SUM(A733:A749)</f>
        <v>0</v>
      </c>
      <c r="B750" s="40">
        <f t="shared" si="406"/>
        <v>0</v>
      </c>
      <c r="C750" s="40">
        <f t="shared" si="406"/>
        <v>0</v>
      </c>
      <c r="D750" s="40">
        <f t="shared" si="406"/>
        <v>0</v>
      </c>
      <c r="E750" s="40">
        <f t="shared" si="406"/>
        <v>0</v>
      </c>
      <c r="F750" s="40">
        <f t="shared" si="406"/>
        <v>0</v>
      </c>
      <c r="G750" s="40">
        <f t="shared" si="406"/>
        <v>8.3333333333333259E-2</v>
      </c>
      <c r="H750" s="40">
        <f t="shared" si="406"/>
        <v>8.3333333333333204E-2</v>
      </c>
      <c r="I750" s="40">
        <f t="shared" si="406"/>
        <v>0</v>
      </c>
      <c r="J750" s="40">
        <f t="shared" si="406"/>
        <v>0</v>
      </c>
      <c r="K750" s="40">
        <f t="shared" si="406"/>
        <v>0</v>
      </c>
      <c r="L750" s="40">
        <f t="shared" si="406"/>
        <v>0</v>
      </c>
      <c r="M750" s="40">
        <f t="shared" si="406"/>
        <v>0</v>
      </c>
      <c r="N750" s="41" t="b">
        <f>SUM(A750:M750) = S750</f>
        <v>1</v>
      </c>
      <c r="O750" s="42"/>
      <c r="P750" s="42"/>
      <c r="Q750" s="43"/>
      <c r="R750" s="43"/>
      <c r="S750" s="40">
        <f>SUM(S733:S749)</f>
        <v>0.16666666666666646</v>
      </c>
    </row>
    <row r="751" spans="1:22" ht="10.5" customHeight="1" x14ac:dyDescent="0.2">
      <c r="A751" s="70">
        <f t="shared" ref="A751:C751" si="407">(A750-INT(A750))*24</f>
        <v>0</v>
      </c>
      <c r="B751" s="70">
        <f t="shared" si="407"/>
        <v>0</v>
      </c>
      <c r="C751" s="70">
        <f t="shared" si="407"/>
        <v>0</v>
      </c>
      <c r="D751" s="44">
        <f>(D750-INT(D750))*24</f>
        <v>0</v>
      </c>
      <c r="E751" s="44">
        <f>(E750-INT(E750))*24</f>
        <v>0</v>
      </c>
      <c r="F751" s="44">
        <f>(F750-INT(F750))*24</f>
        <v>0</v>
      </c>
      <c r="G751" s="44">
        <f>(G750-INT(G750))*24</f>
        <v>1.9999999999999982</v>
      </c>
      <c r="H751" s="44">
        <f t="shared" ref="H751:J751" si="408">(H750-INT(H750))*24</f>
        <v>1.9999999999999969</v>
      </c>
      <c r="I751" s="44">
        <f t="shared" si="408"/>
        <v>0</v>
      </c>
      <c r="J751" s="44">
        <f t="shared" si="408"/>
        <v>0</v>
      </c>
      <c r="K751" s="44"/>
      <c r="L751" s="44">
        <f t="shared" ref="L751:M751" si="409">(L750-INT(L750))*24</f>
        <v>0</v>
      </c>
      <c r="M751" s="45">
        <f t="shared" si="409"/>
        <v>0</v>
      </c>
      <c r="N751" s="46">
        <f>SUM(A751:M751)</f>
        <v>3.9999999999999951</v>
      </c>
      <c r="O751" s="47"/>
      <c r="P751" s="47"/>
      <c r="Q751" s="48"/>
      <c r="R751" s="48"/>
      <c r="S751" s="49">
        <f>SUM(S749:S749)</f>
        <v>0</v>
      </c>
    </row>
    <row r="752" spans="1:22" ht="10.5" customHeight="1" thickBot="1" x14ac:dyDescent="0.25">
      <c r="A752" s="50"/>
      <c r="B752" s="51"/>
      <c r="C752" s="51"/>
      <c r="D752" s="52">
        <f>SUM(A751:D751)</f>
        <v>0</v>
      </c>
      <c r="E752" s="52">
        <f t="shared" ref="E752:J752" si="410">E751</f>
        <v>0</v>
      </c>
      <c r="F752" s="52">
        <f t="shared" si="410"/>
        <v>0</v>
      </c>
      <c r="G752" s="52">
        <f t="shared" si="410"/>
        <v>1.9999999999999982</v>
      </c>
      <c r="H752" s="52">
        <f t="shared" si="410"/>
        <v>1.9999999999999969</v>
      </c>
      <c r="I752" s="52">
        <f t="shared" si="410"/>
        <v>0</v>
      </c>
      <c r="J752" s="52">
        <f t="shared" si="410"/>
        <v>0</v>
      </c>
      <c r="K752" s="52"/>
      <c r="L752" s="52">
        <f t="shared" ref="L752:M752" si="411">L751</f>
        <v>0</v>
      </c>
      <c r="M752" s="53">
        <f t="shared" si="411"/>
        <v>0</v>
      </c>
      <c r="N752" s="54">
        <f>S752</f>
        <v>0.16666666666666646</v>
      </c>
      <c r="O752" s="55"/>
      <c r="P752" s="55"/>
      <c r="Q752" s="56"/>
      <c r="R752" s="56"/>
      <c r="S752" s="57">
        <f>SUM(S750:S751)</f>
        <v>0.16666666666666646</v>
      </c>
    </row>
    <row r="753" spans="1:21" ht="10.5" customHeight="1" thickBot="1" x14ac:dyDescent="0.25">
      <c r="A753" s="58"/>
      <c r="B753" s="59" t="s">
        <v>935</v>
      </c>
      <c r="C753" s="59" t="s">
        <v>936</v>
      </c>
      <c r="D753" s="59" t="s">
        <v>937</v>
      </c>
      <c r="E753" s="60" t="s">
        <v>938</v>
      </c>
      <c r="F753" s="59" t="s">
        <v>939</v>
      </c>
      <c r="G753" s="58" t="s">
        <v>940</v>
      </c>
      <c r="H753" s="58" t="s">
        <v>941</v>
      </c>
      <c r="I753" s="58" t="s">
        <v>942</v>
      </c>
      <c r="J753" s="58" t="s">
        <v>943</v>
      </c>
      <c r="K753" s="58"/>
      <c r="L753" s="58" t="s">
        <v>944</v>
      </c>
      <c r="M753" s="60" t="s">
        <v>945</v>
      </c>
      <c r="N753" s="61">
        <f>N732+1</f>
        <v>43056</v>
      </c>
      <c r="O753" s="36">
        <v>0.33333333333333331</v>
      </c>
      <c r="P753" s="36">
        <f>O753</f>
        <v>0.33333333333333331</v>
      </c>
      <c r="Q753" s="62" t="s">
        <v>946</v>
      </c>
      <c r="R753" s="25" t="s">
        <v>979</v>
      </c>
      <c r="S753" s="26">
        <f t="shared" ref="S753" si="412">SUM(P753-O753)</f>
        <v>0</v>
      </c>
    </row>
    <row r="754" spans="1:21" ht="10.5" customHeight="1" x14ac:dyDescent="0.2">
      <c r="B754" s="34"/>
      <c r="C754" s="21"/>
      <c r="D754" s="34"/>
      <c r="E754" s="34"/>
      <c r="F754" s="21"/>
      <c r="G754" s="34"/>
      <c r="H754" s="34">
        <f t="shared" ref="H754:H761" si="413">S754</f>
        <v>2.0833333333333315E-2</v>
      </c>
      <c r="J754" s="34"/>
      <c r="M754" s="34"/>
      <c r="N754" s="35">
        <f>N753</f>
        <v>43056</v>
      </c>
      <c r="O754" s="63">
        <f>SUM(P753)</f>
        <v>0.33333333333333331</v>
      </c>
      <c r="P754" s="36">
        <f>P753+0.0208333333333333</f>
        <v>0.35416666666666663</v>
      </c>
      <c r="Q754" s="62" t="s">
        <v>941</v>
      </c>
      <c r="R754" s="25" t="s">
        <v>1084</v>
      </c>
      <c r="S754" s="26">
        <f t="shared" ref="S754" si="414">SUM(P754-O754)</f>
        <v>2.0833333333333315E-2</v>
      </c>
    </row>
    <row r="755" spans="1:21" ht="10.5" customHeight="1" x14ac:dyDescent="0.2">
      <c r="B755" s="34"/>
      <c r="C755" s="21"/>
      <c r="D755" s="21"/>
      <c r="E755" s="34"/>
      <c r="F755" s="21"/>
      <c r="G755" s="34"/>
      <c r="H755" s="34">
        <f t="shared" si="413"/>
        <v>2.0833333333333315E-2</v>
      </c>
      <c r="I755" s="34"/>
      <c r="J755" s="34"/>
      <c r="M755" s="34"/>
      <c r="N755" s="35">
        <f>N753</f>
        <v>43056</v>
      </c>
      <c r="O755" s="63">
        <f t="shared" ref="O755:O768" si="415">SUM(P754)</f>
        <v>0.35416666666666663</v>
      </c>
      <c r="P755" s="36">
        <f t="shared" ref="P755:P768" si="416">P754+0.0208333333333333</f>
        <v>0.37499999999999994</v>
      </c>
      <c r="Q755" s="62" t="s">
        <v>941</v>
      </c>
      <c r="R755" s="25" t="s">
        <v>1085</v>
      </c>
      <c r="S755" s="26">
        <f>SUM(P755-O755)</f>
        <v>2.0833333333333315E-2</v>
      </c>
    </row>
    <row r="756" spans="1:21" ht="10.5" customHeight="1" x14ac:dyDescent="0.2">
      <c r="C756" s="21"/>
      <c r="D756" s="38"/>
      <c r="E756" s="21"/>
      <c r="F756" s="21"/>
      <c r="G756" s="34"/>
      <c r="H756" s="34">
        <f t="shared" si="413"/>
        <v>2.0833333333333315E-2</v>
      </c>
      <c r="J756" s="34"/>
      <c r="L756" s="34"/>
      <c r="M756" s="21"/>
      <c r="N756" s="35">
        <f>N753</f>
        <v>43056</v>
      </c>
      <c r="O756" s="63">
        <f t="shared" si="415"/>
        <v>0.37499999999999994</v>
      </c>
      <c r="P756" s="36">
        <f t="shared" si="416"/>
        <v>0.39583333333333326</v>
      </c>
      <c r="Q756" s="62" t="s">
        <v>941</v>
      </c>
      <c r="R756" s="25" t="s">
        <v>1085</v>
      </c>
      <c r="S756" s="26">
        <f t="shared" ref="S756:S768" si="417">SUM(P756-O756)</f>
        <v>2.0833333333333315E-2</v>
      </c>
    </row>
    <row r="757" spans="1:21" ht="10.5" customHeight="1" x14ac:dyDescent="0.2">
      <c r="C757" s="21"/>
      <c r="D757" s="21"/>
      <c r="E757" s="34"/>
      <c r="F757" s="34"/>
      <c r="G757" s="34"/>
      <c r="H757" s="34">
        <f t="shared" si="413"/>
        <v>2.0833333333333315E-2</v>
      </c>
      <c r="J757" s="34"/>
      <c r="L757" s="34"/>
      <c r="M757" s="34"/>
      <c r="N757" s="35">
        <f>N753</f>
        <v>43056</v>
      </c>
      <c r="O757" s="63">
        <f t="shared" si="415"/>
        <v>0.39583333333333326</v>
      </c>
      <c r="P757" s="36">
        <f t="shared" si="416"/>
        <v>0.41666666666666657</v>
      </c>
      <c r="Q757" s="62" t="s">
        <v>941</v>
      </c>
      <c r="R757" s="25" t="s">
        <v>1085</v>
      </c>
      <c r="S757" s="26">
        <f t="shared" si="417"/>
        <v>2.0833333333333315E-2</v>
      </c>
    </row>
    <row r="758" spans="1:21" ht="10.5" customHeight="1" x14ac:dyDescent="0.2">
      <c r="C758" s="21"/>
      <c r="D758" s="34"/>
      <c r="E758" s="34"/>
      <c r="F758" s="34"/>
      <c r="G758" s="34"/>
      <c r="H758" s="34">
        <f t="shared" si="413"/>
        <v>2.0833333333333315E-2</v>
      </c>
      <c r="J758" s="34"/>
      <c r="L758" s="34"/>
      <c r="M758" s="34"/>
      <c r="N758" s="35">
        <f>N753</f>
        <v>43056</v>
      </c>
      <c r="O758" s="63">
        <f t="shared" si="415"/>
        <v>0.41666666666666657</v>
      </c>
      <c r="P758" s="36">
        <f t="shared" si="416"/>
        <v>0.43749999999999989</v>
      </c>
      <c r="Q758" s="62" t="s">
        <v>941</v>
      </c>
      <c r="R758" s="25" t="s">
        <v>1085</v>
      </c>
      <c r="S758" s="26">
        <f t="shared" si="417"/>
        <v>2.0833333333333315E-2</v>
      </c>
    </row>
    <row r="759" spans="1:21" ht="10.5" customHeight="1" x14ac:dyDescent="0.2">
      <c r="C759" s="21"/>
      <c r="D759" s="34"/>
      <c r="E759" s="34"/>
      <c r="F759" s="21"/>
      <c r="G759" s="34"/>
      <c r="H759" s="34">
        <f t="shared" si="413"/>
        <v>2.0833333333333315E-2</v>
      </c>
      <c r="J759" s="34"/>
      <c r="L759" s="34"/>
      <c r="M759" s="21"/>
      <c r="N759" s="35">
        <f>N753</f>
        <v>43056</v>
      </c>
      <c r="O759" s="63">
        <f t="shared" si="415"/>
        <v>0.43749999999999989</v>
      </c>
      <c r="P759" s="36">
        <f t="shared" si="416"/>
        <v>0.4583333333333332</v>
      </c>
      <c r="Q759" s="62" t="s">
        <v>941</v>
      </c>
      <c r="R759" s="25" t="s">
        <v>1085</v>
      </c>
      <c r="S759" s="26">
        <f t="shared" si="417"/>
        <v>2.0833333333333315E-2</v>
      </c>
      <c r="U759" s="25"/>
    </row>
    <row r="760" spans="1:21" ht="10.5" customHeight="1" x14ac:dyDescent="0.2">
      <c r="C760" s="21"/>
      <c r="D760" s="34"/>
      <c r="E760" s="34"/>
      <c r="F760" s="21"/>
      <c r="G760" s="34"/>
      <c r="H760" s="34">
        <f t="shared" si="413"/>
        <v>2.0833333333333315E-2</v>
      </c>
      <c r="J760" s="34"/>
      <c r="L760" s="34"/>
      <c r="M760" s="21"/>
      <c r="N760" s="35">
        <f>N753</f>
        <v>43056</v>
      </c>
      <c r="O760" s="63">
        <f t="shared" si="415"/>
        <v>0.4583333333333332</v>
      </c>
      <c r="P760" s="36">
        <f t="shared" si="416"/>
        <v>0.47916666666666652</v>
      </c>
      <c r="Q760" s="62" t="s">
        <v>941</v>
      </c>
      <c r="R760" s="25" t="s">
        <v>1085</v>
      </c>
      <c r="S760" s="26">
        <f t="shared" si="417"/>
        <v>2.0833333333333315E-2</v>
      </c>
      <c r="U760" s="25"/>
    </row>
    <row r="761" spans="1:21" ht="10.5" customHeight="1" x14ac:dyDescent="0.2">
      <c r="C761" s="21"/>
      <c r="D761" s="34"/>
      <c r="E761" s="34"/>
      <c r="F761" s="21"/>
      <c r="G761" s="34"/>
      <c r="H761" s="34">
        <f t="shared" si="413"/>
        <v>2.0833333333333315E-2</v>
      </c>
      <c r="J761" s="34"/>
      <c r="L761" s="34"/>
      <c r="M761" s="21"/>
      <c r="N761" s="35">
        <f>N753</f>
        <v>43056</v>
      </c>
      <c r="O761" s="63">
        <f t="shared" si="415"/>
        <v>0.47916666666666652</v>
      </c>
      <c r="P761" s="36">
        <f t="shared" si="416"/>
        <v>0.49999999999999983</v>
      </c>
      <c r="Q761" s="62" t="s">
        <v>941</v>
      </c>
      <c r="R761" s="25" t="s">
        <v>1085</v>
      </c>
      <c r="S761" s="26">
        <f t="shared" si="417"/>
        <v>2.0833333333333315E-2</v>
      </c>
    </row>
    <row r="762" spans="1:21" ht="10.5" customHeight="1" x14ac:dyDescent="0.2">
      <c r="B762" s="34"/>
      <c r="C762" s="21"/>
      <c r="D762" s="34"/>
      <c r="E762" s="34"/>
      <c r="F762" s="34">
        <f>S762</f>
        <v>2.0833333333333315E-2</v>
      </c>
      <c r="G762" s="34"/>
      <c r="H762" s="34"/>
      <c r="J762" s="34"/>
      <c r="L762" s="34"/>
      <c r="M762" s="21"/>
      <c r="N762" s="35">
        <f>N753</f>
        <v>43056</v>
      </c>
      <c r="O762" s="63">
        <f t="shared" si="415"/>
        <v>0.49999999999999983</v>
      </c>
      <c r="P762" s="36">
        <f t="shared" si="416"/>
        <v>0.52083333333333315</v>
      </c>
      <c r="Q762" s="62" t="s">
        <v>939</v>
      </c>
      <c r="R762" s="25" t="s">
        <v>1070</v>
      </c>
      <c r="S762" s="26">
        <f t="shared" si="417"/>
        <v>2.0833333333333315E-2</v>
      </c>
    </row>
    <row r="763" spans="1:21" ht="10.5" customHeight="1" x14ac:dyDescent="0.2">
      <c r="B763" s="34"/>
      <c r="C763" s="34"/>
      <c r="D763" s="34"/>
      <c r="E763" s="34"/>
      <c r="F763" s="34">
        <f>S763</f>
        <v>2.0833333333333259E-2</v>
      </c>
      <c r="G763" s="34"/>
      <c r="H763" s="34"/>
      <c r="J763" s="34"/>
      <c r="L763" s="34"/>
      <c r="M763" s="21"/>
      <c r="N763" s="35">
        <f>N753</f>
        <v>43056</v>
      </c>
      <c r="O763" s="63">
        <f t="shared" si="415"/>
        <v>0.52083333333333315</v>
      </c>
      <c r="P763" s="36">
        <f t="shared" si="416"/>
        <v>0.54166666666666641</v>
      </c>
      <c r="Q763" s="62" t="s">
        <v>939</v>
      </c>
      <c r="R763" s="25" t="s">
        <v>1070</v>
      </c>
      <c r="S763" s="26">
        <f t="shared" si="417"/>
        <v>2.0833333333333259E-2</v>
      </c>
    </row>
    <row r="764" spans="1:21" ht="10.5" customHeight="1" x14ac:dyDescent="0.2">
      <c r="B764" s="34"/>
      <c r="C764" s="34"/>
      <c r="D764" s="34"/>
      <c r="E764" s="21"/>
      <c r="F764" s="34">
        <f>S764</f>
        <v>2.0833333333333259E-2</v>
      </c>
      <c r="G764" s="34"/>
      <c r="H764" s="34"/>
      <c r="J764" s="34"/>
      <c r="L764" s="34"/>
      <c r="M764" s="21"/>
      <c r="N764" s="35">
        <f>N753</f>
        <v>43056</v>
      </c>
      <c r="O764" s="63">
        <f t="shared" si="415"/>
        <v>0.54166666666666641</v>
      </c>
      <c r="P764" s="36">
        <f t="shared" si="416"/>
        <v>0.56249999999999967</v>
      </c>
      <c r="Q764" s="62" t="s">
        <v>939</v>
      </c>
      <c r="R764" s="25" t="s">
        <v>1070</v>
      </c>
      <c r="S764" s="26">
        <f t="shared" si="417"/>
        <v>2.0833333333333259E-2</v>
      </c>
    </row>
    <row r="765" spans="1:21" ht="10.5" customHeight="1" x14ac:dyDescent="0.2">
      <c r="B765" s="34"/>
      <c r="C765" s="34"/>
      <c r="D765" s="34"/>
      <c r="E765" s="21"/>
      <c r="F765" s="34">
        <f>S765</f>
        <v>2.0833333333333259E-2</v>
      </c>
      <c r="G765" s="34"/>
      <c r="H765" s="34"/>
      <c r="J765" s="34"/>
      <c r="L765" s="34"/>
      <c r="M765" s="21"/>
      <c r="N765" s="35">
        <f>N753</f>
        <v>43056</v>
      </c>
      <c r="O765" s="63">
        <f t="shared" si="415"/>
        <v>0.56249999999999967</v>
      </c>
      <c r="P765" s="36">
        <f t="shared" si="416"/>
        <v>0.58333333333333293</v>
      </c>
      <c r="Q765" s="62" t="s">
        <v>939</v>
      </c>
      <c r="R765" s="25" t="s">
        <v>1070</v>
      </c>
      <c r="S765" s="26">
        <f t="shared" si="417"/>
        <v>2.0833333333333259E-2</v>
      </c>
    </row>
    <row r="766" spans="1:21" ht="10.5" customHeight="1" x14ac:dyDescent="0.2">
      <c r="B766" s="34"/>
      <c r="C766" s="34"/>
      <c r="D766" s="34"/>
      <c r="E766" s="21"/>
      <c r="F766" s="21"/>
      <c r="G766" s="34">
        <f>S766</f>
        <v>2.0833333333333259E-2</v>
      </c>
      <c r="H766" s="34"/>
      <c r="J766" s="34"/>
      <c r="L766" s="34"/>
      <c r="M766" s="21"/>
      <c r="N766" s="35">
        <f>N753</f>
        <v>43056</v>
      </c>
      <c r="O766" s="63">
        <f t="shared" si="415"/>
        <v>0.58333333333333293</v>
      </c>
      <c r="P766" s="36">
        <f t="shared" si="416"/>
        <v>0.60416666666666619</v>
      </c>
      <c r="Q766" s="62" t="s">
        <v>940</v>
      </c>
      <c r="R766" s="25" t="s">
        <v>1086</v>
      </c>
      <c r="S766" s="26">
        <f t="shared" si="417"/>
        <v>2.0833333333333259E-2</v>
      </c>
    </row>
    <row r="767" spans="1:21" ht="10.5" customHeight="1" x14ac:dyDescent="0.2">
      <c r="B767" s="34"/>
      <c r="C767" s="34"/>
      <c r="D767" s="34"/>
      <c r="E767" s="21"/>
      <c r="F767" s="34">
        <f>S767</f>
        <v>2.0833333333333259E-2</v>
      </c>
      <c r="G767" s="34"/>
      <c r="H767" s="34"/>
      <c r="J767" s="34"/>
      <c r="L767" s="34"/>
      <c r="M767" s="21"/>
      <c r="N767" s="35">
        <f>N753</f>
        <v>43056</v>
      </c>
      <c r="O767" s="63">
        <f t="shared" si="415"/>
        <v>0.60416666666666619</v>
      </c>
      <c r="P767" s="36">
        <f t="shared" si="416"/>
        <v>0.62499999999999944</v>
      </c>
      <c r="Q767" s="62" t="s">
        <v>939</v>
      </c>
      <c r="R767" s="25" t="s">
        <v>1070</v>
      </c>
      <c r="S767" s="26">
        <f t="shared" si="417"/>
        <v>2.0833333333333259E-2</v>
      </c>
    </row>
    <row r="768" spans="1:21" ht="10.5" customHeight="1" thickBot="1" x14ac:dyDescent="0.25">
      <c r="B768" s="34"/>
      <c r="C768" s="34"/>
      <c r="D768" s="34">
        <f>S768</f>
        <v>2.0833333333333259E-2</v>
      </c>
      <c r="E768" s="21"/>
      <c r="F768" s="21"/>
      <c r="G768" s="34"/>
      <c r="H768" s="34"/>
      <c r="J768" s="34"/>
      <c r="L768" s="34"/>
      <c r="M768" s="21"/>
      <c r="N768" s="35">
        <f>N753</f>
        <v>43056</v>
      </c>
      <c r="O768" s="63">
        <f t="shared" si="415"/>
        <v>0.62499999999999944</v>
      </c>
      <c r="P768" s="36">
        <f t="shared" si="416"/>
        <v>0.6458333333333327</v>
      </c>
      <c r="Q768" s="62" t="s">
        <v>1087</v>
      </c>
      <c r="R768" s="25" t="s">
        <v>1088</v>
      </c>
      <c r="S768" s="26">
        <f t="shared" si="417"/>
        <v>2.0833333333333259E-2</v>
      </c>
    </row>
    <row r="769" spans="1:19" ht="10.5" customHeight="1" x14ac:dyDescent="0.2">
      <c r="A769" s="40">
        <f t="shared" ref="A769:M769" si="418">SUM(A754:A768)</f>
        <v>0</v>
      </c>
      <c r="B769" s="40">
        <f t="shared" si="418"/>
        <v>0</v>
      </c>
      <c r="C769" s="40">
        <f t="shared" si="418"/>
        <v>0</v>
      </c>
      <c r="D769" s="40">
        <f t="shared" si="418"/>
        <v>2.0833333333333259E-2</v>
      </c>
      <c r="E769" s="40">
        <f t="shared" si="418"/>
        <v>0</v>
      </c>
      <c r="F769" s="40">
        <f t="shared" si="418"/>
        <v>0.10416666666666635</v>
      </c>
      <c r="G769" s="40">
        <f t="shared" si="418"/>
        <v>2.0833333333333259E-2</v>
      </c>
      <c r="H769" s="40">
        <f t="shared" si="418"/>
        <v>0.16666666666666652</v>
      </c>
      <c r="I769" s="40">
        <f t="shared" si="418"/>
        <v>0</v>
      </c>
      <c r="J769" s="40">
        <f t="shared" si="418"/>
        <v>0</v>
      </c>
      <c r="K769" s="40">
        <f t="shared" si="418"/>
        <v>0</v>
      </c>
      <c r="L769" s="40">
        <f t="shared" si="418"/>
        <v>0</v>
      </c>
      <c r="M769" s="40">
        <f t="shared" si="418"/>
        <v>0</v>
      </c>
      <c r="N769" s="76" t="b">
        <f>SUM(A769:M769) = S769</f>
        <v>1</v>
      </c>
      <c r="O769" s="77"/>
      <c r="P769" s="77"/>
      <c r="Q769" s="43"/>
      <c r="R769" s="43"/>
      <c r="S769" s="40">
        <f>SUM(S754:S768)</f>
        <v>0.31249999999999939</v>
      </c>
    </row>
    <row r="770" spans="1:19" ht="10.5" customHeight="1" x14ac:dyDescent="0.2">
      <c r="A770" s="70">
        <f t="shared" ref="A770:C770" si="419">(A769-INT(A769))*24</f>
        <v>0</v>
      </c>
      <c r="B770" s="70">
        <f t="shared" si="419"/>
        <v>0</v>
      </c>
      <c r="C770" s="70">
        <f t="shared" si="419"/>
        <v>0</v>
      </c>
      <c r="D770" s="44">
        <f>(D769-INT(D769))*24</f>
        <v>0.49999999999999822</v>
      </c>
      <c r="E770" s="44">
        <f>(E769-INT(E769))*24</f>
        <v>0</v>
      </c>
      <c r="F770" s="44">
        <f>(F769-INT(F769))*24</f>
        <v>2.4999999999999925</v>
      </c>
      <c r="G770" s="44">
        <f>(G769-INT(G769))*24</f>
        <v>0.49999999999999822</v>
      </c>
      <c r="H770" s="44">
        <f t="shared" ref="H770:J770" si="420">(H769-INT(H769))*24</f>
        <v>3.9999999999999964</v>
      </c>
      <c r="I770" s="44">
        <f t="shared" si="420"/>
        <v>0</v>
      </c>
      <c r="J770" s="44">
        <f t="shared" si="420"/>
        <v>0</v>
      </c>
      <c r="K770" s="44"/>
      <c r="L770" s="44">
        <f t="shared" ref="L770:M770" si="421">(L769-INT(L769))*24</f>
        <v>0</v>
      </c>
      <c r="M770" s="45">
        <f t="shared" si="421"/>
        <v>0</v>
      </c>
      <c r="N770" s="78">
        <f>SUM(A770:M770)</f>
        <v>7.4999999999999858</v>
      </c>
      <c r="O770" s="71"/>
      <c r="P770" s="71"/>
      <c r="Q770" s="48"/>
      <c r="R770" s="48"/>
      <c r="S770" s="49"/>
    </row>
    <row r="771" spans="1:19" ht="10.5" customHeight="1" thickBot="1" x14ac:dyDescent="0.25">
      <c r="A771" s="72"/>
      <c r="B771" s="73"/>
      <c r="C771" s="73"/>
      <c r="D771" s="52">
        <f>SUM(A770:D770)</f>
        <v>0.49999999999999822</v>
      </c>
      <c r="E771" s="52">
        <f t="shared" ref="E771:J771" si="422">E770</f>
        <v>0</v>
      </c>
      <c r="F771" s="52">
        <f t="shared" si="422"/>
        <v>2.4999999999999925</v>
      </c>
      <c r="G771" s="52">
        <f t="shared" si="422"/>
        <v>0.49999999999999822</v>
      </c>
      <c r="H771" s="52">
        <f t="shared" si="422"/>
        <v>3.9999999999999964</v>
      </c>
      <c r="I771" s="52">
        <f t="shared" si="422"/>
        <v>0</v>
      </c>
      <c r="J771" s="52">
        <f t="shared" si="422"/>
        <v>0</v>
      </c>
      <c r="K771" s="52"/>
      <c r="L771" s="52">
        <f t="shared" ref="L771:M771" si="423">L770</f>
        <v>0</v>
      </c>
      <c r="M771" s="53">
        <f t="shared" si="423"/>
        <v>0</v>
      </c>
      <c r="N771" s="79" t="s">
        <v>976</v>
      </c>
      <c r="O771" s="74"/>
      <c r="P771" s="74"/>
      <c r="Q771" s="56"/>
      <c r="R771" s="56"/>
      <c r="S771" s="57">
        <f>SUM(S769:S770)</f>
        <v>0.31249999999999939</v>
      </c>
    </row>
    <row r="772" spans="1:19" ht="10.5" customHeight="1" x14ac:dyDescent="0.2">
      <c r="A772" s="70">
        <f t="shared" ref="A772:M772" si="424">SUM(A685,A708,A730,A751,A770)</f>
        <v>0</v>
      </c>
      <c r="B772" s="70">
        <f t="shared" si="424"/>
        <v>0</v>
      </c>
      <c r="C772" s="70">
        <f t="shared" si="424"/>
        <v>0</v>
      </c>
      <c r="D772" s="70">
        <f t="shared" si="424"/>
        <v>0.49999999999999822</v>
      </c>
      <c r="E772" s="70">
        <f t="shared" si="424"/>
        <v>0</v>
      </c>
      <c r="F772" s="70">
        <f t="shared" si="424"/>
        <v>2.999999999999992</v>
      </c>
      <c r="G772" s="70">
        <f t="shared" si="424"/>
        <v>12.499999999999972</v>
      </c>
      <c r="H772" s="70">
        <f t="shared" si="424"/>
        <v>21.49999999999995</v>
      </c>
      <c r="I772" s="70">
        <f t="shared" si="424"/>
        <v>0.49999999999999956</v>
      </c>
      <c r="J772" s="70">
        <f t="shared" si="424"/>
        <v>0</v>
      </c>
      <c r="K772" s="70">
        <f t="shared" si="424"/>
        <v>0</v>
      </c>
      <c r="L772" s="70">
        <f t="shared" si="424"/>
        <v>0</v>
      </c>
      <c r="M772" s="80">
        <f t="shared" si="424"/>
        <v>0</v>
      </c>
      <c r="N772" s="81">
        <f>SUM(S685,S708,S730,S751,S770)</f>
        <v>0</v>
      </c>
      <c r="O772" s="82">
        <f>SUM(A772:M772)</f>
        <v>37.999999999999915</v>
      </c>
      <c r="P772" s="83">
        <f>SUM(S684,S707,S729,S750,S769)</f>
        <v>1.5833333333333297</v>
      </c>
      <c r="Q772" s="84">
        <f>SUM(P772)+N772</f>
        <v>1.5833333333333297</v>
      </c>
      <c r="R772" s="85"/>
      <c r="S772" s="86"/>
    </row>
    <row r="773" spans="1:19" ht="10.5" customHeight="1" thickBot="1" x14ac:dyDescent="0.25">
      <c r="A773" s="87"/>
      <c r="B773" s="73"/>
      <c r="C773" s="73"/>
      <c r="D773" s="73">
        <f>SUM(A772:D772)</f>
        <v>0.49999999999999822</v>
      </c>
      <c r="E773" s="88">
        <f t="shared" ref="E773:J773" si="425">E772</f>
        <v>0</v>
      </c>
      <c r="F773" s="88">
        <f t="shared" si="425"/>
        <v>2.999999999999992</v>
      </c>
      <c r="G773" s="88">
        <f t="shared" si="425"/>
        <v>12.499999999999972</v>
      </c>
      <c r="H773" s="88">
        <f t="shared" si="425"/>
        <v>21.49999999999995</v>
      </c>
      <c r="I773" s="88">
        <f t="shared" si="425"/>
        <v>0.49999999999999956</v>
      </c>
      <c r="J773" s="88">
        <f t="shared" si="425"/>
        <v>0</v>
      </c>
      <c r="K773" s="88"/>
      <c r="L773" s="88">
        <f t="shared" ref="L773:M773" si="426">L772</f>
        <v>0</v>
      </c>
      <c r="M773" s="89">
        <f t="shared" si="426"/>
        <v>0</v>
      </c>
      <c r="N773" s="90">
        <f>IF(SUM(O772-37.5)&gt;0,SUM(O772-37.5),0)</f>
        <v>0.49999999999991473</v>
      </c>
      <c r="O773" s="91">
        <f>SUM(A773:M773)</f>
        <v>37.999999999999915</v>
      </c>
      <c r="P773" s="92">
        <f>(P772)*24</f>
        <v>37.999999999999915</v>
      </c>
      <c r="Q773" s="93">
        <f>SUM(S686,S709,S731,S752,S771)</f>
        <v>1.5833333333333297</v>
      </c>
      <c r="R773" s="85"/>
      <c r="S773" s="94" t="b">
        <f>O773=P773</f>
        <v>1</v>
      </c>
    </row>
    <row r="775" spans="1:19" ht="10.5" customHeight="1" x14ac:dyDescent="0.2">
      <c r="A775" s="12">
        <f>WEEKNUM(G775)</f>
        <v>47</v>
      </c>
      <c r="B775" s="13" t="s">
        <v>927</v>
      </c>
      <c r="C775" s="142">
        <f>SUM(N777)-2</f>
        <v>43057</v>
      </c>
      <c r="D775" s="142"/>
      <c r="E775" s="14"/>
      <c r="F775" s="14" t="s">
        <v>928</v>
      </c>
      <c r="G775" s="142">
        <f>SUM(C775+6)</f>
        <v>43063</v>
      </c>
      <c r="H775" s="142"/>
      <c r="I775" s="14"/>
      <c r="J775" s="15"/>
      <c r="K775" s="15"/>
      <c r="L775" s="14"/>
      <c r="M775" s="16"/>
      <c r="N775" s="17" t="s">
        <v>929</v>
      </c>
      <c r="O775" s="17" t="s">
        <v>930</v>
      </c>
      <c r="P775" s="18" t="s">
        <v>931</v>
      </c>
      <c r="Q775" s="19" t="s">
        <v>932</v>
      </c>
      <c r="R775" s="17" t="s">
        <v>933</v>
      </c>
      <c r="S775" s="17" t="s">
        <v>934</v>
      </c>
    </row>
    <row r="776" spans="1:19" ht="10.5" customHeight="1" thickBot="1" x14ac:dyDescent="0.25">
      <c r="N776" s="23"/>
      <c r="S776" s="26" t="s">
        <v>1089</v>
      </c>
    </row>
    <row r="777" spans="1:19" ht="10.5" customHeight="1" thickBot="1" x14ac:dyDescent="0.25">
      <c r="A777" s="58"/>
      <c r="B777" s="59" t="s">
        <v>935</v>
      </c>
      <c r="C777" s="59" t="s">
        <v>936</v>
      </c>
      <c r="D777" s="59" t="s">
        <v>937</v>
      </c>
      <c r="E777" s="60" t="s">
        <v>938</v>
      </c>
      <c r="F777" s="59" t="s">
        <v>939</v>
      </c>
      <c r="G777" s="58" t="s">
        <v>940</v>
      </c>
      <c r="H777" s="58" t="s">
        <v>941</v>
      </c>
      <c r="I777" s="58" t="s">
        <v>942</v>
      </c>
      <c r="J777" s="58" t="s">
        <v>943</v>
      </c>
      <c r="K777" s="58"/>
      <c r="L777" s="58" t="s">
        <v>944</v>
      </c>
      <c r="M777" s="60" t="s">
        <v>945</v>
      </c>
      <c r="N777" s="61">
        <f>N753+3</f>
        <v>43059</v>
      </c>
      <c r="O777" s="36">
        <v>0.39583333333333331</v>
      </c>
      <c r="P777" s="36">
        <f>O777</f>
        <v>0.39583333333333331</v>
      </c>
      <c r="Q777" s="62" t="s">
        <v>946</v>
      </c>
      <c r="R777" s="25" t="s">
        <v>1090</v>
      </c>
      <c r="S777" s="26" t="s">
        <v>1089</v>
      </c>
    </row>
    <row r="778" spans="1:19" ht="10.5" customHeight="1" x14ac:dyDescent="0.2">
      <c r="B778" s="34"/>
      <c r="C778" s="21"/>
      <c r="D778" s="34"/>
      <c r="E778" s="34"/>
      <c r="F778" s="21"/>
      <c r="G778" s="21"/>
      <c r="H778" s="34">
        <f>S778</f>
        <v>2.0833333333333315E-2</v>
      </c>
      <c r="I778" s="34"/>
      <c r="M778" s="34"/>
      <c r="N778" s="35">
        <f>N777</f>
        <v>43059</v>
      </c>
      <c r="O778" s="26">
        <f t="shared" ref="O778:O795" si="427">SUM(P777)</f>
        <v>0.39583333333333331</v>
      </c>
      <c r="P778" s="36">
        <f t="shared" ref="P778:P795" si="428">P777+0.0208333333333333</f>
        <v>0.41666666666666663</v>
      </c>
      <c r="Q778" s="62" t="s">
        <v>941</v>
      </c>
      <c r="R778" s="25" t="s">
        <v>1091</v>
      </c>
      <c r="S778" s="26">
        <f t="shared" ref="S778:S795" si="429">SUM(P778-O778)</f>
        <v>2.0833333333333315E-2</v>
      </c>
    </row>
    <row r="779" spans="1:19" ht="10.5" customHeight="1" x14ac:dyDescent="0.2">
      <c r="B779" s="34"/>
      <c r="C779" s="21"/>
      <c r="D779" s="34"/>
      <c r="E779" s="34"/>
      <c r="F779" s="21"/>
      <c r="G779" s="21"/>
      <c r="H779" s="34">
        <f>S779</f>
        <v>2.0833333333333315E-2</v>
      </c>
      <c r="I779" s="34"/>
      <c r="M779" s="34"/>
      <c r="N779" s="35">
        <f>N777</f>
        <v>43059</v>
      </c>
      <c r="O779" s="26">
        <f t="shared" si="427"/>
        <v>0.41666666666666663</v>
      </c>
      <c r="P779" s="36">
        <f t="shared" si="428"/>
        <v>0.43749999999999994</v>
      </c>
      <c r="Q779" s="62" t="s">
        <v>941</v>
      </c>
      <c r="R779" s="25" t="s">
        <v>1091</v>
      </c>
      <c r="S779" s="26">
        <f t="shared" si="429"/>
        <v>2.0833333333333315E-2</v>
      </c>
    </row>
    <row r="780" spans="1:19" ht="10.5" customHeight="1" x14ac:dyDescent="0.2">
      <c r="B780" s="34"/>
      <c r="C780" s="21"/>
      <c r="D780" s="34"/>
      <c r="E780" s="34"/>
      <c r="F780" s="21"/>
      <c r="G780" s="21"/>
      <c r="H780" s="34">
        <f>S780</f>
        <v>2.0833333333333315E-2</v>
      </c>
      <c r="I780" s="38"/>
      <c r="M780" s="34"/>
      <c r="N780" s="35">
        <f>N777</f>
        <v>43059</v>
      </c>
      <c r="O780" s="26">
        <f t="shared" si="427"/>
        <v>0.43749999999999994</v>
      </c>
      <c r="P780" s="36">
        <f t="shared" si="428"/>
        <v>0.45833333333333326</v>
      </c>
      <c r="Q780" s="62" t="s">
        <v>941</v>
      </c>
      <c r="R780" s="25" t="s">
        <v>1091</v>
      </c>
      <c r="S780" s="26">
        <f t="shared" si="429"/>
        <v>2.0833333333333315E-2</v>
      </c>
    </row>
    <row r="781" spans="1:19" ht="10.5" customHeight="1" x14ac:dyDescent="0.2">
      <c r="B781" s="34"/>
      <c r="C781" s="21"/>
      <c r="D781" s="34"/>
      <c r="E781" s="34"/>
      <c r="F781" s="21"/>
      <c r="G781" s="21"/>
      <c r="H781" s="34">
        <f>S781</f>
        <v>2.0833333333333315E-2</v>
      </c>
      <c r="I781" s="38"/>
      <c r="J781" s="34"/>
      <c r="M781" s="34"/>
      <c r="N781" s="35">
        <f>N777</f>
        <v>43059</v>
      </c>
      <c r="O781" s="26">
        <f t="shared" si="427"/>
        <v>0.45833333333333326</v>
      </c>
      <c r="P781" s="36">
        <f t="shared" si="428"/>
        <v>0.47916666666666657</v>
      </c>
      <c r="Q781" s="62" t="s">
        <v>941</v>
      </c>
      <c r="R781" s="25" t="s">
        <v>1091</v>
      </c>
      <c r="S781" s="26">
        <f t="shared" si="429"/>
        <v>2.0833333333333315E-2</v>
      </c>
    </row>
    <row r="782" spans="1:19" ht="10.5" customHeight="1" x14ac:dyDescent="0.2">
      <c r="B782" s="34"/>
      <c r="C782" s="21"/>
      <c r="D782" s="34"/>
      <c r="E782" s="34"/>
      <c r="F782" s="34"/>
      <c r="G782" s="21"/>
      <c r="H782" s="34">
        <f>S782</f>
        <v>2.0833333333333315E-2</v>
      </c>
      <c r="I782" s="34"/>
      <c r="M782" s="34"/>
      <c r="N782" s="35">
        <f>N777</f>
        <v>43059</v>
      </c>
      <c r="O782" s="26">
        <f t="shared" si="427"/>
        <v>0.47916666666666657</v>
      </c>
      <c r="P782" s="36">
        <f t="shared" si="428"/>
        <v>0.49999999999999989</v>
      </c>
      <c r="Q782" s="62" t="s">
        <v>941</v>
      </c>
      <c r="R782" s="25" t="s">
        <v>1092</v>
      </c>
      <c r="S782" s="26">
        <f t="shared" si="429"/>
        <v>2.0833333333333315E-2</v>
      </c>
    </row>
    <row r="783" spans="1:19" ht="10.5" customHeight="1" x14ac:dyDescent="0.2">
      <c r="B783" s="34"/>
      <c r="C783" s="21"/>
      <c r="D783" s="34"/>
      <c r="E783" s="34"/>
      <c r="F783" s="34"/>
      <c r="G783" s="21"/>
      <c r="H783" s="34"/>
      <c r="I783" s="26">
        <f>S783</f>
        <v>2.0833333333333259E-2</v>
      </c>
      <c r="M783" s="34"/>
      <c r="N783" s="35">
        <f>N777</f>
        <v>43059</v>
      </c>
      <c r="O783" s="26">
        <f t="shared" si="427"/>
        <v>0.49999999999999989</v>
      </c>
      <c r="P783" s="36">
        <f t="shared" si="428"/>
        <v>0.52083333333333315</v>
      </c>
      <c r="Q783" s="62" t="s">
        <v>959</v>
      </c>
      <c r="R783" s="25" t="s">
        <v>1093</v>
      </c>
      <c r="S783" s="26">
        <f t="shared" si="429"/>
        <v>2.0833333333333259E-2</v>
      </c>
    </row>
    <row r="784" spans="1:19" ht="10.5" customHeight="1" x14ac:dyDescent="0.2">
      <c r="B784" s="34"/>
      <c r="C784" s="21"/>
      <c r="D784" s="34"/>
      <c r="E784" s="34"/>
      <c r="F784" s="34">
        <f>S784</f>
        <v>2.0833333333333259E-2</v>
      </c>
      <c r="G784" s="21"/>
      <c r="H784" s="34"/>
      <c r="I784" s="38"/>
      <c r="M784" s="34"/>
      <c r="N784" s="35">
        <f>N777</f>
        <v>43059</v>
      </c>
      <c r="O784" s="26">
        <f t="shared" si="427"/>
        <v>0.52083333333333315</v>
      </c>
      <c r="P784" s="36">
        <f t="shared" si="428"/>
        <v>0.54166666666666641</v>
      </c>
      <c r="Q784" s="62" t="s">
        <v>939</v>
      </c>
      <c r="R784" s="25" t="s">
        <v>1094</v>
      </c>
      <c r="S784" s="26">
        <f t="shared" si="429"/>
        <v>2.0833333333333259E-2</v>
      </c>
    </row>
    <row r="785" spans="1:19" ht="10.5" customHeight="1" x14ac:dyDescent="0.2">
      <c r="B785" s="34"/>
      <c r="C785" s="21"/>
      <c r="D785" s="34"/>
      <c r="E785" s="34"/>
      <c r="F785" s="34"/>
      <c r="G785" s="21"/>
      <c r="H785" s="34">
        <f t="shared" ref="H785:H790" si="430">S785</f>
        <v>2.0833333333333259E-2</v>
      </c>
      <c r="I785" s="38"/>
      <c r="M785" s="34"/>
      <c r="N785" s="35">
        <f>N777</f>
        <v>43059</v>
      </c>
      <c r="O785" s="26">
        <f t="shared" si="427"/>
        <v>0.54166666666666641</v>
      </c>
      <c r="P785" s="36">
        <f t="shared" si="428"/>
        <v>0.56249999999999967</v>
      </c>
      <c r="Q785" s="62" t="s">
        <v>941</v>
      </c>
      <c r="R785" s="25" t="s">
        <v>1092</v>
      </c>
      <c r="S785" s="26">
        <f t="shared" si="429"/>
        <v>2.0833333333333259E-2</v>
      </c>
    </row>
    <row r="786" spans="1:19" ht="10.5" customHeight="1" x14ac:dyDescent="0.2">
      <c r="B786" s="34"/>
      <c r="C786" s="21"/>
      <c r="D786" s="34"/>
      <c r="E786" s="34"/>
      <c r="F786" s="34"/>
      <c r="G786" s="21"/>
      <c r="H786" s="34">
        <f t="shared" si="430"/>
        <v>2.0833333333333259E-2</v>
      </c>
      <c r="I786" s="38"/>
      <c r="M786" s="34"/>
      <c r="N786" s="35">
        <f>N777</f>
        <v>43059</v>
      </c>
      <c r="O786" s="26">
        <f t="shared" si="427"/>
        <v>0.56249999999999967</v>
      </c>
      <c r="P786" s="36">
        <f t="shared" si="428"/>
        <v>0.58333333333333293</v>
      </c>
      <c r="Q786" s="62" t="s">
        <v>941</v>
      </c>
      <c r="R786" s="25" t="s">
        <v>1092</v>
      </c>
      <c r="S786" s="26">
        <f t="shared" si="429"/>
        <v>2.0833333333333259E-2</v>
      </c>
    </row>
    <row r="787" spans="1:19" ht="10.5" customHeight="1" x14ac:dyDescent="0.2">
      <c r="B787" s="34"/>
      <c r="C787" s="21"/>
      <c r="D787" s="34"/>
      <c r="E787" s="34"/>
      <c r="F787" s="34"/>
      <c r="G787" s="21"/>
      <c r="H787" s="34">
        <f t="shared" si="430"/>
        <v>2.0833333333333259E-2</v>
      </c>
      <c r="I787" s="38"/>
      <c r="M787" s="34"/>
      <c r="N787" s="35">
        <f>N777</f>
        <v>43059</v>
      </c>
      <c r="O787" s="26">
        <f t="shared" si="427"/>
        <v>0.58333333333333293</v>
      </c>
      <c r="P787" s="36">
        <f t="shared" si="428"/>
        <v>0.60416666666666619</v>
      </c>
      <c r="Q787" s="62" t="s">
        <v>941</v>
      </c>
      <c r="R787" s="25" t="s">
        <v>1092</v>
      </c>
      <c r="S787" s="26">
        <f t="shared" si="429"/>
        <v>2.0833333333333259E-2</v>
      </c>
    </row>
    <row r="788" spans="1:19" ht="10.5" customHeight="1" x14ac:dyDescent="0.2">
      <c r="B788" s="34"/>
      <c r="C788" s="21"/>
      <c r="D788" s="34"/>
      <c r="E788" s="34"/>
      <c r="F788" s="34"/>
      <c r="G788" s="21"/>
      <c r="H788" s="34">
        <f t="shared" si="430"/>
        <v>2.0833333333333259E-2</v>
      </c>
      <c r="I788" s="38"/>
      <c r="M788" s="34"/>
      <c r="N788" s="35">
        <f>N777</f>
        <v>43059</v>
      </c>
      <c r="O788" s="26">
        <f t="shared" si="427"/>
        <v>0.60416666666666619</v>
      </c>
      <c r="P788" s="36">
        <f t="shared" si="428"/>
        <v>0.62499999999999944</v>
      </c>
      <c r="Q788" s="62" t="s">
        <v>941</v>
      </c>
      <c r="R788" s="25" t="s">
        <v>1092</v>
      </c>
      <c r="S788" s="26">
        <f t="shared" si="429"/>
        <v>2.0833333333333259E-2</v>
      </c>
    </row>
    <row r="789" spans="1:19" ht="10.5" customHeight="1" x14ac:dyDescent="0.2">
      <c r="B789" s="34"/>
      <c r="C789" s="21"/>
      <c r="D789" s="34"/>
      <c r="E789" s="34"/>
      <c r="F789" s="34"/>
      <c r="G789" s="21"/>
      <c r="H789" s="34">
        <f t="shared" si="430"/>
        <v>2.0833333333333259E-2</v>
      </c>
      <c r="I789" s="38"/>
      <c r="M789" s="34"/>
      <c r="N789" s="35">
        <f>N777</f>
        <v>43059</v>
      </c>
      <c r="O789" s="26">
        <f t="shared" si="427"/>
        <v>0.62499999999999944</v>
      </c>
      <c r="P789" s="36">
        <f t="shared" si="428"/>
        <v>0.6458333333333327</v>
      </c>
      <c r="Q789" s="62" t="s">
        <v>941</v>
      </c>
      <c r="R789" s="25" t="s">
        <v>1092</v>
      </c>
      <c r="S789" s="26">
        <f t="shared" si="429"/>
        <v>2.0833333333333259E-2</v>
      </c>
    </row>
    <row r="790" spans="1:19" ht="10.5" customHeight="1" x14ac:dyDescent="0.2">
      <c r="B790" s="34"/>
      <c r="C790" s="21"/>
      <c r="D790" s="34"/>
      <c r="E790" s="34"/>
      <c r="F790" s="34"/>
      <c r="G790" s="21"/>
      <c r="H790" s="34">
        <f t="shared" si="430"/>
        <v>2.0833333333333259E-2</v>
      </c>
      <c r="I790" s="38"/>
      <c r="M790" s="34"/>
      <c r="N790" s="35">
        <f>N777</f>
        <v>43059</v>
      </c>
      <c r="O790" s="26">
        <f t="shared" si="427"/>
        <v>0.6458333333333327</v>
      </c>
      <c r="P790" s="36">
        <f t="shared" si="428"/>
        <v>0.66666666666666596</v>
      </c>
      <c r="Q790" s="62" t="s">
        <v>941</v>
      </c>
      <c r="R790" s="25" t="s">
        <v>1092</v>
      </c>
      <c r="S790" s="26">
        <f t="shared" si="429"/>
        <v>2.0833333333333259E-2</v>
      </c>
    </row>
    <row r="791" spans="1:19" ht="10.5" customHeight="1" x14ac:dyDescent="0.2">
      <c r="B791" s="34"/>
      <c r="C791" s="21"/>
      <c r="D791" s="34"/>
      <c r="E791" s="34"/>
      <c r="F791" s="34"/>
      <c r="G791" s="34"/>
      <c r="H791" s="21"/>
      <c r="I791" s="38"/>
      <c r="M791" s="34"/>
      <c r="N791" s="35">
        <f>N777</f>
        <v>43059</v>
      </c>
      <c r="O791" s="26">
        <f t="shared" si="427"/>
        <v>0.66666666666666596</v>
      </c>
      <c r="P791" s="36">
        <f t="shared" si="428"/>
        <v>0.68749999999999922</v>
      </c>
      <c r="Q791" s="62" t="s">
        <v>946</v>
      </c>
      <c r="R791" s="25" t="s">
        <v>1095</v>
      </c>
      <c r="S791" s="26"/>
    </row>
    <row r="792" spans="1:19" ht="10.5" customHeight="1" x14ac:dyDescent="0.2">
      <c r="B792" s="34"/>
      <c r="C792" s="21"/>
      <c r="D792" s="34"/>
      <c r="E792" s="34"/>
      <c r="F792" s="34"/>
      <c r="G792" s="21"/>
      <c r="H792" s="34"/>
      <c r="I792" s="38"/>
      <c r="M792" s="34"/>
      <c r="N792" s="35">
        <f>N777</f>
        <v>43059</v>
      </c>
      <c r="O792" s="26">
        <f t="shared" si="427"/>
        <v>0.68749999999999922</v>
      </c>
      <c r="P792" s="36">
        <f t="shared" si="428"/>
        <v>0.70833333333333248</v>
      </c>
      <c r="Q792" s="62" t="s">
        <v>946</v>
      </c>
      <c r="R792" s="25" t="s">
        <v>1095</v>
      </c>
      <c r="S792" s="26"/>
    </row>
    <row r="793" spans="1:19" ht="10.5" customHeight="1" x14ac:dyDescent="0.2">
      <c r="B793" s="34"/>
      <c r="C793" s="21"/>
      <c r="D793" s="34"/>
      <c r="E793" s="34"/>
      <c r="F793" s="34"/>
      <c r="G793" s="21"/>
      <c r="H793" s="21"/>
      <c r="I793" s="38"/>
      <c r="M793" s="34"/>
      <c r="N793" s="35">
        <f>N777</f>
        <v>43059</v>
      </c>
      <c r="O793" s="26">
        <f t="shared" si="427"/>
        <v>0.70833333333333248</v>
      </c>
      <c r="P793" s="36">
        <f t="shared" si="428"/>
        <v>0.72916666666666574</v>
      </c>
      <c r="Q793" s="62" t="s">
        <v>946</v>
      </c>
      <c r="R793" s="25" t="s">
        <v>1095</v>
      </c>
      <c r="S793" s="26"/>
    </row>
    <row r="794" spans="1:19" ht="10.5" customHeight="1" x14ac:dyDescent="0.2">
      <c r="B794" s="34"/>
      <c r="C794" s="21"/>
      <c r="D794" s="34"/>
      <c r="E794" s="34"/>
      <c r="F794" s="21"/>
      <c r="G794" s="21"/>
      <c r="H794" s="34">
        <f>S794</f>
        <v>2.0833333333333259E-2</v>
      </c>
      <c r="I794" s="38"/>
      <c r="M794" s="34"/>
      <c r="N794" s="35">
        <f>N777</f>
        <v>43059</v>
      </c>
      <c r="O794" s="26">
        <f t="shared" si="427"/>
        <v>0.72916666666666574</v>
      </c>
      <c r="P794" s="36">
        <f t="shared" si="428"/>
        <v>0.749999999999999</v>
      </c>
      <c r="Q794" s="62" t="s">
        <v>941</v>
      </c>
      <c r="R794" s="25" t="s">
        <v>1096</v>
      </c>
      <c r="S794" s="26">
        <f t="shared" si="429"/>
        <v>2.0833333333333259E-2</v>
      </c>
    </row>
    <row r="795" spans="1:19" ht="10.5" customHeight="1" thickBot="1" x14ac:dyDescent="0.25">
      <c r="B795" s="34"/>
      <c r="C795" s="21"/>
      <c r="D795" s="34"/>
      <c r="E795" s="34"/>
      <c r="F795" s="21"/>
      <c r="G795" s="21"/>
      <c r="H795" s="34">
        <f>S795</f>
        <v>2.0833333333333259E-2</v>
      </c>
      <c r="I795" s="38"/>
      <c r="M795" s="34"/>
      <c r="N795" s="35">
        <f>N777</f>
        <v>43059</v>
      </c>
      <c r="O795" s="26">
        <f t="shared" si="427"/>
        <v>0.749999999999999</v>
      </c>
      <c r="P795" s="36">
        <f t="shared" si="428"/>
        <v>0.77083333333333226</v>
      </c>
      <c r="Q795" s="62" t="s">
        <v>941</v>
      </c>
      <c r="R795" s="25" t="s">
        <v>1092</v>
      </c>
      <c r="S795" s="26">
        <f t="shared" si="429"/>
        <v>2.0833333333333259E-2</v>
      </c>
    </row>
    <row r="796" spans="1:19" ht="10.5" customHeight="1" x14ac:dyDescent="0.2">
      <c r="A796" s="40">
        <f t="shared" ref="A796:M796" si="431">SUM(A778:A795)</f>
        <v>0</v>
      </c>
      <c r="B796" s="40">
        <f t="shared" si="431"/>
        <v>0</v>
      </c>
      <c r="C796" s="40">
        <f t="shared" si="431"/>
        <v>0</v>
      </c>
      <c r="D796" s="40">
        <f t="shared" si="431"/>
        <v>0</v>
      </c>
      <c r="E796" s="40">
        <f t="shared" si="431"/>
        <v>0</v>
      </c>
      <c r="F796" s="40">
        <f t="shared" si="431"/>
        <v>2.0833333333333259E-2</v>
      </c>
      <c r="G796" s="40">
        <f t="shared" si="431"/>
        <v>0</v>
      </c>
      <c r="H796" s="40">
        <f t="shared" si="431"/>
        <v>0.27083333333333265</v>
      </c>
      <c r="I796" s="40">
        <f t="shared" si="431"/>
        <v>2.0833333333333259E-2</v>
      </c>
      <c r="J796" s="40">
        <f t="shared" si="431"/>
        <v>0</v>
      </c>
      <c r="K796" s="40">
        <f t="shared" si="431"/>
        <v>0</v>
      </c>
      <c r="L796" s="40">
        <f t="shared" si="431"/>
        <v>0</v>
      </c>
      <c r="M796" s="40">
        <f t="shared" si="431"/>
        <v>0</v>
      </c>
      <c r="N796" s="41" t="b">
        <f>SUM(A796:M796) = S796</f>
        <v>1</v>
      </c>
      <c r="O796" s="42"/>
      <c r="P796" s="42"/>
      <c r="Q796" s="43"/>
      <c r="R796" s="43"/>
      <c r="S796" s="40">
        <f>SUM(S778:S795)</f>
        <v>0.31249999999999917</v>
      </c>
    </row>
    <row r="797" spans="1:19" ht="10.5" customHeight="1" x14ac:dyDescent="0.2">
      <c r="A797" s="44">
        <f t="shared" ref="A797:E797" si="432">(A796-INT(A796))*24</f>
        <v>0</v>
      </c>
      <c r="B797" s="44">
        <f t="shared" si="432"/>
        <v>0</v>
      </c>
      <c r="C797" s="44">
        <f t="shared" si="432"/>
        <v>0</v>
      </c>
      <c r="D797" s="44">
        <f t="shared" si="432"/>
        <v>0</v>
      </c>
      <c r="E797" s="44">
        <f t="shared" si="432"/>
        <v>0</v>
      </c>
      <c r="F797" s="44">
        <f>(F796-INT(F796))*24</f>
        <v>0.49999999999999822</v>
      </c>
      <c r="G797" s="44">
        <f>(G796-INT(G796))*24</f>
        <v>0</v>
      </c>
      <c r="H797" s="44">
        <f>(H796-INT(H796))*24</f>
        <v>6.499999999999984</v>
      </c>
      <c r="I797" s="44">
        <f>(I796-INT(I796))*24</f>
        <v>0.49999999999999822</v>
      </c>
      <c r="J797" s="44">
        <f t="shared" ref="J797" si="433">(J796-INT(J796))*24</f>
        <v>0</v>
      </c>
      <c r="K797" s="44"/>
      <c r="L797" s="44">
        <f t="shared" ref="L797:M797" si="434">(L796-INT(L796))*24</f>
        <v>0</v>
      </c>
      <c r="M797" s="45">
        <f t="shared" si="434"/>
        <v>0</v>
      </c>
      <c r="N797" s="46">
        <f>SUM(A797:M797)</f>
        <v>7.4999999999999805</v>
      </c>
      <c r="O797" s="47"/>
      <c r="P797" s="47"/>
      <c r="Q797" s="48"/>
      <c r="R797" s="48"/>
      <c r="S797" s="49"/>
    </row>
    <row r="798" spans="1:19" ht="10.5" customHeight="1" thickBot="1" x14ac:dyDescent="0.25">
      <c r="A798" s="50"/>
      <c r="B798" s="51"/>
      <c r="C798" s="51"/>
      <c r="D798" s="52">
        <f>SUM(A797:D797)</f>
        <v>0</v>
      </c>
      <c r="E798" s="52">
        <f t="shared" ref="E798:J798" si="435">E797</f>
        <v>0</v>
      </c>
      <c r="F798" s="52">
        <f t="shared" si="435"/>
        <v>0.49999999999999822</v>
      </c>
      <c r="G798" s="52">
        <f t="shared" si="435"/>
        <v>0</v>
      </c>
      <c r="H798" s="52">
        <f t="shared" si="435"/>
        <v>6.499999999999984</v>
      </c>
      <c r="I798" s="52">
        <f t="shared" si="435"/>
        <v>0.49999999999999822</v>
      </c>
      <c r="J798" s="52">
        <f t="shared" si="435"/>
        <v>0</v>
      </c>
      <c r="K798" s="52"/>
      <c r="L798" s="52">
        <f t="shared" ref="L798:M798" si="436">L797</f>
        <v>0</v>
      </c>
      <c r="M798" s="53">
        <f t="shared" si="436"/>
        <v>0</v>
      </c>
      <c r="N798" s="54">
        <f>S798</f>
        <v>0.31249999999999917</v>
      </c>
      <c r="O798" s="55"/>
      <c r="P798" s="55"/>
      <c r="Q798" s="56"/>
      <c r="R798" s="56"/>
      <c r="S798" s="57">
        <f>SUM(S796:S797)</f>
        <v>0.31249999999999917</v>
      </c>
    </row>
    <row r="799" spans="1:19" ht="10.5" customHeight="1" thickBot="1" x14ac:dyDescent="0.25">
      <c r="A799" s="58"/>
      <c r="B799" s="59" t="s">
        <v>935</v>
      </c>
      <c r="C799" s="59" t="s">
        <v>936</v>
      </c>
      <c r="D799" s="59" t="s">
        <v>937</v>
      </c>
      <c r="E799" s="60" t="s">
        <v>938</v>
      </c>
      <c r="F799" s="59" t="s">
        <v>939</v>
      </c>
      <c r="G799" s="58" t="s">
        <v>940</v>
      </c>
      <c r="H799" s="58" t="s">
        <v>941</v>
      </c>
      <c r="I799" s="58" t="s">
        <v>942</v>
      </c>
      <c r="J799" s="58" t="s">
        <v>943</v>
      </c>
      <c r="K799" s="58"/>
      <c r="L799" s="58" t="s">
        <v>944</v>
      </c>
      <c r="M799" s="60" t="s">
        <v>945</v>
      </c>
      <c r="N799" s="61">
        <f>N777+1</f>
        <v>43060</v>
      </c>
      <c r="O799" s="36">
        <v>0.375</v>
      </c>
      <c r="P799" s="36">
        <f>O799</f>
        <v>0.375</v>
      </c>
      <c r="Q799" s="62" t="s">
        <v>946</v>
      </c>
      <c r="R799" s="25" t="s">
        <v>1097</v>
      </c>
      <c r="S799" s="26">
        <f t="shared" ref="S799" si="437">SUM(P799-O799)</f>
        <v>0</v>
      </c>
    </row>
    <row r="800" spans="1:19" ht="10.5" customHeight="1" x14ac:dyDescent="0.2">
      <c r="B800" s="34"/>
      <c r="C800" s="21"/>
      <c r="D800" s="34"/>
      <c r="E800" s="34"/>
      <c r="F800" s="21"/>
      <c r="G800" s="34">
        <f>S800</f>
        <v>2.0833333333333315E-2</v>
      </c>
      <c r="H800" s="21"/>
      <c r="I800" s="34"/>
      <c r="J800" s="34"/>
      <c r="M800" s="34"/>
      <c r="N800" s="35">
        <f>N799</f>
        <v>43060</v>
      </c>
      <c r="O800" s="63">
        <f>SUM(P799)</f>
        <v>0.375</v>
      </c>
      <c r="P800" s="36">
        <f>P799+0.0208333333333333</f>
        <v>0.39583333333333331</v>
      </c>
      <c r="Q800" s="62" t="s">
        <v>940</v>
      </c>
      <c r="R800" s="25" t="s">
        <v>1098</v>
      </c>
      <c r="S800" s="26">
        <f t="shared" ref="S800:S818" si="438">SUM(P800-O800)</f>
        <v>2.0833333333333315E-2</v>
      </c>
    </row>
    <row r="801" spans="1:19" ht="10.5" customHeight="1" x14ac:dyDescent="0.2">
      <c r="B801" s="34"/>
      <c r="C801" s="21"/>
      <c r="D801" s="34"/>
      <c r="E801" s="34"/>
      <c r="F801" s="21"/>
      <c r="G801" s="34"/>
      <c r="H801" s="34">
        <f>S801</f>
        <v>2.0833333333333315E-2</v>
      </c>
      <c r="I801" s="34"/>
      <c r="J801" s="34"/>
      <c r="M801" s="34"/>
      <c r="N801" s="35">
        <f>N799</f>
        <v>43060</v>
      </c>
      <c r="O801" s="63">
        <f t="shared" ref="O801:O809" si="439">SUM(P800)</f>
        <v>0.39583333333333331</v>
      </c>
      <c r="P801" s="36">
        <f t="shared" ref="P801:P818" si="440">P800+0.0208333333333333</f>
        <v>0.41666666666666663</v>
      </c>
      <c r="Q801" s="62" t="s">
        <v>941</v>
      </c>
      <c r="R801" s="25" t="s">
        <v>1092</v>
      </c>
      <c r="S801" s="26">
        <f t="shared" si="438"/>
        <v>2.0833333333333315E-2</v>
      </c>
    </row>
    <row r="802" spans="1:19" ht="10.5" customHeight="1" x14ac:dyDescent="0.2">
      <c r="B802" s="34"/>
      <c r="C802" s="21"/>
      <c r="D802" s="34"/>
      <c r="E802" s="34"/>
      <c r="F802" s="21"/>
      <c r="G802" s="34"/>
      <c r="H802" s="34">
        <f>S802</f>
        <v>2.0833333333333315E-2</v>
      </c>
      <c r="I802" s="34"/>
      <c r="J802" s="34"/>
      <c r="L802" s="34"/>
      <c r="M802" s="21"/>
      <c r="N802" s="35">
        <f>N799</f>
        <v>43060</v>
      </c>
      <c r="O802" s="63">
        <f t="shared" si="439"/>
        <v>0.41666666666666663</v>
      </c>
      <c r="P802" s="36">
        <f t="shared" si="440"/>
        <v>0.43749999999999994</v>
      </c>
      <c r="Q802" s="62" t="s">
        <v>941</v>
      </c>
      <c r="R802" s="25" t="s">
        <v>1092</v>
      </c>
      <c r="S802" s="26">
        <f t="shared" si="438"/>
        <v>2.0833333333333315E-2</v>
      </c>
    </row>
    <row r="803" spans="1:19" ht="10.5" customHeight="1" x14ac:dyDescent="0.2">
      <c r="B803" s="34"/>
      <c r="C803" s="21"/>
      <c r="D803" s="38"/>
      <c r="E803" s="34"/>
      <c r="F803" s="21"/>
      <c r="G803" s="34"/>
      <c r="H803" s="34">
        <f>S803</f>
        <v>2.0833333333333315E-2</v>
      </c>
      <c r="I803" s="34"/>
      <c r="J803" s="34"/>
      <c r="L803" s="34"/>
      <c r="M803" s="34"/>
      <c r="N803" s="35">
        <f>N799</f>
        <v>43060</v>
      </c>
      <c r="O803" s="63">
        <f t="shared" si="439"/>
        <v>0.43749999999999994</v>
      </c>
      <c r="P803" s="36">
        <f t="shared" si="440"/>
        <v>0.45833333333333326</v>
      </c>
      <c r="Q803" s="62" t="s">
        <v>941</v>
      </c>
      <c r="R803" s="25" t="s">
        <v>1092</v>
      </c>
      <c r="S803" s="26">
        <f t="shared" si="438"/>
        <v>2.0833333333333315E-2</v>
      </c>
    </row>
    <row r="804" spans="1:19" ht="10.5" customHeight="1" x14ac:dyDescent="0.2">
      <c r="B804" s="34"/>
      <c r="C804" s="21"/>
      <c r="D804" s="38"/>
      <c r="E804" s="34"/>
      <c r="F804" s="21"/>
      <c r="G804" s="34"/>
      <c r="H804" s="34">
        <f>S804</f>
        <v>2.0833333333333315E-2</v>
      </c>
      <c r="I804" s="34"/>
      <c r="J804" s="34"/>
      <c r="L804" s="34"/>
      <c r="M804" s="34"/>
      <c r="N804" s="35">
        <f>N799</f>
        <v>43060</v>
      </c>
      <c r="O804" s="63">
        <f t="shared" si="439"/>
        <v>0.45833333333333326</v>
      </c>
      <c r="P804" s="36">
        <f t="shared" si="440"/>
        <v>0.47916666666666657</v>
      </c>
      <c r="Q804" s="62" t="s">
        <v>941</v>
      </c>
      <c r="R804" s="25" t="s">
        <v>1092</v>
      </c>
      <c r="S804" s="26">
        <f t="shared" si="438"/>
        <v>2.0833333333333315E-2</v>
      </c>
    </row>
    <row r="805" spans="1:19" ht="10.5" customHeight="1" x14ac:dyDescent="0.2">
      <c r="B805" s="34"/>
      <c r="C805" s="21"/>
      <c r="D805" s="34">
        <f>S805</f>
        <v>2.0833333333333315E-2</v>
      </c>
      <c r="E805" s="34"/>
      <c r="F805" s="21"/>
      <c r="G805" s="34"/>
      <c r="H805" s="34"/>
      <c r="I805" s="34"/>
      <c r="J805" s="34"/>
      <c r="L805" s="34"/>
      <c r="M805" s="21"/>
      <c r="N805" s="35">
        <f>N799</f>
        <v>43060</v>
      </c>
      <c r="O805" s="63">
        <f t="shared" si="439"/>
        <v>0.47916666666666657</v>
      </c>
      <c r="P805" s="36">
        <f t="shared" si="440"/>
        <v>0.49999999999999989</v>
      </c>
      <c r="Q805" s="62" t="s">
        <v>937</v>
      </c>
      <c r="R805" s="25" t="s">
        <v>995</v>
      </c>
      <c r="S805" s="26">
        <f t="shared" si="438"/>
        <v>2.0833333333333315E-2</v>
      </c>
    </row>
    <row r="806" spans="1:19" ht="10.5" customHeight="1" x14ac:dyDescent="0.2">
      <c r="B806" s="34"/>
      <c r="C806" s="21"/>
      <c r="D806" s="34">
        <f>S806</f>
        <v>2.0833333333333259E-2</v>
      </c>
      <c r="E806" s="34"/>
      <c r="F806" s="21"/>
      <c r="G806" s="34"/>
      <c r="H806" s="34"/>
      <c r="I806" s="34"/>
      <c r="J806" s="34"/>
      <c r="L806" s="34"/>
      <c r="M806" s="21"/>
      <c r="N806" s="35">
        <f>N799</f>
        <v>43060</v>
      </c>
      <c r="O806" s="63">
        <f t="shared" si="439"/>
        <v>0.49999999999999989</v>
      </c>
      <c r="P806" s="36">
        <f t="shared" si="440"/>
        <v>0.52083333333333315</v>
      </c>
      <c r="Q806" s="62" t="s">
        <v>937</v>
      </c>
      <c r="R806" s="25" t="s">
        <v>995</v>
      </c>
      <c r="S806" s="26">
        <f t="shared" si="438"/>
        <v>2.0833333333333259E-2</v>
      </c>
    </row>
    <row r="807" spans="1:19" ht="10.5" customHeight="1" x14ac:dyDescent="0.2">
      <c r="B807" s="34"/>
      <c r="C807" s="21"/>
      <c r="D807" s="21"/>
      <c r="E807" s="34"/>
      <c r="F807" s="21"/>
      <c r="G807" s="34"/>
      <c r="H807" s="34">
        <f t="shared" ref="H807:H814" si="441">S807</f>
        <v>2.0833333333333259E-2</v>
      </c>
      <c r="I807" s="34"/>
      <c r="J807" s="34"/>
      <c r="L807" s="34"/>
      <c r="M807" s="21"/>
      <c r="N807" s="35">
        <f>N799</f>
        <v>43060</v>
      </c>
      <c r="O807" s="63">
        <f t="shared" si="439"/>
        <v>0.52083333333333315</v>
      </c>
      <c r="P807" s="36">
        <f t="shared" si="440"/>
        <v>0.54166666666666641</v>
      </c>
      <c r="Q807" s="62" t="s">
        <v>941</v>
      </c>
      <c r="R807" s="25" t="s">
        <v>1092</v>
      </c>
      <c r="S807" s="26">
        <f t="shared" si="438"/>
        <v>2.0833333333333259E-2</v>
      </c>
    </row>
    <row r="808" spans="1:19" ht="10.5" customHeight="1" x14ac:dyDescent="0.2">
      <c r="B808" s="34"/>
      <c r="C808" s="21"/>
      <c r="D808" s="34"/>
      <c r="E808" s="34"/>
      <c r="F808" s="21"/>
      <c r="G808" s="21"/>
      <c r="H808" s="34">
        <f t="shared" si="441"/>
        <v>2.0833333333333259E-2</v>
      </c>
      <c r="I808" s="34"/>
      <c r="J808" s="34"/>
      <c r="L808" s="34"/>
      <c r="M808" s="21"/>
      <c r="N808" s="35">
        <f>N799</f>
        <v>43060</v>
      </c>
      <c r="O808" s="63">
        <f t="shared" si="439"/>
        <v>0.54166666666666641</v>
      </c>
      <c r="P808" s="36">
        <f t="shared" si="440"/>
        <v>0.56249999999999967</v>
      </c>
      <c r="Q808" s="62" t="s">
        <v>941</v>
      </c>
      <c r="R808" s="25" t="s">
        <v>1092</v>
      </c>
      <c r="S808" s="26">
        <f t="shared" si="438"/>
        <v>2.0833333333333259E-2</v>
      </c>
    </row>
    <row r="809" spans="1:19" ht="10.5" customHeight="1" x14ac:dyDescent="0.2">
      <c r="B809" s="34"/>
      <c r="C809" s="34"/>
      <c r="D809" s="21"/>
      <c r="E809" s="34"/>
      <c r="F809" s="21"/>
      <c r="G809" s="21"/>
      <c r="H809" s="34">
        <f t="shared" si="441"/>
        <v>2.0833333333333259E-2</v>
      </c>
      <c r="I809" s="34"/>
      <c r="J809" s="34"/>
      <c r="L809" s="34"/>
      <c r="M809" s="21"/>
      <c r="N809" s="35">
        <f>N799</f>
        <v>43060</v>
      </c>
      <c r="O809" s="63">
        <f t="shared" si="439"/>
        <v>0.56249999999999967</v>
      </c>
      <c r="P809" s="36">
        <f t="shared" si="440"/>
        <v>0.58333333333333293</v>
      </c>
      <c r="Q809" s="62" t="s">
        <v>941</v>
      </c>
      <c r="R809" s="25" t="s">
        <v>1092</v>
      </c>
      <c r="S809" s="26">
        <f t="shared" si="438"/>
        <v>2.0833333333333259E-2</v>
      </c>
    </row>
    <row r="810" spans="1:19" ht="10.5" customHeight="1" x14ac:dyDescent="0.2">
      <c r="A810" s="34"/>
      <c r="B810" s="34"/>
      <c r="C810" s="34"/>
      <c r="D810" s="21"/>
      <c r="E810" s="34"/>
      <c r="F810" s="21"/>
      <c r="G810" s="34"/>
      <c r="H810" s="34">
        <f t="shared" si="441"/>
        <v>2.0833333333333259E-2</v>
      </c>
      <c r="I810" s="34"/>
      <c r="J810" s="34"/>
      <c r="L810" s="34"/>
      <c r="M810" s="34"/>
      <c r="N810" s="35">
        <f>N799</f>
        <v>43060</v>
      </c>
      <c r="O810" s="63">
        <f>SUM(P809)</f>
        <v>0.58333333333333293</v>
      </c>
      <c r="P810" s="36">
        <f t="shared" si="440"/>
        <v>0.60416666666666619</v>
      </c>
      <c r="Q810" s="62" t="s">
        <v>941</v>
      </c>
      <c r="R810" s="25" t="s">
        <v>1092</v>
      </c>
      <c r="S810" s="26">
        <f t="shared" si="438"/>
        <v>2.0833333333333259E-2</v>
      </c>
    </row>
    <row r="811" spans="1:19" ht="10.5" customHeight="1" x14ac:dyDescent="0.2">
      <c r="B811" s="34"/>
      <c r="C811" s="21"/>
      <c r="D811" s="34"/>
      <c r="E811" s="34"/>
      <c r="F811" s="34"/>
      <c r="G811" s="34"/>
      <c r="H811" s="34">
        <f t="shared" si="441"/>
        <v>2.0833333333333259E-2</v>
      </c>
      <c r="I811" s="34"/>
      <c r="J811" s="34"/>
      <c r="L811" s="34"/>
      <c r="M811" s="34"/>
      <c r="N811" s="35">
        <f>N799</f>
        <v>43060</v>
      </c>
      <c r="O811" s="63">
        <f>SUM(P810)</f>
        <v>0.60416666666666619</v>
      </c>
      <c r="P811" s="36">
        <f t="shared" si="440"/>
        <v>0.62499999999999944</v>
      </c>
      <c r="Q811" s="62" t="s">
        <v>941</v>
      </c>
      <c r="R811" s="25" t="s">
        <v>1092</v>
      </c>
      <c r="S811" s="26">
        <f t="shared" si="438"/>
        <v>2.0833333333333259E-2</v>
      </c>
    </row>
    <row r="812" spans="1:19" ht="10.5" customHeight="1" x14ac:dyDescent="0.2">
      <c r="B812" s="34"/>
      <c r="C812" s="21"/>
      <c r="D812" s="34"/>
      <c r="E812" s="34"/>
      <c r="F812" s="34"/>
      <c r="G812" s="34"/>
      <c r="H812" s="34">
        <f t="shared" si="441"/>
        <v>2.0833333333333259E-2</v>
      </c>
      <c r="I812" s="34"/>
      <c r="J812" s="34"/>
      <c r="L812" s="34"/>
      <c r="M812" s="34"/>
      <c r="N812" s="35">
        <f>N799</f>
        <v>43060</v>
      </c>
      <c r="O812" s="63">
        <f>SUM(P811)</f>
        <v>0.62499999999999944</v>
      </c>
      <c r="P812" s="36">
        <f t="shared" si="440"/>
        <v>0.6458333333333327</v>
      </c>
      <c r="Q812" s="62" t="s">
        <v>941</v>
      </c>
      <c r="R812" s="25" t="s">
        <v>1092</v>
      </c>
      <c r="S812" s="26">
        <f t="shared" si="438"/>
        <v>2.0833333333333259E-2</v>
      </c>
    </row>
    <row r="813" spans="1:19" ht="10.5" customHeight="1" x14ac:dyDescent="0.2">
      <c r="B813" s="34"/>
      <c r="C813" s="21"/>
      <c r="D813" s="34"/>
      <c r="E813" s="34"/>
      <c r="F813" s="34"/>
      <c r="G813" s="34"/>
      <c r="H813" s="34">
        <f t="shared" si="441"/>
        <v>2.0833333333333259E-2</v>
      </c>
      <c r="I813" s="34"/>
      <c r="J813" s="34"/>
      <c r="L813" s="34"/>
      <c r="M813" s="34"/>
      <c r="N813" s="35">
        <f>N799</f>
        <v>43060</v>
      </c>
      <c r="O813" s="63">
        <f t="shared" ref="O813:O818" si="442">SUM(P812)</f>
        <v>0.6458333333333327</v>
      </c>
      <c r="P813" s="36">
        <f t="shared" si="440"/>
        <v>0.66666666666666596</v>
      </c>
      <c r="Q813" s="62" t="s">
        <v>941</v>
      </c>
      <c r="R813" s="25" t="s">
        <v>1092</v>
      </c>
      <c r="S813" s="26">
        <f t="shared" si="438"/>
        <v>2.0833333333333259E-2</v>
      </c>
    </row>
    <row r="814" spans="1:19" ht="10.5" customHeight="1" x14ac:dyDescent="0.2">
      <c r="B814" s="34"/>
      <c r="C814" s="21"/>
      <c r="D814" s="34"/>
      <c r="E814" s="34"/>
      <c r="F814" s="34"/>
      <c r="G814" s="34"/>
      <c r="H814" s="34">
        <f t="shared" si="441"/>
        <v>2.0833333333333259E-2</v>
      </c>
      <c r="I814" s="34"/>
      <c r="J814" s="34"/>
      <c r="L814" s="34"/>
      <c r="M814" s="34"/>
      <c r="N814" s="35">
        <f>N799</f>
        <v>43060</v>
      </c>
      <c r="O814" s="63">
        <f t="shared" si="442"/>
        <v>0.66666666666666596</v>
      </c>
      <c r="P814" s="36">
        <f t="shared" si="440"/>
        <v>0.68749999999999922</v>
      </c>
      <c r="Q814" s="62" t="s">
        <v>941</v>
      </c>
      <c r="R814" s="25" t="s">
        <v>1092</v>
      </c>
      <c r="S814" s="26">
        <f t="shared" si="438"/>
        <v>2.0833333333333259E-2</v>
      </c>
    </row>
    <row r="815" spans="1:19" ht="10.5" customHeight="1" x14ac:dyDescent="0.2">
      <c r="B815" s="34"/>
      <c r="C815" s="21"/>
      <c r="D815" s="34"/>
      <c r="E815" s="34"/>
      <c r="F815" s="21"/>
      <c r="G815" s="34"/>
      <c r="H815" s="34"/>
      <c r="J815" s="34"/>
      <c r="L815" s="34"/>
      <c r="M815" s="34"/>
      <c r="N815" s="35">
        <f>N799</f>
        <v>43060</v>
      </c>
      <c r="O815" s="63">
        <f t="shared" si="442"/>
        <v>0.68749999999999922</v>
      </c>
      <c r="P815" s="36">
        <f t="shared" si="440"/>
        <v>0.70833333333333248</v>
      </c>
      <c r="Q815" s="62" t="s">
        <v>946</v>
      </c>
      <c r="R815" s="25" t="s">
        <v>1099</v>
      </c>
      <c r="S815" s="26"/>
    </row>
    <row r="816" spans="1:19" ht="10.5" customHeight="1" x14ac:dyDescent="0.2">
      <c r="B816" s="34"/>
      <c r="C816" s="21"/>
      <c r="D816" s="34"/>
      <c r="E816" s="34"/>
      <c r="F816" s="21"/>
      <c r="G816" s="34"/>
      <c r="H816" s="34"/>
      <c r="J816" s="34"/>
      <c r="L816" s="34"/>
      <c r="M816" s="34"/>
      <c r="N816" s="35">
        <f>N799</f>
        <v>43060</v>
      </c>
      <c r="O816" s="63">
        <f t="shared" si="442"/>
        <v>0.70833333333333248</v>
      </c>
      <c r="P816" s="36">
        <f t="shared" si="440"/>
        <v>0.72916666666666574</v>
      </c>
      <c r="Q816" s="62" t="s">
        <v>946</v>
      </c>
      <c r="R816" s="25" t="s">
        <v>1099</v>
      </c>
      <c r="S816" s="26"/>
    </row>
    <row r="817" spans="1:19" ht="10.5" customHeight="1" x14ac:dyDescent="0.2">
      <c r="B817" s="34"/>
      <c r="C817" s="21"/>
      <c r="D817" s="34"/>
      <c r="E817" s="34"/>
      <c r="F817" s="21"/>
      <c r="G817" s="34"/>
      <c r="H817" s="34">
        <f>S817</f>
        <v>2.0833333333333259E-2</v>
      </c>
      <c r="J817" s="34"/>
      <c r="L817" s="34"/>
      <c r="M817" s="34"/>
      <c r="N817" s="35">
        <f>N799</f>
        <v>43060</v>
      </c>
      <c r="O817" s="63">
        <f t="shared" si="442"/>
        <v>0.72916666666666574</v>
      </c>
      <c r="P817" s="36">
        <f t="shared" si="440"/>
        <v>0.749999999999999</v>
      </c>
      <c r="Q817" s="62" t="s">
        <v>941</v>
      </c>
      <c r="R817" s="25" t="s">
        <v>1092</v>
      </c>
      <c r="S817" s="26">
        <f t="shared" si="438"/>
        <v>2.0833333333333259E-2</v>
      </c>
    </row>
    <row r="818" spans="1:19" ht="10.5" customHeight="1" thickBot="1" x14ac:dyDescent="0.25">
      <c r="B818" s="34"/>
      <c r="C818" s="21"/>
      <c r="D818" s="34"/>
      <c r="E818" s="34"/>
      <c r="F818" s="21"/>
      <c r="G818" s="34"/>
      <c r="H818" s="34">
        <f>S818</f>
        <v>2.0833333333333259E-2</v>
      </c>
      <c r="J818" s="34"/>
      <c r="L818" s="34"/>
      <c r="M818" s="34"/>
      <c r="N818" s="35">
        <f>N799</f>
        <v>43060</v>
      </c>
      <c r="O818" s="63">
        <f t="shared" si="442"/>
        <v>0.749999999999999</v>
      </c>
      <c r="P818" s="36">
        <f t="shared" si="440"/>
        <v>0.77083333333333226</v>
      </c>
      <c r="Q818" s="62" t="s">
        <v>941</v>
      </c>
      <c r="R818" s="25" t="s">
        <v>1092</v>
      </c>
      <c r="S818" s="26">
        <f t="shared" si="438"/>
        <v>2.0833333333333259E-2</v>
      </c>
    </row>
    <row r="819" spans="1:19" ht="10.5" customHeight="1" x14ac:dyDescent="0.2">
      <c r="A819" s="40">
        <f t="shared" ref="A819:M819" si="443">SUM(A800:A818)</f>
        <v>0</v>
      </c>
      <c r="B819" s="40">
        <f t="shared" si="443"/>
        <v>0</v>
      </c>
      <c r="C819" s="40">
        <f t="shared" si="443"/>
        <v>0</v>
      </c>
      <c r="D819" s="40">
        <f t="shared" si="443"/>
        <v>4.1666666666666574E-2</v>
      </c>
      <c r="E819" s="40">
        <f t="shared" si="443"/>
        <v>0</v>
      </c>
      <c r="F819" s="40">
        <f t="shared" si="443"/>
        <v>0</v>
      </c>
      <c r="G819" s="40">
        <f t="shared" si="443"/>
        <v>2.0833333333333315E-2</v>
      </c>
      <c r="H819" s="40">
        <f t="shared" si="443"/>
        <v>0.29166666666666585</v>
      </c>
      <c r="I819" s="40">
        <f t="shared" si="443"/>
        <v>0</v>
      </c>
      <c r="J819" s="40">
        <f t="shared" si="443"/>
        <v>0</v>
      </c>
      <c r="K819" s="40">
        <f t="shared" si="443"/>
        <v>0</v>
      </c>
      <c r="L819" s="40">
        <f t="shared" si="443"/>
        <v>0</v>
      </c>
      <c r="M819" s="40">
        <f t="shared" si="443"/>
        <v>0</v>
      </c>
      <c r="N819" s="41" t="b">
        <f>SUM(A819:M819) = S819</f>
        <v>1</v>
      </c>
      <c r="O819" s="42"/>
      <c r="P819" s="42"/>
      <c r="Q819" s="43"/>
      <c r="R819" s="43"/>
      <c r="S819" s="40">
        <f>SUM(S800:S818)</f>
        <v>0.35416666666666574</v>
      </c>
    </row>
    <row r="820" spans="1:19" ht="10.5" customHeight="1" x14ac:dyDescent="0.2">
      <c r="A820" s="44">
        <f t="shared" ref="A820:E820" si="444">(A819-INT(A819))*24</f>
        <v>0</v>
      </c>
      <c r="B820" s="44">
        <f t="shared" si="444"/>
        <v>0</v>
      </c>
      <c r="C820" s="44">
        <f t="shared" si="444"/>
        <v>0</v>
      </c>
      <c r="D820" s="44">
        <f t="shared" si="444"/>
        <v>0.99999999999999778</v>
      </c>
      <c r="E820" s="44">
        <f t="shared" si="444"/>
        <v>0</v>
      </c>
      <c r="F820" s="44">
        <f>(F819-INT(F819))*24</f>
        <v>0</v>
      </c>
      <c r="G820" s="44">
        <f>(G819-INT(G819))*24</f>
        <v>0.49999999999999956</v>
      </c>
      <c r="H820" s="44">
        <f>(H819-INT(H819))*24</f>
        <v>6.9999999999999805</v>
      </c>
      <c r="I820" s="44">
        <f>(I819-INT(I819))*24</f>
        <v>0</v>
      </c>
      <c r="J820" s="44">
        <f t="shared" ref="J820" si="445">(J819-INT(J819))*24</f>
        <v>0</v>
      </c>
      <c r="K820" s="44"/>
      <c r="L820" s="44">
        <f t="shared" ref="L820:M820" si="446">(L819-INT(L819))*24</f>
        <v>0</v>
      </c>
      <c r="M820" s="45">
        <f t="shared" si="446"/>
        <v>0</v>
      </c>
      <c r="N820" s="46">
        <f>SUM(A820:M820)</f>
        <v>8.4999999999999787</v>
      </c>
      <c r="O820" s="47"/>
      <c r="P820" s="47"/>
      <c r="Q820" s="48"/>
      <c r="R820" s="48"/>
      <c r="S820" s="49"/>
    </row>
    <row r="821" spans="1:19" ht="10.5" customHeight="1" thickBot="1" x14ac:dyDescent="0.25">
      <c r="A821" s="50"/>
      <c r="B821" s="51"/>
      <c r="C821" s="51"/>
      <c r="D821" s="52">
        <f>SUM(A820:D820)</f>
        <v>0.99999999999999778</v>
      </c>
      <c r="E821" s="52">
        <f t="shared" ref="E821:J821" si="447">E820</f>
        <v>0</v>
      </c>
      <c r="F821" s="52">
        <f t="shared" si="447"/>
        <v>0</v>
      </c>
      <c r="G821" s="52">
        <f t="shared" si="447"/>
        <v>0.49999999999999956</v>
      </c>
      <c r="H821" s="52">
        <f t="shared" si="447"/>
        <v>6.9999999999999805</v>
      </c>
      <c r="I821" s="52">
        <f t="shared" si="447"/>
        <v>0</v>
      </c>
      <c r="J821" s="52">
        <f t="shared" si="447"/>
        <v>0</v>
      </c>
      <c r="K821" s="52"/>
      <c r="L821" s="52">
        <f t="shared" ref="L821:M821" si="448">L820</f>
        <v>0</v>
      </c>
      <c r="M821" s="53">
        <f t="shared" si="448"/>
        <v>0</v>
      </c>
      <c r="N821" s="54">
        <f>S821</f>
        <v>0.35416666666666574</v>
      </c>
      <c r="O821" s="55"/>
      <c r="P821" s="55"/>
      <c r="Q821" s="56"/>
      <c r="R821" s="56"/>
      <c r="S821" s="57">
        <f>SUM(S819:S820)</f>
        <v>0.35416666666666574</v>
      </c>
    </row>
    <row r="822" spans="1:19" ht="10.5" customHeight="1" thickBot="1" x14ac:dyDescent="0.25">
      <c r="A822" s="58"/>
      <c r="B822" s="59" t="s">
        <v>935</v>
      </c>
      <c r="C822" s="59" t="s">
        <v>936</v>
      </c>
      <c r="D822" s="59" t="s">
        <v>937</v>
      </c>
      <c r="E822" s="60" t="s">
        <v>938</v>
      </c>
      <c r="F822" s="59" t="s">
        <v>939</v>
      </c>
      <c r="G822" s="58" t="s">
        <v>940</v>
      </c>
      <c r="H822" s="58" t="s">
        <v>941</v>
      </c>
      <c r="I822" s="58" t="s">
        <v>942</v>
      </c>
      <c r="J822" s="58" t="s">
        <v>943</v>
      </c>
      <c r="K822" s="58"/>
      <c r="L822" s="58" t="s">
        <v>944</v>
      </c>
      <c r="M822" s="60" t="s">
        <v>945</v>
      </c>
      <c r="N822" s="61">
        <f>N799+1</f>
        <v>43061</v>
      </c>
      <c r="O822" s="36">
        <v>0.375</v>
      </c>
      <c r="P822" s="36">
        <f>O822</f>
        <v>0.375</v>
      </c>
      <c r="Q822" s="62" t="s">
        <v>946</v>
      </c>
      <c r="R822" s="25" t="s">
        <v>1097</v>
      </c>
      <c r="S822" s="26">
        <f t="shared" ref="S822" si="449">SUM(P822-O822)</f>
        <v>0</v>
      </c>
    </row>
    <row r="823" spans="1:19" ht="10.5" customHeight="1" x14ac:dyDescent="0.2">
      <c r="B823" s="34"/>
      <c r="C823" s="21"/>
      <c r="D823" s="34"/>
      <c r="E823" s="34"/>
      <c r="F823" s="21"/>
      <c r="G823" s="21"/>
      <c r="H823" s="21"/>
      <c r="I823" s="34">
        <f>S823</f>
        <v>2.0833333333333315E-2</v>
      </c>
      <c r="J823" s="34"/>
      <c r="M823" s="34"/>
      <c r="N823" s="35">
        <f>N822</f>
        <v>43061</v>
      </c>
      <c r="O823" s="63">
        <f>SUM(P822)</f>
        <v>0.375</v>
      </c>
      <c r="P823" s="36">
        <f>P822+0.0208333333333333</f>
        <v>0.39583333333333331</v>
      </c>
      <c r="Q823" s="62" t="s">
        <v>959</v>
      </c>
      <c r="R823" s="25" t="s">
        <v>1100</v>
      </c>
      <c r="S823" s="26">
        <f t="shared" ref="S823:S840" si="450">SUM(P823-O823)</f>
        <v>2.0833333333333315E-2</v>
      </c>
    </row>
    <row r="824" spans="1:19" ht="10.5" customHeight="1" x14ac:dyDescent="0.2">
      <c r="B824" s="34"/>
      <c r="C824" s="21"/>
      <c r="D824" s="34"/>
      <c r="E824" s="34"/>
      <c r="F824" s="21"/>
      <c r="G824" s="34"/>
      <c r="H824" s="34">
        <f>S824</f>
        <v>2.0833333333333315E-2</v>
      </c>
      <c r="I824" s="34"/>
      <c r="J824" s="34"/>
      <c r="M824" s="34"/>
      <c r="N824" s="35">
        <f>N822</f>
        <v>43061</v>
      </c>
      <c r="O824" s="63">
        <f t="shared" ref="O824:O832" si="451">SUM(P823)</f>
        <v>0.39583333333333331</v>
      </c>
      <c r="P824" s="36">
        <f t="shared" ref="P824:P840" si="452">P823+0.0208333333333333</f>
        <v>0.41666666666666663</v>
      </c>
      <c r="Q824" s="62" t="s">
        <v>941</v>
      </c>
      <c r="R824" s="25" t="s">
        <v>1092</v>
      </c>
      <c r="S824" s="26">
        <f t="shared" si="450"/>
        <v>2.0833333333333315E-2</v>
      </c>
    </row>
    <row r="825" spans="1:19" ht="10.5" customHeight="1" x14ac:dyDescent="0.2">
      <c r="B825" s="34"/>
      <c r="C825" s="21"/>
      <c r="D825" s="34"/>
      <c r="E825" s="34"/>
      <c r="F825" s="34"/>
      <c r="G825" s="34"/>
      <c r="H825" s="34">
        <f>S825</f>
        <v>2.0833333333333315E-2</v>
      </c>
      <c r="J825" s="34"/>
      <c r="L825" s="34"/>
      <c r="M825" s="21"/>
      <c r="N825" s="35">
        <f>N822</f>
        <v>43061</v>
      </c>
      <c r="O825" s="63">
        <f t="shared" si="451"/>
        <v>0.41666666666666663</v>
      </c>
      <c r="P825" s="36">
        <f t="shared" si="452"/>
        <v>0.43749999999999994</v>
      </c>
      <c r="Q825" s="62" t="s">
        <v>941</v>
      </c>
      <c r="R825" s="25" t="s">
        <v>1092</v>
      </c>
      <c r="S825" s="26">
        <f t="shared" si="450"/>
        <v>2.0833333333333315E-2</v>
      </c>
    </row>
    <row r="826" spans="1:19" ht="10.5" customHeight="1" x14ac:dyDescent="0.2">
      <c r="B826" s="34"/>
      <c r="C826" s="21"/>
      <c r="D826" s="34"/>
      <c r="E826" s="34"/>
      <c r="F826" s="34">
        <f>S826</f>
        <v>2.0833333333333315E-2</v>
      </c>
      <c r="G826" s="34"/>
      <c r="H826" s="21"/>
      <c r="I826" s="34"/>
      <c r="J826" s="34"/>
      <c r="L826" s="34"/>
      <c r="M826" s="34"/>
      <c r="N826" s="35">
        <f>N822</f>
        <v>43061</v>
      </c>
      <c r="O826" s="63">
        <f t="shared" si="451"/>
        <v>0.43749999999999994</v>
      </c>
      <c r="P826" s="36">
        <f t="shared" si="452"/>
        <v>0.45833333333333326</v>
      </c>
      <c r="Q826" s="62" t="s">
        <v>939</v>
      </c>
      <c r="R826" s="25" t="s">
        <v>1094</v>
      </c>
      <c r="S826" s="26">
        <f t="shared" si="450"/>
        <v>2.0833333333333315E-2</v>
      </c>
    </row>
    <row r="827" spans="1:19" ht="10.5" customHeight="1" x14ac:dyDescent="0.2">
      <c r="B827" s="34"/>
      <c r="C827" s="21"/>
      <c r="D827" s="34"/>
      <c r="E827" s="34"/>
      <c r="F827" s="34">
        <f>S827</f>
        <v>2.0833333333333315E-2</v>
      </c>
      <c r="G827" s="34"/>
      <c r="H827" s="34"/>
      <c r="I827" s="34"/>
      <c r="J827" s="34"/>
      <c r="L827" s="34"/>
      <c r="M827" s="34"/>
      <c r="N827" s="35">
        <f>N822</f>
        <v>43061</v>
      </c>
      <c r="O827" s="63">
        <f t="shared" si="451"/>
        <v>0.45833333333333326</v>
      </c>
      <c r="P827" s="36">
        <f t="shared" si="452"/>
        <v>0.47916666666666657</v>
      </c>
      <c r="Q827" s="62" t="s">
        <v>939</v>
      </c>
      <c r="R827" s="25" t="s">
        <v>1094</v>
      </c>
      <c r="S827" s="26">
        <f t="shared" si="450"/>
        <v>2.0833333333333315E-2</v>
      </c>
    </row>
    <row r="828" spans="1:19" ht="10.5" customHeight="1" x14ac:dyDescent="0.2">
      <c r="B828" s="34"/>
      <c r="C828" s="21"/>
      <c r="D828" s="21"/>
      <c r="E828" s="21"/>
      <c r="F828" s="34"/>
      <c r="G828" s="34"/>
      <c r="H828" s="34"/>
      <c r="I828" s="34">
        <f>S828</f>
        <v>2.0833333333333315E-2</v>
      </c>
      <c r="J828" s="34"/>
      <c r="L828" s="34"/>
      <c r="M828" s="21"/>
      <c r="N828" s="35">
        <f>N822</f>
        <v>43061</v>
      </c>
      <c r="O828" s="63">
        <f t="shared" si="451"/>
        <v>0.47916666666666657</v>
      </c>
      <c r="P828" s="36">
        <f t="shared" si="452"/>
        <v>0.49999999999999989</v>
      </c>
      <c r="Q828" s="95" t="s">
        <v>959</v>
      </c>
      <c r="R828" s="96" t="s">
        <v>1101</v>
      </c>
      <c r="S828" s="26">
        <f t="shared" si="450"/>
        <v>2.0833333333333315E-2</v>
      </c>
    </row>
    <row r="829" spans="1:19" ht="10.5" customHeight="1" x14ac:dyDescent="0.2">
      <c r="B829" s="34"/>
      <c r="C829" s="21"/>
      <c r="D829" s="21"/>
      <c r="E829" s="21"/>
      <c r="F829" s="34">
        <f>S829</f>
        <v>2.0833333333333259E-2</v>
      </c>
      <c r="G829" s="34"/>
      <c r="H829" s="34"/>
      <c r="J829" s="34"/>
      <c r="L829" s="34"/>
      <c r="M829" s="21"/>
      <c r="N829" s="35">
        <f>N822</f>
        <v>43061</v>
      </c>
      <c r="O829" s="63">
        <f t="shared" si="451"/>
        <v>0.49999999999999989</v>
      </c>
      <c r="P829" s="36">
        <f t="shared" si="452"/>
        <v>0.52083333333333315</v>
      </c>
      <c r="Q829" s="95" t="s">
        <v>939</v>
      </c>
      <c r="R829" s="96" t="s">
        <v>1102</v>
      </c>
      <c r="S829" s="26">
        <f t="shared" si="450"/>
        <v>2.0833333333333259E-2</v>
      </c>
    </row>
    <row r="830" spans="1:19" ht="10.5" customHeight="1" x14ac:dyDescent="0.2">
      <c r="B830" s="34"/>
      <c r="C830" s="21"/>
      <c r="D830" s="21"/>
      <c r="E830" s="21"/>
      <c r="F830" s="34"/>
      <c r="G830" s="34"/>
      <c r="H830" s="34"/>
      <c r="I830" s="34">
        <f>S830</f>
        <v>2.0833333333333259E-2</v>
      </c>
      <c r="J830" s="34"/>
      <c r="L830" s="34"/>
      <c r="M830" s="21"/>
      <c r="N830" s="35">
        <f>N822</f>
        <v>43061</v>
      </c>
      <c r="O830" s="63">
        <f t="shared" si="451"/>
        <v>0.52083333333333315</v>
      </c>
      <c r="P830" s="36">
        <f t="shared" si="452"/>
        <v>0.54166666666666641</v>
      </c>
      <c r="Q830" s="95" t="s">
        <v>959</v>
      </c>
      <c r="R830" s="96" t="s">
        <v>1103</v>
      </c>
      <c r="S830" s="26">
        <f t="shared" si="450"/>
        <v>2.0833333333333259E-2</v>
      </c>
    </row>
    <row r="831" spans="1:19" ht="10.5" customHeight="1" x14ac:dyDescent="0.2">
      <c r="B831" s="34"/>
      <c r="C831" s="21"/>
      <c r="D831" s="34"/>
      <c r="E831" s="21"/>
      <c r="F831" s="34">
        <f>S831</f>
        <v>2.0833333333333259E-2</v>
      </c>
      <c r="G831" s="34"/>
      <c r="H831" s="34"/>
      <c r="J831" s="34"/>
      <c r="L831" s="34"/>
      <c r="M831" s="21"/>
      <c r="N831" s="35">
        <f>N822</f>
        <v>43061</v>
      </c>
      <c r="O831" s="63">
        <f t="shared" si="451"/>
        <v>0.54166666666666641</v>
      </c>
      <c r="P831" s="36">
        <f t="shared" si="452"/>
        <v>0.56249999999999967</v>
      </c>
      <c r="Q831" s="95" t="s">
        <v>939</v>
      </c>
      <c r="R831" s="96" t="s">
        <v>1102</v>
      </c>
      <c r="S831" s="26">
        <f t="shared" si="450"/>
        <v>2.0833333333333259E-2</v>
      </c>
    </row>
    <row r="832" spans="1:19" ht="10.5" customHeight="1" x14ac:dyDescent="0.2">
      <c r="B832" s="34"/>
      <c r="C832" s="34"/>
      <c r="D832" s="34"/>
      <c r="E832" s="21"/>
      <c r="F832" s="34">
        <f>S832</f>
        <v>2.0833333333333259E-2</v>
      </c>
      <c r="G832" s="34"/>
      <c r="H832" s="34"/>
      <c r="J832" s="34"/>
      <c r="L832" s="34"/>
      <c r="M832" s="21"/>
      <c r="N832" s="35">
        <f>N822</f>
        <v>43061</v>
      </c>
      <c r="O832" s="63">
        <f t="shared" si="451"/>
        <v>0.56249999999999967</v>
      </c>
      <c r="P832" s="36">
        <f t="shared" si="452"/>
        <v>0.58333333333333293</v>
      </c>
      <c r="Q832" s="95" t="s">
        <v>939</v>
      </c>
      <c r="R832" s="96" t="s">
        <v>1102</v>
      </c>
      <c r="S832" s="26">
        <f t="shared" si="450"/>
        <v>2.0833333333333259E-2</v>
      </c>
    </row>
    <row r="833" spans="1:22" ht="10.5" customHeight="1" x14ac:dyDescent="0.2">
      <c r="A833" s="34"/>
      <c r="B833" s="34"/>
      <c r="C833" s="34"/>
      <c r="D833" s="34"/>
      <c r="E833" s="21"/>
      <c r="F833" s="34">
        <f>S833</f>
        <v>2.0833333333333259E-2</v>
      </c>
      <c r="G833" s="34"/>
      <c r="H833" s="34"/>
      <c r="J833" s="34"/>
      <c r="L833" s="34"/>
      <c r="M833" s="34"/>
      <c r="N833" s="35">
        <f>N822</f>
        <v>43061</v>
      </c>
      <c r="O833" s="63">
        <f>SUM(P832)</f>
        <v>0.58333333333333293</v>
      </c>
      <c r="P833" s="36">
        <f t="shared" si="452"/>
        <v>0.60416666666666619</v>
      </c>
      <c r="Q833" s="95" t="s">
        <v>939</v>
      </c>
      <c r="R833" s="25" t="s">
        <v>1104</v>
      </c>
      <c r="S833" s="26">
        <f t="shared" si="450"/>
        <v>2.0833333333333259E-2</v>
      </c>
    </row>
    <row r="834" spans="1:22" ht="10.5" customHeight="1" x14ac:dyDescent="0.2">
      <c r="B834" s="34"/>
      <c r="C834" s="21"/>
      <c r="D834" s="34"/>
      <c r="E834" s="21"/>
      <c r="F834" s="34">
        <f>S834</f>
        <v>2.0833333333333259E-2</v>
      </c>
      <c r="G834" s="34"/>
      <c r="H834" s="34"/>
      <c r="J834" s="34"/>
      <c r="L834" s="34"/>
      <c r="M834" s="34"/>
      <c r="N834" s="35">
        <f>N822</f>
        <v>43061</v>
      </c>
      <c r="O834" s="63">
        <f>SUM(P833)</f>
        <v>0.60416666666666619</v>
      </c>
      <c r="P834" s="36">
        <f t="shared" si="452"/>
        <v>0.62499999999999944</v>
      </c>
      <c r="Q834" s="95" t="s">
        <v>939</v>
      </c>
      <c r="R834" s="25" t="s">
        <v>1104</v>
      </c>
      <c r="S834" s="26">
        <f t="shared" si="450"/>
        <v>2.0833333333333259E-2</v>
      </c>
    </row>
    <row r="835" spans="1:22" ht="10.5" customHeight="1" x14ac:dyDescent="0.2">
      <c r="B835" s="34"/>
      <c r="C835" s="21"/>
      <c r="D835" s="34"/>
      <c r="E835" s="21"/>
      <c r="F835" s="34"/>
      <c r="G835" s="21"/>
      <c r="H835" s="34">
        <f>S835</f>
        <v>2.0833333333333259E-2</v>
      </c>
      <c r="I835" s="34"/>
      <c r="J835" s="34"/>
      <c r="L835" s="34"/>
      <c r="M835" s="34"/>
      <c r="N835" s="35">
        <f>N822</f>
        <v>43061</v>
      </c>
      <c r="O835" s="63">
        <f>SUM(P834)</f>
        <v>0.62499999999999944</v>
      </c>
      <c r="P835" s="36">
        <f t="shared" si="452"/>
        <v>0.6458333333333327</v>
      </c>
      <c r="Q835" s="62" t="s">
        <v>941</v>
      </c>
      <c r="R835" s="25" t="s">
        <v>999</v>
      </c>
      <c r="S835" s="26">
        <f t="shared" si="450"/>
        <v>2.0833333333333259E-2</v>
      </c>
    </row>
    <row r="836" spans="1:22" ht="10.5" customHeight="1" x14ac:dyDescent="0.2">
      <c r="B836" s="34"/>
      <c r="C836" s="21"/>
      <c r="D836" s="34"/>
      <c r="E836" s="21"/>
      <c r="F836" s="34"/>
      <c r="G836" s="21"/>
      <c r="H836" s="34">
        <f>S836</f>
        <v>2.0833333333333259E-2</v>
      </c>
      <c r="I836" s="34"/>
      <c r="J836" s="34"/>
      <c r="L836" s="34"/>
      <c r="M836" s="34"/>
      <c r="N836" s="35">
        <f>N822</f>
        <v>43061</v>
      </c>
      <c r="O836" s="63">
        <f t="shared" ref="O836:O840" si="453">SUM(P835)</f>
        <v>0.6458333333333327</v>
      </c>
      <c r="P836" s="36">
        <f t="shared" si="452"/>
        <v>0.66666666666666596</v>
      </c>
      <c r="Q836" s="62" t="s">
        <v>941</v>
      </c>
      <c r="R836" s="25" t="s">
        <v>999</v>
      </c>
      <c r="S836" s="26">
        <f t="shared" si="450"/>
        <v>2.0833333333333259E-2</v>
      </c>
    </row>
    <row r="837" spans="1:22" ht="10.5" customHeight="1" x14ac:dyDescent="0.2">
      <c r="B837" s="34"/>
      <c r="C837" s="21"/>
      <c r="D837" s="34">
        <f>S837</f>
        <v>2.0833333333333259E-2</v>
      </c>
      <c r="E837" s="21"/>
      <c r="F837" s="34"/>
      <c r="G837" s="21"/>
      <c r="H837" s="21"/>
      <c r="I837" s="34"/>
      <c r="J837" s="34"/>
      <c r="L837" s="34"/>
      <c r="M837" s="34"/>
      <c r="N837" s="35">
        <f>N822</f>
        <v>43061</v>
      </c>
      <c r="O837" s="63">
        <f t="shared" si="453"/>
        <v>0.66666666666666596</v>
      </c>
      <c r="P837" s="36">
        <f t="shared" si="452"/>
        <v>0.68749999999999922</v>
      </c>
      <c r="Q837" s="62" t="s">
        <v>937</v>
      </c>
      <c r="R837" s="25" t="s">
        <v>995</v>
      </c>
      <c r="S837" s="26">
        <f t="shared" si="450"/>
        <v>2.0833333333333259E-2</v>
      </c>
    </row>
    <row r="838" spans="1:22" ht="10.5" customHeight="1" x14ac:dyDescent="0.2">
      <c r="B838" s="34"/>
      <c r="C838" s="21"/>
      <c r="D838" s="34"/>
      <c r="E838" s="21"/>
      <c r="F838" s="34"/>
      <c r="G838" s="21"/>
      <c r="H838" s="34">
        <f>S838</f>
        <v>2.0833333333333259E-2</v>
      </c>
      <c r="I838" s="34"/>
      <c r="J838" s="34"/>
      <c r="L838" s="34"/>
      <c r="M838" s="34"/>
      <c r="N838" s="35">
        <f>N822</f>
        <v>43061</v>
      </c>
      <c r="O838" s="63">
        <f t="shared" si="453"/>
        <v>0.68749999999999922</v>
      </c>
      <c r="P838" s="36">
        <f t="shared" si="452"/>
        <v>0.70833333333333248</v>
      </c>
      <c r="Q838" s="62" t="s">
        <v>941</v>
      </c>
      <c r="R838" s="25" t="s">
        <v>999</v>
      </c>
      <c r="S838" s="26">
        <f t="shared" si="450"/>
        <v>2.0833333333333259E-2</v>
      </c>
    </row>
    <row r="839" spans="1:22" ht="10.5" customHeight="1" x14ac:dyDescent="0.2">
      <c r="B839" s="34"/>
      <c r="C839" s="21"/>
      <c r="D839" s="34"/>
      <c r="E839" s="21"/>
      <c r="F839" s="34"/>
      <c r="G839" s="21"/>
      <c r="H839" s="34">
        <f>S839</f>
        <v>2.0833333333333259E-2</v>
      </c>
      <c r="I839" s="34"/>
      <c r="J839" s="34"/>
      <c r="L839" s="34"/>
      <c r="M839" s="34"/>
      <c r="N839" s="65">
        <f>N822</f>
        <v>43061</v>
      </c>
      <c r="O839" s="66">
        <f t="shared" si="453"/>
        <v>0.70833333333333248</v>
      </c>
      <c r="P839" s="67">
        <f t="shared" si="452"/>
        <v>0.72916666666666574</v>
      </c>
      <c r="Q839" s="62" t="s">
        <v>941</v>
      </c>
      <c r="R839" s="25" t="s">
        <v>999</v>
      </c>
      <c r="S839" s="66">
        <f t="shared" si="450"/>
        <v>2.0833333333333259E-2</v>
      </c>
      <c r="T839" s="68"/>
      <c r="U839" s="69"/>
      <c r="V839" s="69"/>
    </row>
    <row r="840" spans="1:22" ht="10.5" customHeight="1" thickBot="1" x14ac:dyDescent="0.25">
      <c r="B840" s="34"/>
      <c r="C840" s="21"/>
      <c r="D840" s="34"/>
      <c r="E840" s="21"/>
      <c r="F840" s="34"/>
      <c r="G840" s="21"/>
      <c r="H840" s="34">
        <f>S840</f>
        <v>2.0833333333333259E-2</v>
      </c>
      <c r="I840" s="34"/>
      <c r="J840" s="34"/>
      <c r="L840" s="34"/>
      <c r="M840" s="34"/>
      <c r="N840" s="65">
        <f>N822</f>
        <v>43061</v>
      </c>
      <c r="O840" s="66">
        <f t="shared" si="453"/>
        <v>0.72916666666666574</v>
      </c>
      <c r="P840" s="67">
        <f t="shared" si="452"/>
        <v>0.749999999999999</v>
      </c>
      <c r="Q840" s="62" t="s">
        <v>941</v>
      </c>
      <c r="R840" s="25" t="s">
        <v>999</v>
      </c>
      <c r="S840" s="66">
        <f t="shared" si="450"/>
        <v>2.0833333333333259E-2</v>
      </c>
      <c r="T840" s="68"/>
      <c r="U840" s="69"/>
      <c r="V840" s="69"/>
    </row>
    <row r="841" spans="1:22" ht="10.5" customHeight="1" x14ac:dyDescent="0.2">
      <c r="A841" s="40">
        <f t="shared" ref="A841:M841" si="454">SUM(A823:A840)</f>
        <v>0</v>
      </c>
      <c r="B841" s="40">
        <f t="shared" si="454"/>
        <v>0</v>
      </c>
      <c r="C841" s="40">
        <f t="shared" si="454"/>
        <v>0</v>
      </c>
      <c r="D841" s="40">
        <f t="shared" si="454"/>
        <v>2.0833333333333259E-2</v>
      </c>
      <c r="E841" s="40">
        <f t="shared" si="454"/>
        <v>0</v>
      </c>
      <c r="F841" s="40">
        <f t="shared" si="454"/>
        <v>0.14583333333333293</v>
      </c>
      <c r="G841" s="40">
        <f t="shared" si="454"/>
        <v>0</v>
      </c>
      <c r="H841" s="40">
        <f t="shared" si="454"/>
        <v>0.14583333333333293</v>
      </c>
      <c r="I841" s="40">
        <f t="shared" si="454"/>
        <v>6.2499999999999889E-2</v>
      </c>
      <c r="J841" s="40">
        <f t="shared" si="454"/>
        <v>0</v>
      </c>
      <c r="K841" s="40">
        <f t="shared" si="454"/>
        <v>0</v>
      </c>
      <c r="L841" s="40">
        <f t="shared" si="454"/>
        <v>0</v>
      </c>
      <c r="M841" s="40">
        <f t="shared" si="454"/>
        <v>0</v>
      </c>
      <c r="N841" s="41" t="b">
        <f>SUM(A841:M841) = S841</f>
        <v>1</v>
      </c>
      <c r="O841" s="42"/>
      <c r="P841" s="42"/>
      <c r="Q841" s="43"/>
      <c r="R841" s="43"/>
      <c r="S841" s="40">
        <f>SUM(S823:S840)</f>
        <v>0.374999999999999</v>
      </c>
    </row>
    <row r="842" spans="1:22" ht="10.5" customHeight="1" x14ac:dyDescent="0.2">
      <c r="A842" s="70">
        <f t="shared" ref="A842:C842" si="455">(A841-INT(A841))*24</f>
        <v>0</v>
      </c>
      <c r="B842" s="70">
        <f t="shared" si="455"/>
        <v>0</v>
      </c>
      <c r="C842" s="70">
        <f t="shared" si="455"/>
        <v>0</v>
      </c>
      <c r="D842" s="44">
        <f>(D841-INT(D841))*24</f>
        <v>0.49999999999999822</v>
      </c>
      <c r="E842" s="44">
        <f>(E841-INT(E841))*24</f>
        <v>0</v>
      </c>
      <c r="F842" s="44">
        <f>(F841-INT(F841))*24</f>
        <v>3.4999999999999902</v>
      </c>
      <c r="G842" s="44">
        <f>(G841-INT(G841))*24</f>
        <v>0</v>
      </c>
      <c r="H842" s="44">
        <f t="shared" ref="H842:J842" si="456">(H841-INT(H841))*24</f>
        <v>3.4999999999999902</v>
      </c>
      <c r="I842" s="44">
        <f t="shared" si="456"/>
        <v>1.4999999999999973</v>
      </c>
      <c r="J842" s="44">
        <f t="shared" si="456"/>
        <v>0</v>
      </c>
      <c r="K842" s="44"/>
      <c r="L842" s="44">
        <f t="shared" ref="L842:M842" si="457">(L841-INT(L841))*24</f>
        <v>0</v>
      </c>
      <c r="M842" s="45">
        <f t="shared" si="457"/>
        <v>0</v>
      </c>
      <c r="N842" s="46">
        <f>SUM(A842:M842)</f>
        <v>8.9999999999999751</v>
      </c>
      <c r="O842" s="71"/>
      <c r="P842" s="71"/>
      <c r="Q842" s="48"/>
      <c r="R842" s="48"/>
      <c r="S842" s="49"/>
    </row>
    <row r="843" spans="1:22" ht="10.5" customHeight="1" thickBot="1" x14ac:dyDescent="0.25">
      <c r="A843" s="72"/>
      <c r="B843" s="73"/>
      <c r="C843" s="73"/>
      <c r="D843" s="52">
        <f>SUM(A842:D842)</f>
        <v>0.49999999999999822</v>
      </c>
      <c r="E843" s="52">
        <f t="shared" ref="E843:J843" si="458">E842</f>
        <v>0</v>
      </c>
      <c r="F843" s="52">
        <f t="shared" si="458"/>
        <v>3.4999999999999902</v>
      </c>
      <c r="G843" s="52">
        <f t="shared" si="458"/>
        <v>0</v>
      </c>
      <c r="H843" s="52">
        <f t="shared" si="458"/>
        <v>3.4999999999999902</v>
      </c>
      <c r="I843" s="52">
        <f t="shared" si="458"/>
        <v>1.4999999999999973</v>
      </c>
      <c r="J843" s="52">
        <f t="shared" si="458"/>
        <v>0</v>
      </c>
      <c r="K843" s="52"/>
      <c r="L843" s="52">
        <f t="shared" ref="L843:M843" si="459">L842</f>
        <v>0</v>
      </c>
      <c r="M843" s="53">
        <f t="shared" si="459"/>
        <v>0</v>
      </c>
      <c r="N843" s="54">
        <f>S843</f>
        <v>0.374999999999999</v>
      </c>
      <c r="O843" s="74"/>
      <c r="P843" s="74"/>
      <c r="Q843" s="56"/>
      <c r="R843" s="56"/>
      <c r="S843" s="57">
        <f>SUM(S841:S842)</f>
        <v>0.374999999999999</v>
      </c>
    </row>
    <row r="844" spans="1:22" ht="10.5" customHeight="1" thickBot="1" x14ac:dyDescent="0.25">
      <c r="A844" s="58"/>
      <c r="B844" s="59" t="s">
        <v>935</v>
      </c>
      <c r="C844" s="59" t="s">
        <v>936</v>
      </c>
      <c r="D844" s="59" t="s">
        <v>937</v>
      </c>
      <c r="E844" s="60" t="s">
        <v>938</v>
      </c>
      <c r="F844" s="59" t="s">
        <v>939</v>
      </c>
      <c r="G844" s="58" t="s">
        <v>940</v>
      </c>
      <c r="H844" s="58" t="s">
        <v>941</v>
      </c>
      <c r="I844" s="58" t="s">
        <v>942</v>
      </c>
      <c r="J844" s="58" t="s">
        <v>943</v>
      </c>
      <c r="K844" s="58"/>
      <c r="L844" s="58" t="s">
        <v>944</v>
      </c>
      <c r="M844" s="60" t="s">
        <v>945</v>
      </c>
      <c r="N844" s="61">
        <f>N822+1</f>
        <v>43062</v>
      </c>
      <c r="O844" s="36">
        <v>0.375</v>
      </c>
      <c r="P844" s="36">
        <f>O844</f>
        <v>0.375</v>
      </c>
      <c r="Q844" s="62" t="s">
        <v>946</v>
      </c>
      <c r="R844" s="25" t="s">
        <v>1097</v>
      </c>
      <c r="S844" s="26">
        <f t="shared" ref="S844" si="460">SUM(P844-O844)</f>
        <v>0</v>
      </c>
    </row>
    <row r="845" spans="1:22" ht="10.5" customHeight="1" x14ac:dyDescent="0.2">
      <c r="B845" s="34"/>
      <c r="C845" s="21"/>
      <c r="D845" s="34">
        <f>S845</f>
        <v>2.0833333333333315E-2</v>
      </c>
      <c r="E845" s="34"/>
      <c r="F845" s="34"/>
      <c r="G845" s="21"/>
      <c r="H845" s="34"/>
      <c r="J845" s="34"/>
      <c r="M845" s="34"/>
      <c r="N845" s="35">
        <f>N844</f>
        <v>43062</v>
      </c>
      <c r="O845" s="63">
        <f>SUM(P844)</f>
        <v>0.375</v>
      </c>
      <c r="P845" s="36">
        <f>P844+0.0208333333333333</f>
        <v>0.39583333333333331</v>
      </c>
      <c r="Q845" s="62" t="s">
        <v>937</v>
      </c>
      <c r="R845" s="25" t="s">
        <v>995</v>
      </c>
      <c r="S845" s="26">
        <f t="shared" ref="S845:S861" si="461">SUM(P845-O845)</f>
        <v>2.0833333333333315E-2</v>
      </c>
    </row>
    <row r="846" spans="1:22" ht="10.5" customHeight="1" x14ac:dyDescent="0.2">
      <c r="B846" s="34"/>
      <c r="C846" s="21"/>
      <c r="D846" s="34">
        <f>S846</f>
        <v>2.0833333333333315E-2</v>
      </c>
      <c r="E846" s="34"/>
      <c r="F846" s="34"/>
      <c r="G846" s="34"/>
      <c r="H846" s="34"/>
      <c r="I846" s="34"/>
      <c r="J846" s="34"/>
      <c r="M846" s="34"/>
      <c r="N846" s="35">
        <f>N844</f>
        <v>43062</v>
      </c>
      <c r="O846" s="63">
        <f t="shared" ref="O846:O854" si="462">SUM(P845)</f>
        <v>0.39583333333333331</v>
      </c>
      <c r="P846" s="36">
        <f t="shared" ref="P846:P861" si="463">P845+0.0208333333333333</f>
        <v>0.41666666666666663</v>
      </c>
      <c r="Q846" s="62" t="s">
        <v>937</v>
      </c>
      <c r="R846" s="25" t="s">
        <v>995</v>
      </c>
      <c r="S846" s="26">
        <f t="shared" si="461"/>
        <v>2.0833333333333315E-2</v>
      </c>
    </row>
    <row r="847" spans="1:22" ht="10.5" customHeight="1" x14ac:dyDescent="0.2">
      <c r="B847" s="34"/>
      <c r="C847" s="21"/>
      <c r="D847" s="34"/>
      <c r="E847" s="21"/>
      <c r="F847" s="34"/>
      <c r="G847" s="34"/>
      <c r="H847" s="34">
        <f>S847</f>
        <v>2.0833333333333315E-2</v>
      </c>
      <c r="J847" s="34"/>
      <c r="L847" s="34"/>
      <c r="M847" s="21"/>
      <c r="N847" s="35">
        <f>N844</f>
        <v>43062</v>
      </c>
      <c r="O847" s="63">
        <f t="shared" si="462"/>
        <v>0.41666666666666663</v>
      </c>
      <c r="P847" s="36">
        <f t="shared" si="463"/>
        <v>0.43749999999999994</v>
      </c>
      <c r="Q847" s="62" t="s">
        <v>941</v>
      </c>
      <c r="R847" s="25" t="s">
        <v>999</v>
      </c>
      <c r="S847" s="26">
        <f t="shared" si="461"/>
        <v>2.0833333333333315E-2</v>
      </c>
    </row>
    <row r="848" spans="1:22" ht="10.5" customHeight="1" x14ac:dyDescent="0.2">
      <c r="B848" s="34"/>
      <c r="C848" s="21"/>
      <c r="D848" s="21"/>
      <c r="E848" s="21"/>
      <c r="F848" s="34"/>
      <c r="G848" s="34"/>
      <c r="H848" s="34">
        <f>S848</f>
        <v>2.0833333333333315E-2</v>
      </c>
      <c r="I848" s="34"/>
      <c r="J848" s="34"/>
      <c r="L848" s="34"/>
      <c r="M848" s="34"/>
      <c r="N848" s="35">
        <f>N844</f>
        <v>43062</v>
      </c>
      <c r="O848" s="63">
        <f t="shared" si="462"/>
        <v>0.43749999999999994</v>
      </c>
      <c r="P848" s="36">
        <f t="shared" si="463"/>
        <v>0.45833333333333326</v>
      </c>
      <c r="Q848" s="62" t="s">
        <v>941</v>
      </c>
      <c r="R848" s="25" t="s">
        <v>999</v>
      </c>
      <c r="S848" s="26">
        <f t="shared" si="461"/>
        <v>2.0833333333333315E-2</v>
      </c>
    </row>
    <row r="849" spans="1:22" ht="10.5" customHeight="1" x14ac:dyDescent="0.2">
      <c r="B849" s="34"/>
      <c r="C849" s="21"/>
      <c r="D849" s="34"/>
      <c r="E849" s="34"/>
      <c r="F849" s="34"/>
      <c r="G849" s="34"/>
      <c r="H849" s="34">
        <f>S849</f>
        <v>2.0833333333333315E-2</v>
      </c>
      <c r="J849" s="34"/>
      <c r="L849" s="34"/>
      <c r="M849" s="34"/>
      <c r="N849" s="35">
        <f>N844</f>
        <v>43062</v>
      </c>
      <c r="O849" s="63">
        <f t="shared" si="462"/>
        <v>0.45833333333333326</v>
      </c>
      <c r="P849" s="36">
        <f t="shared" si="463"/>
        <v>0.47916666666666657</v>
      </c>
      <c r="Q849" s="62" t="s">
        <v>941</v>
      </c>
      <c r="R849" s="25" t="s">
        <v>999</v>
      </c>
      <c r="S849" s="26">
        <f t="shared" si="461"/>
        <v>2.0833333333333315E-2</v>
      </c>
    </row>
    <row r="850" spans="1:22" ht="10.5" customHeight="1" x14ac:dyDescent="0.2">
      <c r="B850" s="34"/>
      <c r="C850" s="21"/>
      <c r="D850" s="21"/>
      <c r="E850" s="34"/>
      <c r="F850" s="34"/>
      <c r="G850" s="21"/>
      <c r="H850" s="34">
        <f>S850</f>
        <v>2.0833333333333315E-2</v>
      </c>
      <c r="J850" s="34"/>
      <c r="L850" s="34"/>
      <c r="M850" s="21"/>
      <c r="N850" s="35">
        <f>N844</f>
        <v>43062</v>
      </c>
      <c r="O850" s="63">
        <f t="shared" si="462"/>
        <v>0.47916666666666657</v>
      </c>
      <c r="P850" s="36">
        <f t="shared" si="463"/>
        <v>0.49999999999999989</v>
      </c>
      <c r="Q850" s="62" t="s">
        <v>941</v>
      </c>
      <c r="R850" s="25" t="s">
        <v>999</v>
      </c>
      <c r="S850" s="26">
        <f t="shared" si="461"/>
        <v>2.0833333333333315E-2</v>
      </c>
    </row>
    <row r="851" spans="1:22" ht="10.5" customHeight="1" x14ac:dyDescent="0.2">
      <c r="B851" s="34"/>
      <c r="C851" s="21"/>
      <c r="D851" s="34"/>
      <c r="E851" s="34"/>
      <c r="F851" s="34"/>
      <c r="G851" s="21"/>
      <c r="H851" s="34">
        <f>S851</f>
        <v>2.0833333333333259E-2</v>
      </c>
      <c r="J851" s="34"/>
      <c r="L851" s="34"/>
      <c r="M851" s="21"/>
      <c r="N851" s="35">
        <f>N844</f>
        <v>43062</v>
      </c>
      <c r="O851" s="63">
        <f t="shared" si="462"/>
        <v>0.49999999999999989</v>
      </c>
      <c r="P851" s="36">
        <f t="shared" si="463"/>
        <v>0.52083333333333315</v>
      </c>
      <c r="Q851" s="62" t="s">
        <v>941</v>
      </c>
      <c r="R851" s="25" t="s">
        <v>999</v>
      </c>
      <c r="S851" s="26">
        <f t="shared" si="461"/>
        <v>2.0833333333333259E-2</v>
      </c>
    </row>
    <row r="852" spans="1:22" ht="10.5" customHeight="1" x14ac:dyDescent="0.2">
      <c r="B852" s="34"/>
      <c r="C852" s="21"/>
      <c r="D852" s="34">
        <f>S852</f>
        <v>2.0833333333333259E-2</v>
      </c>
      <c r="E852" s="34"/>
      <c r="F852" s="34"/>
      <c r="G852" s="21"/>
      <c r="H852" s="34"/>
      <c r="J852" s="34"/>
      <c r="L852" s="34"/>
      <c r="M852" s="21"/>
      <c r="N852" s="35">
        <f>N844</f>
        <v>43062</v>
      </c>
      <c r="O852" s="63">
        <f t="shared" si="462"/>
        <v>0.52083333333333315</v>
      </c>
      <c r="P852" s="36">
        <f t="shared" si="463"/>
        <v>0.54166666666666641</v>
      </c>
      <c r="Q852" s="62" t="s">
        <v>937</v>
      </c>
      <c r="R852" s="25" t="s">
        <v>995</v>
      </c>
      <c r="S852" s="26">
        <f t="shared" si="461"/>
        <v>2.0833333333333259E-2</v>
      </c>
    </row>
    <row r="853" spans="1:22" ht="10.5" customHeight="1" x14ac:dyDescent="0.2">
      <c r="B853" s="34"/>
      <c r="C853" s="21"/>
      <c r="D853" s="34">
        <f>S853</f>
        <v>2.0833333333333259E-2</v>
      </c>
      <c r="E853" s="34"/>
      <c r="F853" s="21"/>
      <c r="G853" s="21"/>
      <c r="H853" s="34"/>
      <c r="J853" s="34"/>
      <c r="L853" s="34"/>
      <c r="M853" s="21"/>
      <c r="N853" s="35">
        <f>N844</f>
        <v>43062</v>
      </c>
      <c r="O853" s="63">
        <f t="shared" si="462"/>
        <v>0.54166666666666641</v>
      </c>
      <c r="P853" s="36">
        <f t="shared" si="463"/>
        <v>0.56249999999999967</v>
      </c>
      <c r="Q853" s="62" t="s">
        <v>937</v>
      </c>
      <c r="R853" s="25" t="s">
        <v>995</v>
      </c>
      <c r="S853" s="26">
        <f t="shared" si="461"/>
        <v>2.0833333333333259E-2</v>
      </c>
      <c r="T853" s="75"/>
    </row>
    <row r="854" spans="1:22" ht="10.5" customHeight="1" x14ac:dyDescent="0.2">
      <c r="B854" s="34"/>
      <c r="C854" s="34"/>
      <c r="D854" s="34"/>
      <c r="E854" s="34"/>
      <c r="F854" s="34"/>
      <c r="G854" s="34"/>
      <c r="H854" s="34">
        <f>S854</f>
        <v>2.0833333333333259E-2</v>
      </c>
      <c r="J854" s="34"/>
      <c r="L854" s="34"/>
      <c r="M854" s="21"/>
      <c r="N854" s="35">
        <f>N844</f>
        <v>43062</v>
      </c>
      <c r="O854" s="63">
        <f t="shared" si="462"/>
        <v>0.56249999999999967</v>
      </c>
      <c r="P854" s="36">
        <f t="shared" si="463"/>
        <v>0.58333333333333293</v>
      </c>
      <c r="Q854" s="62" t="s">
        <v>941</v>
      </c>
      <c r="R854" s="25" t="s">
        <v>999</v>
      </c>
      <c r="S854" s="26">
        <f t="shared" si="461"/>
        <v>2.0833333333333259E-2</v>
      </c>
    </row>
    <row r="855" spans="1:22" ht="10.5" customHeight="1" x14ac:dyDescent="0.2">
      <c r="A855" s="34"/>
      <c r="B855" s="34"/>
      <c r="C855" s="34"/>
      <c r="D855" s="21"/>
      <c r="E855" s="34"/>
      <c r="F855" s="21"/>
      <c r="G855" s="34"/>
      <c r="H855" s="34"/>
      <c r="I855" s="34">
        <f>S855</f>
        <v>2.0833333333333259E-2</v>
      </c>
      <c r="J855" s="34"/>
      <c r="L855" s="34"/>
      <c r="M855" s="34"/>
      <c r="N855" s="35">
        <f>N844</f>
        <v>43062</v>
      </c>
      <c r="O855" s="63">
        <f>SUM(P854)</f>
        <v>0.58333333333333293</v>
      </c>
      <c r="P855" s="36">
        <f t="shared" si="463"/>
        <v>0.60416666666666619</v>
      </c>
      <c r="Q855" s="62" t="s">
        <v>959</v>
      </c>
      <c r="R855" s="25" t="s">
        <v>1101</v>
      </c>
      <c r="S855" s="26">
        <f t="shared" si="461"/>
        <v>2.0833333333333259E-2</v>
      </c>
    </row>
    <row r="856" spans="1:22" ht="10.5" customHeight="1" x14ac:dyDescent="0.2">
      <c r="B856" s="34"/>
      <c r="C856" s="21"/>
      <c r="D856" s="21"/>
      <c r="E856" s="34"/>
      <c r="F856" s="21"/>
      <c r="G856" s="21"/>
      <c r="H856" s="34"/>
      <c r="I856" s="34">
        <f>S856</f>
        <v>2.0833333333333259E-2</v>
      </c>
      <c r="J856" s="34"/>
      <c r="L856" s="34"/>
      <c r="M856" s="34"/>
      <c r="N856" s="35">
        <f>N844</f>
        <v>43062</v>
      </c>
      <c r="O856" s="63">
        <f>SUM(P855)</f>
        <v>0.60416666666666619</v>
      </c>
      <c r="P856" s="36">
        <f t="shared" si="463"/>
        <v>0.62499999999999944</v>
      </c>
      <c r="Q856" s="62" t="s">
        <v>959</v>
      </c>
      <c r="R856" s="25" t="s">
        <v>1101</v>
      </c>
      <c r="S856" s="26">
        <f t="shared" si="461"/>
        <v>2.0833333333333259E-2</v>
      </c>
    </row>
    <row r="857" spans="1:22" ht="10.5" customHeight="1" x14ac:dyDescent="0.2">
      <c r="B857" s="34"/>
      <c r="C857" s="21"/>
      <c r="D857" s="34"/>
      <c r="E857" s="34"/>
      <c r="F857" s="34"/>
      <c r="G857" s="21"/>
      <c r="H857" s="34">
        <f>S857</f>
        <v>2.0833333333333259E-2</v>
      </c>
      <c r="J857" s="34"/>
      <c r="L857" s="34"/>
      <c r="M857" s="34"/>
      <c r="N857" s="35">
        <f>N844</f>
        <v>43062</v>
      </c>
      <c r="O857" s="63">
        <f>SUM(P856)</f>
        <v>0.62499999999999944</v>
      </c>
      <c r="P857" s="36">
        <f t="shared" si="463"/>
        <v>0.6458333333333327</v>
      </c>
      <c r="Q857" s="62" t="s">
        <v>941</v>
      </c>
      <c r="R857" s="25" t="s">
        <v>999</v>
      </c>
      <c r="S857" s="26">
        <f t="shared" si="461"/>
        <v>2.0833333333333259E-2</v>
      </c>
    </row>
    <row r="858" spans="1:22" ht="10.5" customHeight="1" x14ac:dyDescent="0.2">
      <c r="B858" s="34"/>
      <c r="C858" s="21"/>
      <c r="D858" s="34"/>
      <c r="E858" s="34"/>
      <c r="F858" s="34"/>
      <c r="G858" s="21"/>
      <c r="H858" s="34">
        <f>S858</f>
        <v>2.0833333333333259E-2</v>
      </c>
      <c r="J858" s="34"/>
      <c r="L858" s="34"/>
      <c r="M858" s="34"/>
      <c r="N858" s="35">
        <f>N844</f>
        <v>43062</v>
      </c>
      <c r="O858" s="63">
        <f t="shared" ref="O858:O861" si="464">SUM(P857)</f>
        <v>0.6458333333333327</v>
      </c>
      <c r="P858" s="36">
        <f t="shared" si="463"/>
        <v>0.66666666666666596</v>
      </c>
      <c r="Q858" s="62" t="s">
        <v>941</v>
      </c>
      <c r="R858" s="25" t="s">
        <v>999</v>
      </c>
      <c r="S858" s="26">
        <f t="shared" si="461"/>
        <v>2.0833333333333259E-2</v>
      </c>
    </row>
    <row r="859" spans="1:22" ht="10.5" customHeight="1" x14ac:dyDescent="0.2">
      <c r="B859" s="34"/>
      <c r="C859" s="21"/>
      <c r="D859" s="21"/>
      <c r="E859" s="34"/>
      <c r="F859" s="34"/>
      <c r="G859" s="21"/>
      <c r="H859" s="34">
        <f>S859</f>
        <v>2.0833333333333259E-2</v>
      </c>
      <c r="J859" s="34"/>
      <c r="L859" s="34"/>
      <c r="M859" s="21"/>
      <c r="N859" s="35">
        <f>N844</f>
        <v>43062</v>
      </c>
      <c r="O859" s="63">
        <f t="shared" si="464"/>
        <v>0.66666666666666596</v>
      </c>
      <c r="P859" s="36">
        <f t="shared" si="463"/>
        <v>0.68749999999999922</v>
      </c>
      <c r="Q859" s="62" t="s">
        <v>941</v>
      </c>
      <c r="R859" s="25" t="s">
        <v>999</v>
      </c>
      <c r="S859" s="26">
        <f t="shared" si="461"/>
        <v>2.0833333333333259E-2</v>
      </c>
    </row>
    <row r="860" spans="1:22" ht="10.5" customHeight="1" x14ac:dyDescent="0.2">
      <c r="B860" s="34"/>
      <c r="C860" s="21"/>
      <c r="D860" s="21"/>
      <c r="E860" s="34"/>
      <c r="F860" s="34"/>
      <c r="G860" s="21"/>
      <c r="H860" s="34">
        <f>S860</f>
        <v>2.0833333333333259E-2</v>
      </c>
      <c r="J860" s="34"/>
      <c r="L860" s="34"/>
      <c r="M860" s="21"/>
      <c r="N860" s="35">
        <f>N844</f>
        <v>43062</v>
      </c>
      <c r="O860" s="63">
        <f t="shared" si="464"/>
        <v>0.68749999999999922</v>
      </c>
      <c r="P860" s="36">
        <f t="shared" si="463"/>
        <v>0.70833333333333248</v>
      </c>
      <c r="Q860" s="62" t="s">
        <v>941</v>
      </c>
      <c r="R860" s="25" t="s">
        <v>999</v>
      </c>
      <c r="S860" s="26">
        <f t="shared" si="461"/>
        <v>2.0833333333333259E-2</v>
      </c>
    </row>
    <row r="861" spans="1:22" ht="10.5" customHeight="1" thickBot="1" x14ac:dyDescent="0.25">
      <c r="B861" s="34"/>
      <c r="C861" s="21"/>
      <c r="D861" s="21"/>
      <c r="E861" s="34"/>
      <c r="F861" s="21"/>
      <c r="G861" s="21"/>
      <c r="H861" s="34">
        <f>S861</f>
        <v>2.0833333333333259E-2</v>
      </c>
      <c r="J861" s="34"/>
      <c r="L861" s="34"/>
      <c r="M861" s="21"/>
      <c r="N861" s="65">
        <f>N844</f>
        <v>43062</v>
      </c>
      <c r="O861" s="66">
        <f t="shared" si="464"/>
        <v>0.70833333333333248</v>
      </c>
      <c r="P861" s="67">
        <f t="shared" si="463"/>
        <v>0.72916666666666574</v>
      </c>
      <c r="Q861" s="62" t="s">
        <v>941</v>
      </c>
      <c r="R861" s="25" t="s">
        <v>999</v>
      </c>
      <c r="S861" s="26">
        <f t="shared" si="461"/>
        <v>2.0833333333333259E-2</v>
      </c>
      <c r="T861" s="68"/>
      <c r="U861" s="69"/>
      <c r="V861" s="69"/>
    </row>
    <row r="862" spans="1:22" ht="10.5" customHeight="1" x14ac:dyDescent="0.2">
      <c r="A862" s="40">
        <f t="shared" ref="A862:M862" si="465">SUM(A845:A861)</f>
        <v>0</v>
      </c>
      <c r="B862" s="40">
        <f t="shared" si="465"/>
        <v>0</v>
      </c>
      <c r="C862" s="40">
        <f t="shared" si="465"/>
        <v>0</v>
      </c>
      <c r="D862" s="40">
        <f t="shared" si="465"/>
        <v>8.3333333333333148E-2</v>
      </c>
      <c r="E862" s="40">
        <f t="shared" si="465"/>
        <v>0</v>
      </c>
      <c r="F862" s="40">
        <f t="shared" si="465"/>
        <v>0</v>
      </c>
      <c r="G862" s="40">
        <f t="shared" si="465"/>
        <v>0</v>
      </c>
      <c r="H862" s="40">
        <f t="shared" si="465"/>
        <v>0.22916666666666607</v>
      </c>
      <c r="I862" s="40">
        <f t="shared" si="465"/>
        <v>4.1666666666666519E-2</v>
      </c>
      <c r="J862" s="40">
        <f t="shared" si="465"/>
        <v>0</v>
      </c>
      <c r="K862" s="40">
        <f t="shared" si="465"/>
        <v>0</v>
      </c>
      <c r="L862" s="40">
        <f t="shared" si="465"/>
        <v>0</v>
      </c>
      <c r="M862" s="40">
        <f t="shared" si="465"/>
        <v>0</v>
      </c>
      <c r="N862" s="41" t="b">
        <f>SUM(A862:M862) = S862</f>
        <v>1</v>
      </c>
      <c r="O862" s="42"/>
      <c r="P862" s="42"/>
      <c r="Q862" s="43"/>
      <c r="R862" s="43"/>
      <c r="S862" s="40">
        <f>SUM(S845:S861)</f>
        <v>0.35416666666666574</v>
      </c>
    </row>
    <row r="863" spans="1:22" ht="10.5" customHeight="1" x14ac:dyDescent="0.2">
      <c r="A863" s="70">
        <f t="shared" ref="A863:C863" si="466">(A862-INT(A862))*24</f>
        <v>0</v>
      </c>
      <c r="B863" s="70">
        <f t="shared" si="466"/>
        <v>0</v>
      </c>
      <c r="C863" s="70">
        <f t="shared" si="466"/>
        <v>0</v>
      </c>
      <c r="D863" s="44">
        <f>(D862-INT(D862))*24</f>
        <v>1.9999999999999956</v>
      </c>
      <c r="E863" s="44">
        <f>(E862-INT(E862))*24</f>
        <v>0</v>
      </c>
      <c r="F863" s="44">
        <f>(F862-INT(F862))*24</f>
        <v>0</v>
      </c>
      <c r="G863" s="44">
        <f>(G862-INT(G862))*24</f>
        <v>0</v>
      </c>
      <c r="H863" s="44">
        <f t="shared" ref="H863:J863" si="467">(H862-INT(H862))*24</f>
        <v>5.4999999999999858</v>
      </c>
      <c r="I863" s="44">
        <f t="shared" si="467"/>
        <v>0.99999999999999645</v>
      </c>
      <c r="J863" s="44">
        <f t="shared" si="467"/>
        <v>0</v>
      </c>
      <c r="K863" s="44"/>
      <c r="L863" s="44">
        <f t="shared" ref="L863:M863" si="468">(L862-INT(L862))*24</f>
        <v>0</v>
      </c>
      <c r="M863" s="45">
        <f t="shared" si="468"/>
        <v>0</v>
      </c>
      <c r="N863" s="46">
        <f>SUM(A863:M863)</f>
        <v>8.4999999999999787</v>
      </c>
      <c r="O863" s="47"/>
      <c r="P863" s="47"/>
      <c r="Q863" s="48"/>
      <c r="R863" s="48"/>
      <c r="S863" s="49">
        <f>SUM(S861:S861)</f>
        <v>2.0833333333333259E-2</v>
      </c>
    </row>
    <row r="864" spans="1:22" ht="10.5" customHeight="1" thickBot="1" x14ac:dyDescent="0.25">
      <c r="A864" s="50"/>
      <c r="B864" s="51"/>
      <c r="C864" s="51"/>
      <c r="D864" s="52">
        <f>SUM(A863:D863)</f>
        <v>1.9999999999999956</v>
      </c>
      <c r="E864" s="52">
        <f t="shared" ref="E864:J864" si="469">E863</f>
        <v>0</v>
      </c>
      <c r="F864" s="52">
        <f t="shared" si="469"/>
        <v>0</v>
      </c>
      <c r="G864" s="52">
        <f t="shared" si="469"/>
        <v>0</v>
      </c>
      <c r="H864" s="52">
        <f t="shared" si="469"/>
        <v>5.4999999999999858</v>
      </c>
      <c r="I864" s="52">
        <f t="shared" si="469"/>
        <v>0.99999999999999645</v>
      </c>
      <c r="J864" s="52">
        <f t="shared" si="469"/>
        <v>0</v>
      </c>
      <c r="K864" s="52"/>
      <c r="L864" s="52">
        <f t="shared" ref="L864:M864" si="470">L863</f>
        <v>0</v>
      </c>
      <c r="M864" s="53">
        <f t="shared" si="470"/>
        <v>0</v>
      </c>
      <c r="N864" s="54">
        <f>S864</f>
        <v>0.374999999999999</v>
      </c>
      <c r="O864" s="55"/>
      <c r="P864" s="55"/>
      <c r="Q864" s="56"/>
      <c r="R864" s="56"/>
      <c r="S864" s="57">
        <f>SUM(S862:S863)</f>
        <v>0.374999999999999</v>
      </c>
    </row>
    <row r="865" spans="1:21" ht="10.5" customHeight="1" thickBot="1" x14ac:dyDescent="0.25">
      <c r="A865" s="58"/>
      <c r="B865" s="59" t="s">
        <v>935</v>
      </c>
      <c r="C865" s="59" t="s">
        <v>936</v>
      </c>
      <c r="D865" s="59" t="s">
        <v>937</v>
      </c>
      <c r="E865" s="60" t="s">
        <v>938</v>
      </c>
      <c r="F865" s="59" t="s">
        <v>939</v>
      </c>
      <c r="G865" s="58" t="s">
        <v>940</v>
      </c>
      <c r="H865" s="58" t="s">
        <v>941</v>
      </c>
      <c r="I865" s="58" t="s">
        <v>942</v>
      </c>
      <c r="J865" s="58" t="s">
        <v>943</v>
      </c>
      <c r="K865" s="58"/>
      <c r="L865" s="58" t="s">
        <v>944</v>
      </c>
      <c r="M865" s="60" t="s">
        <v>945</v>
      </c>
      <c r="N865" s="61">
        <f>N844+1</f>
        <v>43063</v>
      </c>
      <c r="O865" s="36">
        <v>0.375</v>
      </c>
      <c r="P865" s="36">
        <f>O865</f>
        <v>0.375</v>
      </c>
      <c r="Q865" s="62"/>
      <c r="S865" s="26">
        <f t="shared" ref="S865" si="471">SUM(P865-O865)</f>
        <v>0</v>
      </c>
    </row>
    <row r="866" spans="1:21" ht="10.5" customHeight="1" x14ac:dyDescent="0.2">
      <c r="B866" s="34"/>
      <c r="C866" s="21"/>
      <c r="D866" s="34"/>
      <c r="E866" s="34"/>
      <c r="F866" s="21"/>
      <c r="G866" s="34"/>
      <c r="H866" s="34">
        <f t="shared" ref="H866:H871" si="472">S866</f>
        <v>2.0833333333333315E-2</v>
      </c>
      <c r="J866" s="34"/>
      <c r="M866" s="34"/>
      <c r="N866" s="35">
        <f>N865</f>
        <v>43063</v>
      </c>
      <c r="O866" s="63">
        <f>SUM(P865)</f>
        <v>0.375</v>
      </c>
      <c r="P866" s="36">
        <f>P865+0.0208333333333333</f>
        <v>0.39583333333333331</v>
      </c>
      <c r="Q866" s="62" t="s">
        <v>941</v>
      </c>
      <c r="R866" s="25" t="s">
        <v>999</v>
      </c>
      <c r="S866" s="26">
        <f t="shared" ref="S866" si="473">SUM(P866-O866)</f>
        <v>2.0833333333333315E-2</v>
      </c>
    </row>
    <row r="867" spans="1:21" ht="10.5" customHeight="1" x14ac:dyDescent="0.2">
      <c r="B867" s="34"/>
      <c r="C867" s="21"/>
      <c r="D867" s="21"/>
      <c r="E867" s="34"/>
      <c r="F867" s="21"/>
      <c r="G867" s="34"/>
      <c r="H867" s="34">
        <f t="shared" si="472"/>
        <v>2.0833333333333315E-2</v>
      </c>
      <c r="I867" s="34"/>
      <c r="J867" s="34"/>
      <c r="M867" s="34"/>
      <c r="N867" s="35">
        <f>N865</f>
        <v>43063</v>
      </c>
      <c r="O867" s="63">
        <f t="shared" ref="O867:O884" si="474">SUM(P866)</f>
        <v>0.39583333333333331</v>
      </c>
      <c r="P867" s="36">
        <f t="shared" ref="P867:P884" si="475">P866+0.0208333333333333</f>
        <v>0.41666666666666663</v>
      </c>
      <c r="Q867" s="62" t="s">
        <v>941</v>
      </c>
      <c r="R867" s="25" t="s">
        <v>999</v>
      </c>
      <c r="S867" s="26">
        <f>SUM(P867-O867)</f>
        <v>2.0833333333333315E-2</v>
      </c>
    </row>
    <row r="868" spans="1:21" ht="10.5" customHeight="1" x14ac:dyDescent="0.2">
      <c r="C868" s="21"/>
      <c r="D868" s="38"/>
      <c r="E868" s="21"/>
      <c r="F868" s="21"/>
      <c r="G868" s="34"/>
      <c r="H868" s="34">
        <f t="shared" si="472"/>
        <v>2.0833333333333315E-2</v>
      </c>
      <c r="J868" s="34"/>
      <c r="L868" s="34"/>
      <c r="M868" s="21"/>
      <c r="N868" s="35">
        <f>N865</f>
        <v>43063</v>
      </c>
      <c r="O868" s="63">
        <f t="shared" si="474"/>
        <v>0.41666666666666663</v>
      </c>
      <c r="P868" s="36">
        <f t="shared" si="475"/>
        <v>0.43749999999999994</v>
      </c>
      <c r="Q868" s="62" t="s">
        <v>941</v>
      </c>
      <c r="R868" s="25" t="s">
        <v>999</v>
      </c>
      <c r="S868" s="26">
        <f t="shared" ref="S868:S884" si="476">SUM(P868-O868)</f>
        <v>2.0833333333333315E-2</v>
      </c>
    </row>
    <row r="869" spans="1:21" ht="10.5" customHeight="1" x14ac:dyDescent="0.2">
      <c r="C869" s="21"/>
      <c r="D869" s="21"/>
      <c r="E869" s="34"/>
      <c r="F869" s="34"/>
      <c r="G869" s="34"/>
      <c r="H869" s="34">
        <f t="shared" si="472"/>
        <v>2.0833333333333315E-2</v>
      </c>
      <c r="J869" s="34"/>
      <c r="L869" s="34"/>
      <c r="M869" s="34"/>
      <c r="N869" s="35">
        <f>N865</f>
        <v>43063</v>
      </c>
      <c r="O869" s="63">
        <f t="shared" si="474"/>
        <v>0.43749999999999994</v>
      </c>
      <c r="P869" s="36">
        <f t="shared" si="475"/>
        <v>0.45833333333333326</v>
      </c>
      <c r="Q869" s="62" t="s">
        <v>941</v>
      </c>
      <c r="R869" s="25" t="s">
        <v>999</v>
      </c>
      <c r="S869" s="26">
        <f t="shared" si="476"/>
        <v>2.0833333333333315E-2</v>
      </c>
    </row>
    <row r="870" spans="1:21" ht="10.5" customHeight="1" x14ac:dyDescent="0.2">
      <c r="C870" s="21"/>
      <c r="D870" s="34"/>
      <c r="E870" s="34"/>
      <c r="F870" s="34"/>
      <c r="G870" s="34"/>
      <c r="H870" s="34">
        <f t="shared" si="472"/>
        <v>2.0833333333333315E-2</v>
      </c>
      <c r="J870" s="34"/>
      <c r="L870" s="34"/>
      <c r="M870" s="34"/>
      <c r="N870" s="35">
        <f>N865</f>
        <v>43063</v>
      </c>
      <c r="O870" s="63">
        <f t="shared" si="474"/>
        <v>0.45833333333333326</v>
      </c>
      <c r="P870" s="36">
        <f t="shared" si="475"/>
        <v>0.47916666666666657</v>
      </c>
      <c r="Q870" s="62" t="s">
        <v>941</v>
      </c>
      <c r="R870" s="25" t="s">
        <v>999</v>
      </c>
      <c r="S870" s="26">
        <f t="shared" si="476"/>
        <v>2.0833333333333315E-2</v>
      </c>
    </row>
    <row r="871" spans="1:21" ht="10.5" customHeight="1" x14ac:dyDescent="0.2">
      <c r="C871" s="21"/>
      <c r="D871" s="34"/>
      <c r="E871" s="34"/>
      <c r="F871" s="21"/>
      <c r="G871" s="34"/>
      <c r="H871" s="34">
        <f t="shared" si="472"/>
        <v>2.0833333333333315E-2</v>
      </c>
      <c r="J871" s="34"/>
      <c r="L871" s="34"/>
      <c r="M871" s="21"/>
      <c r="N871" s="35">
        <f>N865</f>
        <v>43063</v>
      </c>
      <c r="O871" s="63">
        <f t="shared" si="474"/>
        <v>0.47916666666666657</v>
      </c>
      <c r="P871" s="36">
        <f t="shared" si="475"/>
        <v>0.49999999999999989</v>
      </c>
      <c r="Q871" s="62" t="s">
        <v>941</v>
      </c>
      <c r="R871" s="25" t="s">
        <v>999</v>
      </c>
      <c r="S871" s="26">
        <f t="shared" si="476"/>
        <v>2.0833333333333315E-2</v>
      </c>
      <c r="U871" s="25"/>
    </row>
    <row r="872" spans="1:21" ht="10.5" customHeight="1" x14ac:dyDescent="0.2">
      <c r="C872" s="21"/>
      <c r="D872" s="34"/>
      <c r="E872" s="34"/>
      <c r="F872" s="21"/>
      <c r="G872" s="34"/>
      <c r="H872" s="34"/>
      <c r="I872" s="34">
        <f>S872</f>
        <v>2.0833333333333259E-2</v>
      </c>
      <c r="J872" s="34"/>
      <c r="L872" s="34"/>
      <c r="M872" s="21"/>
      <c r="N872" s="35">
        <f>N865</f>
        <v>43063</v>
      </c>
      <c r="O872" s="63">
        <f t="shared" si="474"/>
        <v>0.49999999999999989</v>
      </c>
      <c r="P872" s="36">
        <f t="shared" si="475"/>
        <v>0.52083333333333315</v>
      </c>
      <c r="Q872" s="62" t="s">
        <v>959</v>
      </c>
      <c r="R872" s="25" t="s">
        <v>1105</v>
      </c>
      <c r="S872" s="26">
        <f t="shared" si="476"/>
        <v>2.0833333333333259E-2</v>
      </c>
      <c r="U872" s="25"/>
    </row>
    <row r="873" spans="1:21" ht="10.5" customHeight="1" x14ac:dyDescent="0.2">
      <c r="C873" s="21"/>
      <c r="D873" s="34"/>
      <c r="E873" s="34"/>
      <c r="F873" s="21"/>
      <c r="G873" s="34"/>
      <c r="H873" s="34"/>
      <c r="I873" s="34">
        <f>S873</f>
        <v>2.0833333333333259E-2</v>
      </c>
      <c r="J873" s="34"/>
      <c r="L873" s="34"/>
      <c r="M873" s="21"/>
      <c r="N873" s="35">
        <f>N865</f>
        <v>43063</v>
      </c>
      <c r="O873" s="63">
        <f t="shared" si="474"/>
        <v>0.52083333333333315</v>
      </c>
      <c r="P873" s="36">
        <f t="shared" si="475"/>
        <v>0.54166666666666641</v>
      </c>
      <c r="Q873" s="62" t="s">
        <v>959</v>
      </c>
      <c r="R873" s="25" t="s">
        <v>1105</v>
      </c>
      <c r="S873" s="26">
        <f t="shared" si="476"/>
        <v>2.0833333333333259E-2</v>
      </c>
    </row>
    <row r="874" spans="1:21" ht="10.5" customHeight="1" x14ac:dyDescent="0.2">
      <c r="B874" s="34"/>
      <c r="C874" s="21"/>
      <c r="D874" s="34"/>
      <c r="E874" s="34"/>
      <c r="F874" s="21"/>
      <c r="G874" s="34"/>
      <c r="H874" s="34">
        <f t="shared" ref="H874:H884" si="477">S874</f>
        <v>2.0833333333333259E-2</v>
      </c>
      <c r="J874" s="34"/>
      <c r="L874" s="34"/>
      <c r="M874" s="21"/>
      <c r="N874" s="35">
        <f>N865</f>
        <v>43063</v>
      </c>
      <c r="O874" s="63">
        <f t="shared" si="474"/>
        <v>0.54166666666666641</v>
      </c>
      <c r="P874" s="36">
        <f t="shared" si="475"/>
        <v>0.56249999999999967</v>
      </c>
      <c r="Q874" s="62" t="s">
        <v>941</v>
      </c>
      <c r="R874" s="25" t="s">
        <v>999</v>
      </c>
      <c r="S874" s="26">
        <f t="shared" si="476"/>
        <v>2.0833333333333259E-2</v>
      </c>
    </row>
    <row r="875" spans="1:21" ht="10.5" customHeight="1" x14ac:dyDescent="0.2">
      <c r="B875" s="34"/>
      <c r="C875" s="34"/>
      <c r="D875" s="34"/>
      <c r="E875" s="34"/>
      <c r="F875" s="21"/>
      <c r="G875" s="34"/>
      <c r="H875" s="34">
        <f t="shared" si="477"/>
        <v>2.0833333333333259E-2</v>
      </c>
      <c r="J875" s="34"/>
      <c r="L875" s="34"/>
      <c r="M875" s="21"/>
      <c r="N875" s="35">
        <f>N865</f>
        <v>43063</v>
      </c>
      <c r="O875" s="63">
        <f t="shared" si="474"/>
        <v>0.56249999999999967</v>
      </c>
      <c r="P875" s="36">
        <f t="shared" si="475"/>
        <v>0.58333333333333293</v>
      </c>
      <c r="Q875" s="62" t="s">
        <v>941</v>
      </c>
      <c r="R875" s="25" t="s">
        <v>999</v>
      </c>
      <c r="S875" s="26">
        <f t="shared" si="476"/>
        <v>2.0833333333333259E-2</v>
      </c>
    </row>
    <row r="876" spans="1:21" ht="10.5" customHeight="1" x14ac:dyDescent="0.2">
      <c r="B876" s="34"/>
      <c r="C876" s="34"/>
      <c r="D876" s="34"/>
      <c r="E876" s="21"/>
      <c r="F876" s="21"/>
      <c r="G876" s="34"/>
      <c r="H876" s="34">
        <f t="shared" si="477"/>
        <v>2.0833333333333259E-2</v>
      </c>
      <c r="J876" s="34"/>
      <c r="L876" s="34"/>
      <c r="M876" s="21"/>
      <c r="N876" s="35">
        <f>N865</f>
        <v>43063</v>
      </c>
      <c r="O876" s="63">
        <f t="shared" si="474"/>
        <v>0.58333333333333293</v>
      </c>
      <c r="P876" s="36">
        <f t="shared" si="475"/>
        <v>0.60416666666666619</v>
      </c>
      <c r="Q876" s="62" t="s">
        <v>941</v>
      </c>
      <c r="R876" s="25" t="s">
        <v>999</v>
      </c>
      <c r="S876" s="26">
        <f t="shared" si="476"/>
        <v>2.0833333333333259E-2</v>
      </c>
    </row>
    <row r="877" spans="1:21" ht="10.5" customHeight="1" x14ac:dyDescent="0.2">
      <c r="B877" s="34"/>
      <c r="C877" s="34"/>
      <c r="D877" s="34"/>
      <c r="E877" s="21"/>
      <c r="F877" s="21"/>
      <c r="G877" s="34"/>
      <c r="H877" s="34">
        <f t="shared" si="477"/>
        <v>2.0833333333333259E-2</v>
      </c>
      <c r="J877" s="34"/>
      <c r="L877" s="34"/>
      <c r="M877" s="21"/>
      <c r="N877" s="35">
        <f>N865</f>
        <v>43063</v>
      </c>
      <c r="O877" s="63">
        <f t="shared" si="474"/>
        <v>0.60416666666666619</v>
      </c>
      <c r="P877" s="36">
        <f t="shared" si="475"/>
        <v>0.62499999999999944</v>
      </c>
      <c r="Q877" s="62" t="s">
        <v>941</v>
      </c>
      <c r="R877" s="25" t="s">
        <v>1106</v>
      </c>
      <c r="S877" s="26">
        <f t="shared" si="476"/>
        <v>2.0833333333333259E-2</v>
      </c>
    </row>
    <row r="878" spans="1:21" ht="10.5" customHeight="1" x14ac:dyDescent="0.2">
      <c r="B878" s="34"/>
      <c r="C878" s="34"/>
      <c r="D878" s="34"/>
      <c r="E878" s="21"/>
      <c r="F878" s="21"/>
      <c r="G878" s="34"/>
      <c r="H878" s="34">
        <f t="shared" si="477"/>
        <v>2.0833333333333259E-2</v>
      </c>
      <c r="J878" s="34"/>
      <c r="L878" s="34"/>
      <c r="M878" s="21"/>
      <c r="N878" s="35">
        <f>N865</f>
        <v>43063</v>
      </c>
      <c r="O878" s="63">
        <f t="shared" si="474"/>
        <v>0.62499999999999944</v>
      </c>
      <c r="P878" s="36">
        <f t="shared" si="475"/>
        <v>0.6458333333333327</v>
      </c>
      <c r="Q878" s="62" t="s">
        <v>941</v>
      </c>
      <c r="R878" s="25" t="s">
        <v>1106</v>
      </c>
      <c r="S878" s="26">
        <f t="shared" si="476"/>
        <v>2.0833333333333259E-2</v>
      </c>
    </row>
    <row r="879" spans="1:21" ht="10.5" customHeight="1" x14ac:dyDescent="0.2">
      <c r="B879" s="34"/>
      <c r="C879" s="34"/>
      <c r="D879" s="34"/>
      <c r="E879" s="21"/>
      <c r="F879" s="21"/>
      <c r="G879" s="34"/>
      <c r="H879" s="34">
        <f t="shared" si="477"/>
        <v>2.0833333333333259E-2</v>
      </c>
      <c r="J879" s="34"/>
      <c r="L879" s="34"/>
      <c r="M879" s="21"/>
      <c r="N879" s="35">
        <f>N865</f>
        <v>43063</v>
      </c>
      <c r="O879" s="63">
        <f t="shared" si="474"/>
        <v>0.6458333333333327</v>
      </c>
      <c r="P879" s="36">
        <f t="shared" si="475"/>
        <v>0.66666666666666596</v>
      </c>
      <c r="Q879" s="62" t="s">
        <v>941</v>
      </c>
      <c r="R879" s="25" t="s">
        <v>1106</v>
      </c>
      <c r="S879" s="26">
        <f t="shared" si="476"/>
        <v>2.0833333333333259E-2</v>
      </c>
    </row>
    <row r="880" spans="1:21" ht="10.5" customHeight="1" x14ac:dyDescent="0.2">
      <c r="B880" s="34"/>
      <c r="C880" s="34"/>
      <c r="D880" s="34"/>
      <c r="E880" s="21"/>
      <c r="F880" s="21"/>
      <c r="G880" s="34"/>
      <c r="H880" s="34">
        <f t="shared" si="477"/>
        <v>2.0833333333333259E-2</v>
      </c>
      <c r="J880" s="34"/>
      <c r="L880" s="34"/>
      <c r="M880" s="21"/>
      <c r="N880" s="35">
        <f>N865</f>
        <v>43063</v>
      </c>
      <c r="O880" s="63">
        <f t="shared" si="474"/>
        <v>0.66666666666666596</v>
      </c>
      <c r="P880" s="36">
        <f t="shared" si="475"/>
        <v>0.68749999999999922</v>
      </c>
      <c r="Q880" s="62" t="s">
        <v>941</v>
      </c>
      <c r="R880" s="25" t="s">
        <v>1106</v>
      </c>
      <c r="S880" s="26">
        <f t="shared" si="476"/>
        <v>2.0833333333333259E-2</v>
      </c>
    </row>
    <row r="881" spans="1:19" ht="10.5" customHeight="1" x14ac:dyDescent="0.2">
      <c r="B881" s="34"/>
      <c r="C881" s="34"/>
      <c r="D881" s="34"/>
      <c r="E881" s="21"/>
      <c r="F881" s="21"/>
      <c r="G881" s="34"/>
      <c r="H881" s="34">
        <f t="shared" si="477"/>
        <v>2.0833333333333259E-2</v>
      </c>
      <c r="J881" s="34"/>
      <c r="L881" s="34"/>
      <c r="M881" s="21"/>
      <c r="N881" s="35">
        <f>N865</f>
        <v>43063</v>
      </c>
      <c r="O881" s="63">
        <f t="shared" si="474"/>
        <v>0.68749999999999922</v>
      </c>
      <c r="P881" s="36">
        <f t="shared" si="475"/>
        <v>0.70833333333333248</v>
      </c>
      <c r="Q881" s="62" t="s">
        <v>941</v>
      </c>
      <c r="R881" s="25" t="s">
        <v>1106</v>
      </c>
      <c r="S881" s="26">
        <f t="shared" si="476"/>
        <v>2.0833333333333259E-2</v>
      </c>
    </row>
    <row r="882" spans="1:19" ht="10.5" customHeight="1" x14ac:dyDescent="0.2">
      <c r="B882" s="34"/>
      <c r="C882" s="34"/>
      <c r="D882" s="34"/>
      <c r="E882" s="21"/>
      <c r="F882" s="21"/>
      <c r="G882" s="34"/>
      <c r="H882" s="34">
        <f t="shared" si="477"/>
        <v>2.0833333333333259E-2</v>
      </c>
      <c r="J882" s="34"/>
      <c r="L882" s="34"/>
      <c r="M882" s="21"/>
      <c r="N882" s="35">
        <f>N865</f>
        <v>43063</v>
      </c>
      <c r="O882" s="63">
        <f t="shared" si="474"/>
        <v>0.70833333333333248</v>
      </c>
      <c r="P882" s="36">
        <f t="shared" si="475"/>
        <v>0.72916666666666574</v>
      </c>
      <c r="Q882" s="62" t="s">
        <v>941</v>
      </c>
      <c r="R882" s="25" t="s">
        <v>1106</v>
      </c>
      <c r="S882" s="26">
        <f t="shared" si="476"/>
        <v>2.0833333333333259E-2</v>
      </c>
    </row>
    <row r="883" spans="1:19" ht="10.5" customHeight="1" x14ac:dyDescent="0.2">
      <c r="B883" s="34"/>
      <c r="C883" s="34"/>
      <c r="D883" s="34"/>
      <c r="E883" s="21"/>
      <c r="F883" s="21"/>
      <c r="G883" s="34"/>
      <c r="H883" s="34">
        <f t="shared" si="477"/>
        <v>2.0833333333333259E-2</v>
      </c>
      <c r="J883" s="34"/>
      <c r="L883" s="34"/>
      <c r="M883" s="21"/>
      <c r="N883" s="35">
        <f>N865</f>
        <v>43063</v>
      </c>
      <c r="O883" s="63">
        <f t="shared" si="474"/>
        <v>0.72916666666666574</v>
      </c>
      <c r="P883" s="36">
        <f t="shared" si="475"/>
        <v>0.749999999999999</v>
      </c>
      <c r="Q883" s="62" t="s">
        <v>941</v>
      </c>
      <c r="R883" s="25" t="s">
        <v>1106</v>
      </c>
      <c r="S883" s="26">
        <f t="shared" si="476"/>
        <v>2.0833333333333259E-2</v>
      </c>
    </row>
    <row r="884" spans="1:19" ht="10.5" customHeight="1" thickBot="1" x14ac:dyDescent="0.25">
      <c r="B884" s="34"/>
      <c r="C884" s="34"/>
      <c r="D884" s="34"/>
      <c r="E884" s="21"/>
      <c r="F884" s="21"/>
      <c r="G884" s="34"/>
      <c r="H884" s="34">
        <f t="shared" si="477"/>
        <v>2.0833333333333259E-2</v>
      </c>
      <c r="J884" s="34"/>
      <c r="L884" s="34"/>
      <c r="M884" s="21"/>
      <c r="N884" s="35">
        <f>N865</f>
        <v>43063</v>
      </c>
      <c r="O884" s="63">
        <f t="shared" si="474"/>
        <v>0.749999999999999</v>
      </c>
      <c r="P884" s="36">
        <f t="shared" si="475"/>
        <v>0.77083333333333226</v>
      </c>
      <c r="Q884" s="62" t="s">
        <v>941</v>
      </c>
      <c r="R884" s="25" t="s">
        <v>1106</v>
      </c>
      <c r="S884" s="26">
        <f t="shared" si="476"/>
        <v>2.0833333333333259E-2</v>
      </c>
    </row>
    <row r="885" spans="1:19" ht="10.5" customHeight="1" x14ac:dyDescent="0.2">
      <c r="A885" s="40">
        <f t="shared" ref="A885:M885" si="478">SUM(A866:A884)</f>
        <v>0</v>
      </c>
      <c r="B885" s="40">
        <f t="shared" si="478"/>
        <v>0</v>
      </c>
      <c r="C885" s="40">
        <f t="shared" si="478"/>
        <v>0</v>
      </c>
      <c r="D885" s="40">
        <f t="shared" si="478"/>
        <v>0</v>
      </c>
      <c r="E885" s="40">
        <f t="shared" si="478"/>
        <v>0</v>
      </c>
      <c r="F885" s="40">
        <f t="shared" si="478"/>
        <v>0</v>
      </c>
      <c r="G885" s="40">
        <f t="shared" si="478"/>
        <v>0</v>
      </c>
      <c r="H885" s="40">
        <f t="shared" si="478"/>
        <v>0.35416666666666574</v>
      </c>
      <c r="I885" s="40">
        <f t="shared" si="478"/>
        <v>4.1666666666666519E-2</v>
      </c>
      <c r="J885" s="40">
        <f t="shared" si="478"/>
        <v>0</v>
      </c>
      <c r="K885" s="40">
        <f t="shared" si="478"/>
        <v>0</v>
      </c>
      <c r="L885" s="40">
        <f t="shared" si="478"/>
        <v>0</v>
      </c>
      <c r="M885" s="40">
        <f t="shared" si="478"/>
        <v>0</v>
      </c>
      <c r="N885" s="76" t="b">
        <f>SUM(A885:M885) = S885</f>
        <v>1</v>
      </c>
      <c r="O885" s="77"/>
      <c r="P885" s="77"/>
      <c r="Q885" s="43"/>
      <c r="R885" s="43"/>
      <c r="S885" s="40">
        <f>SUM(S866:S884)</f>
        <v>0.39583333333333226</v>
      </c>
    </row>
    <row r="886" spans="1:19" ht="10.5" customHeight="1" x14ac:dyDescent="0.2">
      <c r="A886" s="70">
        <f t="shared" ref="A886:C886" si="479">(A885-INT(A885))*24</f>
        <v>0</v>
      </c>
      <c r="B886" s="70">
        <f t="shared" si="479"/>
        <v>0</v>
      </c>
      <c r="C886" s="70">
        <f t="shared" si="479"/>
        <v>0</v>
      </c>
      <c r="D886" s="44">
        <f>(D885-INT(D885))*24</f>
        <v>0</v>
      </c>
      <c r="E886" s="44">
        <f>(E885-INT(E885))*24</f>
        <v>0</v>
      </c>
      <c r="F886" s="44">
        <f>(F885-INT(F885))*24</f>
        <v>0</v>
      </c>
      <c r="G886" s="44">
        <f>(G885-INT(G885))*24</f>
        <v>0</v>
      </c>
      <c r="H886" s="44">
        <f t="shared" ref="H886:J886" si="480">(H885-INT(H885))*24</f>
        <v>8.4999999999999787</v>
      </c>
      <c r="I886" s="44">
        <f t="shared" si="480"/>
        <v>0.99999999999999645</v>
      </c>
      <c r="J886" s="44">
        <f t="shared" si="480"/>
        <v>0</v>
      </c>
      <c r="K886" s="44"/>
      <c r="L886" s="44">
        <f t="shared" ref="L886:M886" si="481">(L885-INT(L885))*24</f>
        <v>0</v>
      </c>
      <c r="M886" s="45">
        <f t="shared" si="481"/>
        <v>0</v>
      </c>
      <c r="N886" s="78">
        <f>SUM(A886:M886)</f>
        <v>9.4999999999999751</v>
      </c>
      <c r="O886" s="71"/>
      <c r="P886" s="71"/>
      <c r="Q886" s="48"/>
      <c r="R886" s="48"/>
      <c r="S886" s="49"/>
    </row>
    <row r="887" spans="1:19" ht="10.5" customHeight="1" thickBot="1" x14ac:dyDescent="0.25">
      <c r="A887" s="72"/>
      <c r="B887" s="73"/>
      <c r="C887" s="73"/>
      <c r="D887" s="52">
        <f>SUM(A886:D886)</f>
        <v>0</v>
      </c>
      <c r="E887" s="52">
        <f t="shared" ref="E887:J887" si="482">E886</f>
        <v>0</v>
      </c>
      <c r="F887" s="52">
        <f t="shared" si="482"/>
        <v>0</v>
      </c>
      <c r="G887" s="52">
        <f t="shared" si="482"/>
        <v>0</v>
      </c>
      <c r="H887" s="52">
        <f t="shared" si="482"/>
        <v>8.4999999999999787</v>
      </c>
      <c r="I887" s="52">
        <f t="shared" si="482"/>
        <v>0.99999999999999645</v>
      </c>
      <c r="J887" s="52">
        <f t="shared" si="482"/>
        <v>0</v>
      </c>
      <c r="K887" s="52"/>
      <c r="L887" s="52">
        <f t="shared" ref="L887:M887" si="483">L886</f>
        <v>0</v>
      </c>
      <c r="M887" s="53">
        <f t="shared" si="483"/>
        <v>0</v>
      </c>
      <c r="N887" s="79" t="s">
        <v>976</v>
      </c>
      <c r="O887" s="74"/>
      <c r="P887" s="74"/>
      <c r="Q887" s="56"/>
      <c r="R887" s="56"/>
      <c r="S887" s="57">
        <f>SUM(S885:S886)</f>
        <v>0.39583333333333226</v>
      </c>
    </row>
    <row r="888" spans="1:19" ht="10.5" customHeight="1" x14ac:dyDescent="0.2">
      <c r="A888" s="70">
        <f t="shared" ref="A888:M888" si="484">SUM(A797,A820,A842,A863,A886)</f>
        <v>0</v>
      </c>
      <c r="B888" s="70">
        <f t="shared" si="484"/>
        <v>0</v>
      </c>
      <c r="C888" s="70">
        <f t="shared" si="484"/>
        <v>0</v>
      </c>
      <c r="D888" s="70">
        <f t="shared" si="484"/>
        <v>3.4999999999999916</v>
      </c>
      <c r="E888" s="70">
        <f t="shared" si="484"/>
        <v>0</v>
      </c>
      <c r="F888" s="70">
        <f t="shared" si="484"/>
        <v>3.9999999999999885</v>
      </c>
      <c r="G888" s="70">
        <f t="shared" si="484"/>
        <v>0.49999999999999956</v>
      </c>
      <c r="H888" s="70">
        <f t="shared" si="484"/>
        <v>30.999999999999918</v>
      </c>
      <c r="I888" s="70">
        <f t="shared" si="484"/>
        <v>3.9999999999999885</v>
      </c>
      <c r="J888" s="70">
        <f t="shared" si="484"/>
        <v>0</v>
      </c>
      <c r="K888" s="70">
        <f t="shared" si="484"/>
        <v>0</v>
      </c>
      <c r="L888" s="70">
        <f t="shared" si="484"/>
        <v>0</v>
      </c>
      <c r="M888" s="80">
        <f t="shared" si="484"/>
        <v>0</v>
      </c>
      <c r="N888" s="81">
        <f>SUM(S797,S820,S842,S863,S886)</f>
        <v>2.0833333333333259E-2</v>
      </c>
      <c r="O888" s="82">
        <f>SUM(A888:M888)</f>
        <v>42.999999999999886</v>
      </c>
      <c r="P888" s="83">
        <f>SUM(S796,S819,S841,S862,S885)</f>
        <v>1.7916666666666616</v>
      </c>
      <c r="Q888" s="84">
        <f>SUM(P888)+N888</f>
        <v>1.8124999999999949</v>
      </c>
      <c r="R888" s="85"/>
      <c r="S888" s="86"/>
    </row>
    <row r="889" spans="1:19" ht="10.5" customHeight="1" thickBot="1" x14ac:dyDescent="0.25">
      <c r="A889" s="87"/>
      <c r="B889" s="73"/>
      <c r="C889" s="73"/>
      <c r="D889" s="73">
        <f>SUM(A888:D888)</f>
        <v>3.4999999999999916</v>
      </c>
      <c r="E889" s="88">
        <f t="shared" ref="E889:J889" si="485">E888</f>
        <v>0</v>
      </c>
      <c r="F889" s="88">
        <f t="shared" si="485"/>
        <v>3.9999999999999885</v>
      </c>
      <c r="G889" s="88">
        <f t="shared" si="485"/>
        <v>0.49999999999999956</v>
      </c>
      <c r="H889" s="88">
        <f t="shared" si="485"/>
        <v>30.999999999999918</v>
      </c>
      <c r="I889" s="88">
        <f t="shared" si="485"/>
        <v>3.9999999999999885</v>
      </c>
      <c r="J889" s="88">
        <f t="shared" si="485"/>
        <v>0</v>
      </c>
      <c r="K889" s="88"/>
      <c r="L889" s="88">
        <f t="shared" ref="L889:M889" si="486">L888</f>
        <v>0</v>
      </c>
      <c r="M889" s="89">
        <f t="shared" si="486"/>
        <v>0</v>
      </c>
      <c r="N889" s="90">
        <f>IF(SUM(O888-37.5)&gt;0,SUM(O888-37.5),0)</f>
        <v>5.4999999999998863</v>
      </c>
      <c r="O889" s="91">
        <f>SUM(A889:M889)</f>
        <v>42.999999999999886</v>
      </c>
      <c r="P889" s="92">
        <f>(P888)*24</f>
        <v>42.999999999999879</v>
      </c>
      <c r="Q889" s="93">
        <f>SUM(S798,S821,S843,S864,S887)</f>
        <v>1.8124999999999951</v>
      </c>
      <c r="R889" s="85"/>
      <c r="S889" s="94" t="b">
        <f>O889=P889</f>
        <v>1</v>
      </c>
    </row>
    <row r="891" spans="1:19" ht="10.5" customHeight="1" x14ac:dyDescent="0.2">
      <c r="A891" s="12">
        <f>WEEKNUM(G891)</f>
        <v>48</v>
      </c>
      <c r="B891" s="13" t="s">
        <v>927</v>
      </c>
      <c r="C891" s="142">
        <f>SUM(N893)-2</f>
        <v>43064</v>
      </c>
      <c r="D891" s="142"/>
      <c r="E891" s="14"/>
      <c r="F891" s="14" t="s">
        <v>928</v>
      </c>
      <c r="G891" s="142">
        <f>SUM(C891+6)</f>
        <v>43070</v>
      </c>
      <c r="H891" s="142"/>
      <c r="I891" s="14"/>
      <c r="J891" s="15"/>
      <c r="K891" s="15"/>
      <c r="L891" s="14"/>
      <c r="M891" s="16"/>
      <c r="N891" s="17" t="s">
        <v>929</v>
      </c>
      <c r="O891" s="17" t="s">
        <v>930</v>
      </c>
      <c r="P891" s="18" t="s">
        <v>931</v>
      </c>
      <c r="Q891" s="19" t="s">
        <v>932</v>
      </c>
      <c r="R891" s="17" t="s">
        <v>933</v>
      </c>
      <c r="S891" s="17" t="s">
        <v>934</v>
      </c>
    </row>
    <row r="892" spans="1:19" ht="10.5" customHeight="1" thickBot="1" x14ac:dyDescent="0.25">
      <c r="N892" s="23"/>
      <c r="S892" s="26" t="s">
        <v>1089</v>
      </c>
    </row>
    <row r="893" spans="1:19" ht="10.5" customHeight="1" thickBot="1" x14ac:dyDescent="0.25">
      <c r="A893" s="58"/>
      <c r="B893" s="59" t="s">
        <v>935</v>
      </c>
      <c r="C893" s="59" t="s">
        <v>936</v>
      </c>
      <c r="D893" s="59" t="s">
        <v>937</v>
      </c>
      <c r="E893" s="60" t="s">
        <v>938</v>
      </c>
      <c r="F893" s="59" t="s">
        <v>939</v>
      </c>
      <c r="G893" s="58" t="s">
        <v>940</v>
      </c>
      <c r="H893" s="58" t="s">
        <v>941</v>
      </c>
      <c r="I893" s="58" t="s">
        <v>942</v>
      </c>
      <c r="J893" s="58" t="s">
        <v>943</v>
      </c>
      <c r="K893" s="58"/>
      <c r="L893" s="58" t="s">
        <v>944</v>
      </c>
      <c r="M893" s="60" t="s">
        <v>945</v>
      </c>
      <c r="N893" s="61">
        <f>N865+3</f>
        <v>43066</v>
      </c>
      <c r="O893" s="36">
        <v>0.39583333333333331</v>
      </c>
      <c r="P893" s="36">
        <f>O893</f>
        <v>0.39583333333333331</v>
      </c>
      <c r="Q893" s="62" t="s">
        <v>946</v>
      </c>
      <c r="R893" s="25" t="s">
        <v>1107</v>
      </c>
      <c r="S893" s="26" t="s">
        <v>1089</v>
      </c>
    </row>
    <row r="894" spans="1:19" ht="10.5" customHeight="1" x14ac:dyDescent="0.2">
      <c r="B894" s="34"/>
      <c r="C894" s="21"/>
      <c r="D894" s="34">
        <f>S894</f>
        <v>2.0833333333333315E-2</v>
      </c>
      <c r="E894" s="34"/>
      <c r="F894" s="21"/>
      <c r="G894" s="21"/>
      <c r="H894" s="21"/>
      <c r="I894" s="34"/>
      <c r="M894" s="34"/>
      <c r="N894" s="35">
        <f>N893</f>
        <v>43066</v>
      </c>
      <c r="O894" s="26">
        <f t="shared" ref="O894:O910" si="487">SUM(P893)</f>
        <v>0.39583333333333331</v>
      </c>
      <c r="P894" s="36">
        <f t="shared" ref="P894:P910" si="488">P893+0.0208333333333333</f>
        <v>0.41666666666666663</v>
      </c>
      <c r="Q894" s="62" t="s">
        <v>937</v>
      </c>
      <c r="R894" s="97" t="s">
        <v>995</v>
      </c>
      <c r="S894" s="26">
        <f t="shared" ref="S894:S910" si="489">SUM(P894-O894)</f>
        <v>2.0833333333333315E-2</v>
      </c>
    </row>
    <row r="895" spans="1:19" ht="10.5" customHeight="1" x14ac:dyDescent="0.2">
      <c r="B895" s="34"/>
      <c r="C895" s="21"/>
      <c r="D895" s="34">
        <f>S895</f>
        <v>2.0833333333333315E-2</v>
      </c>
      <c r="E895" s="34"/>
      <c r="F895" s="21"/>
      <c r="G895" s="21"/>
      <c r="H895" s="34"/>
      <c r="I895" s="34"/>
      <c r="M895" s="34"/>
      <c r="N895" s="35">
        <f>N893</f>
        <v>43066</v>
      </c>
      <c r="O895" s="26">
        <f t="shared" si="487"/>
        <v>0.41666666666666663</v>
      </c>
      <c r="P895" s="36">
        <f t="shared" si="488"/>
        <v>0.43749999999999994</v>
      </c>
      <c r="Q895" s="62" t="s">
        <v>937</v>
      </c>
      <c r="R895" s="97" t="s">
        <v>995</v>
      </c>
      <c r="S895" s="26">
        <f t="shared" si="489"/>
        <v>2.0833333333333315E-2</v>
      </c>
    </row>
    <row r="896" spans="1:19" ht="10.5" customHeight="1" x14ac:dyDescent="0.2">
      <c r="B896" s="34"/>
      <c r="C896" s="21"/>
      <c r="D896" s="34"/>
      <c r="E896" s="34"/>
      <c r="F896" s="21"/>
      <c r="G896" s="21"/>
      <c r="H896" s="34"/>
      <c r="I896" s="26">
        <f>S896</f>
        <v>2.0833333333333315E-2</v>
      </c>
      <c r="M896" s="34"/>
      <c r="N896" s="35">
        <f>N893</f>
        <v>43066</v>
      </c>
      <c r="O896" s="26">
        <f t="shared" si="487"/>
        <v>0.43749999999999994</v>
      </c>
      <c r="P896" s="36">
        <f t="shared" si="488"/>
        <v>0.45833333333333326</v>
      </c>
      <c r="Q896" s="62" t="s">
        <v>959</v>
      </c>
      <c r="R896" s="97" t="s">
        <v>1105</v>
      </c>
      <c r="S896" s="26">
        <f t="shared" si="489"/>
        <v>2.0833333333333315E-2</v>
      </c>
    </row>
    <row r="897" spans="1:19" ht="10.5" customHeight="1" x14ac:dyDescent="0.2">
      <c r="B897" s="34"/>
      <c r="C897" s="21"/>
      <c r="D897" s="34"/>
      <c r="E897" s="34"/>
      <c r="F897" s="21"/>
      <c r="G897" s="21"/>
      <c r="H897" s="34"/>
      <c r="I897" s="26">
        <f>S897</f>
        <v>2.0833333333333315E-2</v>
      </c>
      <c r="J897" s="34"/>
      <c r="M897" s="34"/>
      <c r="N897" s="35">
        <f>N893</f>
        <v>43066</v>
      </c>
      <c r="O897" s="26">
        <f t="shared" si="487"/>
        <v>0.45833333333333326</v>
      </c>
      <c r="P897" s="36">
        <f t="shared" si="488"/>
        <v>0.47916666666666657</v>
      </c>
      <c r="Q897" s="62" t="s">
        <v>959</v>
      </c>
      <c r="R897" s="97" t="s">
        <v>1105</v>
      </c>
      <c r="S897" s="26">
        <f t="shared" si="489"/>
        <v>2.0833333333333315E-2</v>
      </c>
    </row>
    <row r="898" spans="1:19" ht="10.5" customHeight="1" x14ac:dyDescent="0.2">
      <c r="B898" s="34"/>
      <c r="C898" s="21"/>
      <c r="D898" s="34">
        <f>S898</f>
        <v>2.0833333333333315E-2</v>
      </c>
      <c r="E898" s="34"/>
      <c r="F898" s="34"/>
      <c r="G898" s="21"/>
      <c r="H898" s="34"/>
      <c r="I898" s="34"/>
      <c r="M898" s="34"/>
      <c r="N898" s="35">
        <f>N893</f>
        <v>43066</v>
      </c>
      <c r="O898" s="26">
        <f t="shared" si="487"/>
        <v>0.47916666666666657</v>
      </c>
      <c r="P898" s="36">
        <f t="shared" si="488"/>
        <v>0.49999999999999989</v>
      </c>
      <c r="Q898" s="62" t="s">
        <v>937</v>
      </c>
      <c r="R898" s="97" t="s">
        <v>995</v>
      </c>
      <c r="S898" s="26">
        <f t="shared" si="489"/>
        <v>2.0833333333333315E-2</v>
      </c>
    </row>
    <row r="899" spans="1:19" ht="10.5" customHeight="1" x14ac:dyDescent="0.2">
      <c r="B899" s="34"/>
      <c r="C899" s="21"/>
      <c r="D899" s="34">
        <f>S899</f>
        <v>2.0833333333333259E-2</v>
      </c>
      <c r="E899" s="34"/>
      <c r="F899" s="34"/>
      <c r="G899" s="21"/>
      <c r="H899" s="34"/>
      <c r="I899" s="38"/>
      <c r="M899" s="34"/>
      <c r="N899" s="35">
        <f>N893</f>
        <v>43066</v>
      </c>
      <c r="O899" s="26">
        <f t="shared" si="487"/>
        <v>0.49999999999999989</v>
      </c>
      <c r="P899" s="36">
        <f t="shared" si="488"/>
        <v>0.52083333333333315</v>
      </c>
      <c r="Q899" s="62" t="s">
        <v>937</v>
      </c>
      <c r="R899" s="97" t="s">
        <v>995</v>
      </c>
      <c r="S899" s="26">
        <f t="shared" si="489"/>
        <v>2.0833333333333259E-2</v>
      </c>
    </row>
    <row r="900" spans="1:19" ht="10.5" customHeight="1" x14ac:dyDescent="0.2">
      <c r="B900" s="34"/>
      <c r="C900" s="21"/>
      <c r="D900" s="34">
        <f>S900</f>
        <v>2.0833333333333259E-2</v>
      </c>
      <c r="E900" s="34"/>
      <c r="F900" s="34"/>
      <c r="G900" s="21"/>
      <c r="H900" s="34"/>
      <c r="I900" s="38"/>
      <c r="M900" s="34"/>
      <c r="N900" s="35">
        <f>N893</f>
        <v>43066</v>
      </c>
      <c r="O900" s="26">
        <f t="shared" si="487"/>
        <v>0.52083333333333315</v>
      </c>
      <c r="P900" s="36">
        <f t="shared" si="488"/>
        <v>0.54166666666666641</v>
      </c>
      <c r="Q900" s="62" t="s">
        <v>937</v>
      </c>
      <c r="R900" s="97" t="s">
        <v>995</v>
      </c>
      <c r="S900" s="26">
        <f t="shared" si="489"/>
        <v>2.0833333333333259E-2</v>
      </c>
    </row>
    <row r="901" spans="1:19" ht="10.5" customHeight="1" x14ac:dyDescent="0.2">
      <c r="B901" s="34"/>
      <c r="C901" s="21"/>
      <c r="D901" s="34">
        <f>S901</f>
        <v>2.0833333333333259E-2</v>
      </c>
      <c r="E901" s="34"/>
      <c r="F901" s="34"/>
      <c r="G901" s="21"/>
      <c r="H901" s="21"/>
      <c r="I901" s="38"/>
      <c r="M901" s="34"/>
      <c r="N901" s="35">
        <f>N893</f>
        <v>43066</v>
      </c>
      <c r="O901" s="26">
        <f t="shared" si="487"/>
        <v>0.54166666666666641</v>
      </c>
      <c r="P901" s="36">
        <f t="shared" si="488"/>
        <v>0.56249999999999967</v>
      </c>
      <c r="Q901" s="62" t="s">
        <v>937</v>
      </c>
      <c r="R901" s="97" t="s">
        <v>995</v>
      </c>
      <c r="S901" s="26">
        <f t="shared" si="489"/>
        <v>2.0833333333333259E-2</v>
      </c>
    </row>
    <row r="902" spans="1:19" ht="10.5" customHeight="1" x14ac:dyDescent="0.2">
      <c r="B902" s="34"/>
      <c r="C902" s="21"/>
      <c r="D902" s="34">
        <f>S902</f>
        <v>2.0833333333333259E-2</v>
      </c>
      <c r="E902" s="34"/>
      <c r="F902" s="34"/>
      <c r="G902" s="21"/>
      <c r="H902" s="21"/>
      <c r="I902" s="38"/>
      <c r="M902" s="34"/>
      <c r="N902" s="35">
        <f>N893</f>
        <v>43066</v>
      </c>
      <c r="O902" s="26">
        <f t="shared" si="487"/>
        <v>0.56249999999999967</v>
      </c>
      <c r="P902" s="36">
        <f t="shared" si="488"/>
        <v>0.58333333333333293</v>
      </c>
      <c r="Q902" s="62" t="s">
        <v>937</v>
      </c>
      <c r="R902" s="97" t="s">
        <v>995</v>
      </c>
      <c r="S902" s="26">
        <f t="shared" si="489"/>
        <v>2.0833333333333259E-2</v>
      </c>
    </row>
    <row r="903" spans="1:19" ht="10.5" customHeight="1" x14ac:dyDescent="0.2">
      <c r="B903" s="34"/>
      <c r="C903" s="21"/>
      <c r="D903" s="34"/>
      <c r="E903" s="34"/>
      <c r="F903" s="34"/>
      <c r="G903" s="21"/>
      <c r="H903" s="21"/>
      <c r="I903" s="26">
        <f t="shared" ref="I903:I908" si="490">S903</f>
        <v>2.0833333333333259E-2</v>
      </c>
      <c r="M903" s="34"/>
      <c r="N903" s="35">
        <f>N893</f>
        <v>43066</v>
      </c>
      <c r="O903" s="26">
        <f t="shared" si="487"/>
        <v>0.58333333333333293</v>
      </c>
      <c r="P903" s="36">
        <f t="shared" si="488"/>
        <v>0.60416666666666619</v>
      </c>
      <c r="Q903" s="62" t="s">
        <v>959</v>
      </c>
      <c r="R903" s="97" t="s">
        <v>1108</v>
      </c>
      <c r="S903" s="26">
        <f t="shared" si="489"/>
        <v>2.0833333333333259E-2</v>
      </c>
    </row>
    <row r="904" spans="1:19" ht="10.5" customHeight="1" x14ac:dyDescent="0.2">
      <c r="B904" s="34"/>
      <c r="C904" s="21"/>
      <c r="D904" s="34"/>
      <c r="E904" s="34"/>
      <c r="F904" s="34"/>
      <c r="G904" s="21"/>
      <c r="H904" s="21"/>
      <c r="I904" s="26">
        <f t="shared" si="490"/>
        <v>2.0833333333333259E-2</v>
      </c>
      <c r="M904" s="34"/>
      <c r="N904" s="35">
        <f>N893</f>
        <v>43066</v>
      </c>
      <c r="O904" s="26">
        <f t="shared" si="487"/>
        <v>0.60416666666666619</v>
      </c>
      <c r="P904" s="36">
        <f t="shared" si="488"/>
        <v>0.62499999999999944</v>
      </c>
      <c r="Q904" s="62" t="s">
        <v>959</v>
      </c>
      <c r="R904" s="97" t="s">
        <v>1109</v>
      </c>
      <c r="S904" s="26">
        <f t="shared" si="489"/>
        <v>2.0833333333333259E-2</v>
      </c>
    </row>
    <row r="905" spans="1:19" ht="10.5" customHeight="1" x14ac:dyDescent="0.2">
      <c r="B905" s="34"/>
      <c r="C905" s="21"/>
      <c r="D905" s="34"/>
      <c r="E905" s="34"/>
      <c r="F905" s="34"/>
      <c r="G905" s="21"/>
      <c r="H905" s="21"/>
      <c r="I905" s="26">
        <f t="shared" si="490"/>
        <v>2.0833333333333259E-2</v>
      </c>
      <c r="M905" s="34"/>
      <c r="N905" s="35">
        <f>N893</f>
        <v>43066</v>
      </c>
      <c r="O905" s="26">
        <f t="shared" si="487"/>
        <v>0.62499999999999944</v>
      </c>
      <c r="P905" s="36">
        <f t="shared" si="488"/>
        <v>0.6458333333333327</v>
      </c>
      <c r="Q905" s="62" t="s">
        <v>959</v>
      </c>
      <c r="R905" s="97" t="s">
        <v>1109</v>
      </c>
      <c r="S905" s="26">
        <f t="shared" si="489"/>
        <v>2.0833333333333259E-2</v>
      </c>
    </row>
    <row r="906" spans="1:19" ht="10.5" customHeight="1" x14ac:dyDescent="0.2">
      <c r="B906" s="34"/>
      <c r="C906" s="21"/>
      <c r="D906" s="34"/>
      <c r="E906" s="34"/>
      <c r="F906" s="34"/>
      <c r="G906" s="21"/>
      <c r="H906" s="34"/>
      <c r="I906" s="26">
        <f t="shared" si="490"/>
        <v>2.0833333333333259E-2</v>
      </c>
      <c r="M906" s="34"/>
      <c r="N906" s="35">
        <f>N893</f>
        <v>43066</v>
      </c>
      <c r="O906" s="26">
        <f t="shared" si="487"/>
        <v>0.6458333333333327</v>
      </c>
      <c r="P906" s="36">
        <f t="shared" si="488"/>
        <v>0.66666666666666596</v>
      </c>
      <c r="Q906" s="62" t="s">
        <v>959</v>
      </c>
      <c r="R906" s="97" t="s">
        <v>1109</v>
      </c>
      <c r="S906" s="26">
        <f t="shared" si="489"/>
        <v>2.0833333333333259E-2</v>
      </c>
    </row>
    <row r="907" spans="1:19" ht="10.5" customHeight="1" x14ac:dyDescent="0.2">
      <c r="B907" s="34"/>
      <c r="C907" s="21"/>
      <c r="D907" s="34"/>
      <c r="E907" s="34"/>
      <c r="F907" s="34"/>
      <c r="G907" s="34"/>
      <c r="H907" s="21"/>
      <c r="I907" s="26">
        <f t="shared" si="490"/>
        <v>2.0833333333333259E-2</v>
      </c>
      <c r="M907" s="34"/>
      <c r="N907" s="35">
        <f>N893</f>
        <v>43066</v>
      </c>
      <c r="O907" s="26">
        <f t="shared" si="487"/>
        <v>0.66666666666666596</v>
      </c>
      <c r="P907" s="36">
        <f t="shared" si="488"/>
        <v>0.68749999999999922</v>
      </c>
      <c r="Q907" s="62" t="s">
        <v>959</v>
      </c>
      <c r="R907" s="97" t="s">
        <v>1110</v>
      </c>
      <c r="S907" s="26">
        <f t="shared" si="489"/>
        <v>2.0833333333333259E-2</v>
      </c>
    </row>
    <row r="908" spans="1:19" ht="10.5" customHeight="1" x14ac:dyDescent="0.2">
      <c r="B908" s="34"/>
      <c r="C908" s="21"/>
      <c r="D908" s="34"/>
      <c r="E908" s="34"/>
      <c r="F908" s="34"/>
      <c r="G908" s="21"/>
      <c r="H908" s="34"/>
      <c r="I908" s="26">
        <f t="shared" si="490"/>
        <v>2.0833333333333259E-2</v>
      </c>
      <c r="M908" s="34"/>
      <c r="N908" s="35">
        <f>N893</f>
        <v>43066</v>
      </c>
      <c r="O908" s="26">
        <f t="shared" si="487"/>
        <v>0.68749999999999922</v>
      </c>
      <c r="P908" s="36">
        <f t="shared" si="488"/>
        <v>0.70833333333333248</v>
      </c>
      <c r="Q908" s="62" t="s">
        <v>959</v>
      </c>
      <c r="R908" s="97" t="s">
        <v>1111</v>
      </c>
      <c r="S908" s="26">
        <f t="shared" si="489"/>
        <v>2.0833333333333259E-2</v>
      </c>
    </row>
    <row r="909" spans="1:19" ht="10.5" customHeight="1" x14ac:dyDescent="0.2">
      <c r="B909" s="34"/>
      <c r="C909" s="21"/>
      <c r="D909" s="34">
        <f>S909</f>
        <v>2.0833333333333259E-2</v>
      </c>
      <c r="E909" s="34"/>
      <c r="F909" s="34"/>
      <c r="G909" s="21"/>
      <c r="H909" s="21"/>
      <c r="I909" s="38"/>
      <c r="M909" s="34"/>
      <c r="N909" s="35">
        <f>N893</f>
        <v>43066</v>
      </c>
      <c r="O909" s="26">
        <f t="shared" si="487"/>
        <v>0.70833333333333248</v>
      </c>
      <c r="P909" s="36">
        <f t="shared" si="488"/>
        <v>0.72916666666666574</v>
      </c>
      <c r="Q909" s="62" t="s">
        <v>937</v>
      </c>
      <c r="R909" s="97" t="s">
        <v>995</v>
      </c>
      <c r="S909" s="26">
        <f t="shared" si="489"/>
        <v>2.0833333333333259E-2</v>
      </c>
    </row>
    <row r="910" spans="1:19" ht="10.5" customHeight="1" thickBot="1" x14ac:dyDescent="0.25">
      <c r="B910" s="34"/>
      <c r="C910" s="21"/>
      <c r="D910" s="34">
        <f>S910</f>
        <v>2.0833333333333259E-2</v>
      </c>
      <c r="E910" s="34"/>
      <c r="F910" s="21"/>
      <c r="G910" s="21"/>
      <c r="H910" s="21"/>
      <c r="I910" s="38"/>
      <c r="M910" s="34"/>
      <c r="N910" s="35">
        <f>N893</f>
        <v>43066</v>
      </c>
      <c r="O910" s="26">
        <f t="shared" si="487"/>
        <v>0.72916666666666574</v>
      </c>
      <c r="P910" s="36">
        <f t="shared" si="488"/>
        <v>0.749999999999999</v>
      </c>
      <c r="Q910" s="62" t="s">
        <v>937</v>
      </c>
      <c r="R910" s="97" t="s">
        <v>995</v>
      </c>
      <c r="S910" s="26">
        <f t="shared" si="489"/>
        <v>2.0833333333333259E-2</v>
      </c>
    </row>
    <row r="911" spans="1:19" ht="10.5" customHeight="1" x14ac:dyDescent="0.2">
      <c r="A911" s="40">
        <f t="shared" ref="A911:M911" si="491">SUM(A894:A910)</f>
        <v>0</v>
      </c>
      <c r="B911" s="40">
        <f t="shared" si="491"/>
        <v>0</v>
      </c>
      <c r="C911" s="40">
        <f t="shared" si="491"/>
        <v>0</v>
      </c>
      <c r="D911" s="40">
        <f t="shared" si="491"/>
        <v>0.1874999999999995</v>
      </c>
      <c r="E911" s="40">
        <f t="shared" si="491"/>
        <v>0</v>
      </c>
      <c r="F911" s="40">
        <f t="shared" si="491"/>
        <v>0</v>
      </c>
      <c r="G911" s="40">
        <f t="shared" si="491"/>
        <v>0</v>
      </c>
      <c r="H911" s="40">
        <f t="shared" si="491"/>
        <v>0</v>
      </c>
      <c r="I911" s="40">
        <f t="shared" si="491"/>
        <v>0.16666666666666619</v>
      </c>
      <c r="J911" s="40">
        <f t="shared" si="491"/>
        <v>0</v>
      </c>
      <c r="K911" s="40">
        <f t="shared" si="491"/>
        <v>0</v>
      </c>
      <c r="L911" s="40">
        <f t="shared" si="491"/>
        <v>0</v>
      </c>
      <c r="M911" s="40">
        <f t="shared" si="491"/>
        <v>0</v>
      </c>
      <c r="N911" s="41" t="b">
        <f>SUM(A911:M911) = S911</f>
        <v>1</v>
      </c>
      <c r="O911" s="42"/>
      <c r="P911" s="42"/>
      <c r="Q911" s="43"/>
      <c r="R911" s="43"/>
      <c r="S911" s="40">
        <f>SUM(S894:S910)</f>
        <v>0.35416666666666569</v>
      </c>
    </row>
    <row r="912" spans="1:19" ht="10.5" customHeight="1" x14ac:dyDescent="0.2">
      <c r="A912" s="44">
        <f t="shared" ref="A912:E912" si="492">(A911-INT(A911))*24</f>
        <v>0</v>
      </c>
      <c r="B912" s="44">
        <f t="shared" si="492"/>
        <v>0</v>
      </c>
      <c r="C912" s="44">
        <f t="shared" si="492"/>
        <v>0</v>
      </c>
      <c r="D912" s="44">
        <f t="shared" si="492"/>
        <v>4.4999999999999876</v>
      </c>
      <c r="E912" s="44">
        <f t="shared" si="492"/>
        <v>0</v>
      </c>
      <c r="F912" s="44">
        <f>(F911-INT(F911))*24</f>
        <v>0</v>
      </c>
      <c r="G912" s="44">
        <f>(G911-INT(G911))*24</f>
        <v>0</v>
      </c>
      <c r="H912" s="44">
        <f>(H911-INT(H911))*24</f>
        <v>0</v>
      </c>
      <c r="I912" s="44">
        <f>(I911-INT(I911))*24</f>
        <v>3.9999999999999885</v>
      </c>
      <c r="J912" s="44">
        <f t="shared" ref="J912" si="493">(J911-INT(J911))*24</f>
        <v>0</v>
      </c>
      <c r="K912" s="44"/>
      <c r="L912" s="44">
        <f t="shared" ref="L912:M912" si="494">(L911-INT(L911))*24</f>
        <v>0</v>
      </c>
      <c r="M912" s="45">
        <f t="shared" si="494"/>
        <v>0</v>
      </c>
      <c r="N912" s="46">
        <f>SUM(A912:M912)</f>
        <v>8.4999999999999751</v>
      </c>
      <c r="O912" s="47"/>
      <c r="P912" s="47"/>
      <c r="Q912" s="48"/>
      <c r="R912" s="48"/>
      <c r="S912" s="49"/>
    </row>
    <row r="913" spans="1:19" ht="10.5" customHeight="1" thickBot="1" x14ac:dyDescent="0.25">
      <c r="A913" s="50"/>
      <c r="B913" s="51"/>
      <c r="C913" s="51"/>
      <c r="D913" s="52">
        <f>SUM(A912:D912)</f>
        <v>4.4999999999999876</v>
      </c>
      <c r="E913" s="52">
        <f t="shared" ref="E913:J913" si="495">E912</f>
        <v>0</v>
      </c>
      <c r="F913" s="52">
        <f t="shared" si="495"/>
        <v>0</v>
      </c>
      <c r="G913" s="52">
        <f t="shared" si="495"/>
        <v>0</v>
      </c>
      <c r="H913" s="52">
        <f t="shared" si="495"/>
        <v>0</v>
      </c>
      <c r="I913" s="52">
        <f t="shared" si="495"/>
        <v>3.9999999999999885</v>
      </c>
      <c r="J913" s="52">
        <f t="shared" si="495"/>
        <v>0</v>
      </c>
      <c r="K913" s="52"/>
      <c r="L913" s="52">
        <f t="shared" ref="L913:M913" si="496">L912</f>
        <v>0</v>
      </c>
      <c r="M913" s="53">
        <f t="shared" si="496"/>
        <v>0</v>
      </c>
      <c r="N913" s="54">
        <f>S913</f>
        <v>0.35416666666666569</v>
      </c>
      <c r="O913" s="55"/>
      <c r="P913" s="55"/>
      <c r="Q913" s="56"/>
      <c r="R913" s="56"/>
      <c r="S913" s="57">
        <f>SUM(S911:S912)</f>
        <v>0.35416666666666569</v>
      </c>
    </row>
    <row r="914" spans="1:19" ht="10.5" customHeight="1" thickBot="1" x14ac:dyDescent="0.25">
      <c r="A914" s="58"/>
      <c r="B914" s="59" t="s">
        <v>935</v>
      </c>
      <c r="C914" s="59" t="s">
        <v>936</v>
      </c>
      <c r="D914" s="59" t="s">
        <v>937</v>
      </c>
      <c r="E914" s="60" t="s">
        <v>938</v>
      </c>
      <c r="F914" s="59" t="s">
        <v>939</v>
      </c>
      <c r="G914" s="58" t="s">
        <v>940</v>
      </c>
      <c r="H914" s="58" t="s">
        <v>941</v>
      </c>
      <c r="I914" s="58" t="s">
        <v>942</v>
      </c>
      <c r="J914" s="58" t="s">
        <v>943</v>
      </c>
      <c r="K914" s="58"/>
      <c r="L914" s="58" t="s">
        <v>944</v>
      </c>
      <c r="M914" s="60" t="s">
        <v>945</v>
      </c>
      <c r="N914" s="61">
        <f>N893+1</f>
        <v>43067</v>
      </c>
      <c r="O914" s="36">
        <v>0.375</v>
      </c>
      <c r="P914" s="36">
        <f>O914</f>
        <v>0.375</v>
      </c>
      <c r="Q914" s="62" t="s">
        <v>946</v>
      </c>
      <c r="R914" s="25" t="s">
        <v>1107</v>
      </c>
      <c r="S914" s="26">
        <f t="shared" ref="S914" si="497">SUM(P914-O914)</f>
        <v>0</v>
      </c>
    </row>
    <row r="915" spans="1:19" ht="10.5" customHeight="1" x14ac:dyDescent="0.2">
      <c r="B915" s="34"/>
      <c r="C915" s="21"/>
      <c r="D915" s="34">
        <f>S915</f>
        <v>2.0833333333333315E-2</v>
      </c>
      <c r="E915" s="34"/>
      <c r="F915" s="21"/>
      <c r="G915" s="34"/>
      <c r="H915" s="21"/>
      <c r="I915" s="34"/>
      <c r="J915" s="34"/>
      <c r="M915" s="34"/>
      <c r="N915" s="35">
        <f>N914</f>
        <v>43067</v>
      </c>
      <c r="O915" s="63">
        <f>SUM(P914)</f>
        <v>0.375</v>
      </c>
      <c r="P915" s="36">
        <f>P914+0.0208333333333333</f>
        <v>0.39583333333333331</v>
      </c>
      <c r="Q915" s="95" t="s">
        <v>937</v>
      </c>
      <c r="R915" s="96" t="s">
        <v>1112</v>
      </c>
      <c r="S915" s="26">
        <f t="shared" ref="S915:S929" si="498">SUM(P915-O915)</f>
        <v>2.0833333333333315E-2</v>
      </c>
    </row>
    <row r="916" spans="1:19" ht="10.5" customHeight="1" x14ac:dyDescent="0.2">
      <c r="B916" s="34"/>
      <c r="C916" s="21"/>
      <c r="D916" s="34"/>
      <c r="E916" s="34">
        <f>S916</f>
        <v>2.0833333333333315E-2</v>
      </c>
      <c r="F916" s="21"/>
      <c r="G916" s="34"/>
      <c r="H916" s="21"/>
      <c r="I916" s="34"/>
      <c r="J916" s="34"/>
      <c r="M916" s="34"/>
      <c r="N916" s="35">
        <f>N914</f>
        <v>43067</v>
      </c>
      <c r="O916" s="63">
        <f t="shared" ref="O916:O924" si="499">SUM(P915)</f>
        <v>0.39583333333333331</v>
      </c>
      <c r="P916" s="36">
        <f t="shared" ref="P916:P932" si="500">P915+0.0208333333333333</f>
        <v>0.41666666666666663</v>
      </c>
      <c r="Q916" s="95" t="s">
        <v>938</v>
      </c>
      <c r="R916" s="96" t="s">
        <v>1113</v>
      </c>
      <c r="S916" s="26">
        <f t="shared" si="498"/>
        <v>2.0833333333333315E-2</v>
      </c>
    </row>
    <row r="917" spans="1:19" ht="10.5" customHeight="1" x14ac:dyDescent="0.2">
      <c r="B917" s="34"/>
      <c r="C917" s="21"/>
      <c r="D917" s="34"/>
      <c r="E917" s="34">
        <f>S917</f>
        <v>2.0833333333333315E-2</v>
      </c>
      <c r="F917" s="21"/>
      <c r="G917" s="34"/>
      <c r="H917" s="21"/>
      <c r="I917" s="34"/>
      <c r="J917" s="34"/>
      <c r="L917" s="34"/>
      <c r="M917" s="21"/>
      <c r="N917" s="35">
        <f>N914</f>
        <v>43067</v>
      </c>
      <c r="O917" s="63">
        <f t="shared" si="499"/>
        <v>0.41666666666666663</v>
      </c>
      <c r="P917" s="36">
        <f t="shared" si="500"/>
        <v>0.43749999999999994</v>
      </c>
      <c r="Q917" s="95" t="s">
        <v>938</v>
      </c>
      <c r="R917" s="96" t="s">
        <v>1113</v>
      </c>
      <c r="S917" s="26">
        <f t="shared" si="498"/>
        <v>2.0833333333333315E-2</v>
      </c>
    </row>
    <row r="918" spans="1:19" ht="10.5" customHeight="1" x14ac:dyDescent="0.2">
      <c r="B918" s="34"/>
      <c r="C918" s="21"/>
      <c r="D918" s="38"/>
      <c r="E918" s="34">
        <f>S918</f>
        <v>2.0833333333333315E-2</v>
      </c>
      <c r="F918" s="21"/>
      <c r="G918" s="34"/>
      <c r="H918" s="21"/>
      <c r="I918" s="34"/>
      <c r="J918" s="34"/>
      <c r="L918" s="34"/>
      <c r="M918" s="34"/>
      <c r="N918" s="35">
        <f>N914</f>
        <v>43067</v>
      </c>
      <c r="O918" s="63">
        <f t="shared" si="499"/>
        <v>0.43749999999999994</v>
      </c>
      <c r="P918" s="36">
        <f t="shared" si="500"/>
        <v>0.45833333333333326</v>
      </c>
      <c r="Q918" s="95" t="s">
        <v>938</v>
      </c>
      <c r="R918" s="96" t="s">
        <v>1113</v>
      </c>
      <c r="S918" s="26">
        <f t="shared" si="498"/>
        <v>2.0833333333333315E-2</v>
      </c>
    </row>
    <row r="919" spans="1:19" ht="10.5" customHeight="1" x14ac:dyDescent="0.2">
      <c r="B919" s="34"/>
      <c r="C919" s="21"/>
      <c r="D919" s="38"/>
      <c r="E919" s="34"/>
      <c r="F919" s="21"/>
      <c r="G919" s="34"/>
      <c r="H919" s="34"/>
      <c r="I919" s="34">
        <f>S919</f>
        <v>2.0833333333333315E-2</v>
      </c>
      <c r="J919" s="34"/>
      <c r="L919" s="34"/>
      <c r="M919" s="34"/>
      <c r="N919" s="35">
        <f>N914</f>
        <v>43067</v>
      </c>
      <c r="O919" s="63">
        <f t="shared" si="499"/>
        <v>0.45833333333333326</v>
      </c>
      <c r="P919" s="36">
        <f t="shared" si="500"/>
        <v>0.47916666666666657</v>
      </c>
      <c r="Q919" s="95" t="s">
        <v>959</v>
      </c>
      <c r="R919" s="25" t="s">
        <v>1114</v>
      </c>
      <c r="S919" s="26">
        <f t="shared" si="498"/>
        <v>2.0833333333333315E-2</v>
      </c>
    </row>
    <row r="920" spans="1:19" ht="10.5" customHeight="1" x14ac:dyDescent="0.2">
      <c r="B920" s="34"/>
      <c r="C920" s="21"/>
      <c r="D920" s="34"/>
      <c r="E920" s="34"/>
      <c r="F920" s="21"/>
      <c r="G920" s="34"/>
      <c r="H920" s="34"/>
      <c r="I920" s="34">
        <f>S920</f>
        <v>2.0833333333333315E-2</v>
      </c>
      <c r="J920" s="34"/>
      <c r="L920" s="34"/>
      <c r="M920" s="21"/>
      <c r="N920" s="35">
        <f>N914</f>
        <v>43067</v>
      </c>
      <c r="O920" s="63">
        <f t="shared" si="499"/>
        <v>0.47916666666666657</v>
      </c>
      <c r="P920" s="36">
        <f t="shared" si="500"/>
        <v>0.49999999999999989</v>
      </c>
      <c r="Q920" s="95" t="s">
        <v>959</v>
      </c>
      <c r="R920" s="25" t="s">
        <v>1114</v>
      </c>
      <c r="S920" s="26">
        <f t="shared" si="498"/>
        <v>2.0833333333333315E-2</v>
      </c>
    </row>
    <row r="921" spans="1:19" ht="10.5" customHeight="1" x14ac:dyDescent="0.2">
      <c r="B921" s="34"/>
      <c r="C921" s="21"/>
      <c r="D921" s="34">
        <f>S921</f>
        <v>2.0833333333333259E-2</v>
      </c>
      <c r="E921" s="34"/>
      <c r="F921" s="21"/>
      <c r="G921" s="34"/>
      <c r="H921" s="34"/>
      <c r="I921" s="34"/>
      <c r="J921" s="34"/>
      <c r="L921" s="34"/>
      <c r="M921" s="21"/>
      <c r="N921" s="35">
        <f>N914</f>
        <v>43067</v>
      </c>
      <c r="O921" s="63">
        <f t="shared" si="499"/>
        <v>0.49999999999999989</v>
      </c>
      <c r="P921" s="36">
        <f t="shared" si="500"/>
        <v>0.52083333333333315</v>
      </c>
      <c r="Q921" s="95" t="s">
        <v>937</v>
      </c>
      <c r="R921" s="96" t="s">
        <v>1112</v>
      </c>
      <c r="S921" s="26">
        <f t="shared" si="498"/>
        <v>2.0833333333333259E-2</v>
      </c>
    </row>
    <row r="922" spans="1:19" ht="10.5" customHeight="1" x14ac:dyDescent="0.2">
      <c r="B922" s="34"/>
      <c r="C922" s="21"/>
      <c r="D922" s="21"/>
      <c r="E922" s="34">
        <f>S922</f>
        <v>2.0833333333333259E-2</v>
      </c>
      <c r="F922" s="21"/>
      <c r="G922" s="34"/>
      <c r="H922" s="34"/>
      <c r="I922" s="34"/>
      <c r="J922" s="34"/>
      <c r="L922" s="34"/>
      <c r="M922" s="21"/>
      <c r="N922" s="35">
        <f>N914</f>
        <v>43067</v>
      </c>
      <c r="O922" s="63">
        <f t="shared" si="499"/>
        <v>0.52083333333333315</v>
      </c>
      <c r="P922" s="36">
        <f t="shared" si="500"/>
        <v>0.54166666666666641</v>
      </c>
      <c r="Q922" s="95" t="s">
        <v>938</v>
      </c>
      <c r="R922" s="96" t="s">
        <v>1115</v>
      </c>
      <c r="S922" s="26">
        <f t="shared" si="498"/>
        <v>2.0833333333333259E-2</v>
      </c>
    </row>
    <row r="923" spans="1:19" ht="10.5" customHeight="1" x14ac:dyDescent="0.2">
      <c r="B923" s="34"/>
      <c r="C923" s="21"/>
      <c r="D923" s="34"/>
      <c r="E923" s="34">
        <f>S923</f>
        <v>2.0833333333333259E-2</v>
      </c>
      <c r="F923" s="21"/>
      <c r="G923" s="21"/>
      <c r="H923" s="34"/>
      <c r="I923" s="34"/>
      <c r="J923" s="34"/>
      <c r="L923" s="34"/>
      <c r="M923" s="21"/>
      <c r="N923" s="35">
        <f>N914</f>
        <v>43067</v>
      </c>
      <c r="O923" s="63">
        <f t="shared" si="499"/>
        <v>0.54166666666666641</v>
      </c>
      <c r="P923" s="36">
        <f t="shared" si="500"/>
        <v>0.56249999999999967</v>
      </c>
      <c r="Q923" s="95" t="s">
        <v>938</v>
      </c>
      <c r="R923" s="96" t="s">
        <v>1115</v>
      </c>
      <c r="S923" s="26">
        <f t="shared" si="498"/>
        <v>2.0833333333333259E-2</v>
      </c>
    </row>
    <row r="924" spans="1:19" ht="10.5" customHeight="1" x14ac:dyDescent="0.2">
      <c r="B924" s="34"/>
      <c r="C924" s="34"/>
      <c r="D924" s="21"/>
      <c r="E924" s="34">
        <f>S924</f>
        <v>2.0833333333333259E-2</v>
      </c>
      <c r="F924" s="21"/>
      <c r="G924" s="21"/>
      <c r="H924" s="34"/>
      <c r="I924" s="34"/>
      <c r="J924" s="34"/>
      <c r="L924" s="34"/>
      <c r="M924" s="21"/>
      <c r="N924" s="35">
        <f>N914</f>
        <v>43067</v>
      </c>
      <c r="O924" s="63">
        <f t="shared" si="499"/>
        <v>0.56249999999999967</v>
      </c>
      <c r="P924" s="36">
        <f t="shared" si="500"/>
        <v>0.58333333333333293</v>
      </c>
      <c r="Q924" s="95" t="s">
        <v>938</v>
      </c>
      <c r="R924" s="96" t="s">
        <v>1115</v>
      </c>
      <c r="S924" s="26">
        <f t="shared" si="498"/>
        <v>2.0833333333333259E-2</v>
      </c>
    </row>
    <row r="925" spans="1:19" ht="10.5" customHeight="1" x14ac:dyDescent="0.2">
      <c r="A925" s="34"/>
      <c r="B925" s="34"/>
      <c r="C925" s="34"/>
      <c r="D925" s="21"/>
      <c r="E925" s="34">
        <f>S925</f>
        <v>2.0833333333333259E-2</v>
      </c>
      <c r="F925" s="21"/>
      <c r="G925" s="34"/>
      <c r="H925" s="34"/>
      <c r="I925" s="34"/>
      <c r="J925" s="34"/>
      <c r="L925" s="34"/>
      <c r="M925" s="34"/>
      <c r="N925" s="35">
        <f>N914</f>
        <v>43067</v>
      </c>
      <c r="O925" s="63">
        <f>SUM(P924)</f>
        <v>0.58333333333333293</v>
      </c>
      <c r="P925" s="36">
        <f t="shared" si="500"/>
        <v>0.60416666666666619</v>
      </c>
      <c r="Q925" s="95" t="s">
        <v>938</v>
      </c>
      <c r="R925" s="96" t="s">
        <v>1115</v>
      </c>
      <c r="S925" s="26">
        <f t="shared" si="498"/>
        <v>2.0833333333333259E-2</v>
      </c>
    </row>
    <row r="926" spans="1:19" ht="10.5" customHeight="1" x14ac:dyDescent="0.2">
      <c r="B926" s="34"/>
      <c r="C926" s="21"/>
      <c r="D926" s="34"/>
      <c r="E926" s="34"/>
      <c r="F926" s="34"/>
      <c r="G926" s="34">
        <f>S926</f>
        <v>2.0833333333333259E-2</v>
      </c>
      <c r="H926" s="34"/>
      <c r="I926" s="34"/>
      <c r="J926" s="34"/>
      <c r="L926" s="34"/>
      <c r="M926" s="34"/>
      <c r="N926" s="35">
        <f>N914</f>
        <v>43067</v>
      </c>
      <c r="O926" s="63">
        <f>SUM(P925)</f>
        <v>0.60416666666666619</v>
      </c>
      <c r="P926" s="36">
        <f t="shared" si="500"/>
        <v>0.62499999999999944</v>
      </c>
      <c r="Q926" s="95" t="s">
        <v>940</v>
      </c>
      <c r="R926" s="96" t="s">
        <v>1116</v>
      </c>
      <c r="S926" s="26">
        <f t="shared" si="498"/>
        <v>2.0833333333333259E-2</v>
      </c>
    </row>
    <row r="927" spans="1:19" ht="10.5" customHeight="1" x14ac:dyDescent="0.2">
      <c r="B927" s="34"/>
      <c r="C927" s="21"/>
      <c r="D927" s="34"/>
      <c r="E927" s="34"/>
      <c r="F927" s="34"/>
      <c r="G927" s="34">
        <f>S927</f>
        <v>2.0833333333333259E-2</v>
      </c>
      <c r="H927" s="21"/>
      <c r="I927" s="34"/>
      <c r="J927" s="34"/>
      <c r="L927" s="34"/>
      <c r="M927" s="34"/>
      <c r="N927" s="35">
        <f>N914</f>
        <v>43067</v>
      </c>
      <c r="O927" s="63">
        <f>SUM(P926)</f>
        <v>0.62499999999999944</v>
      </c>
      <c r="P927" s="36">
        <f t="shared" si="500"/>
        <v>0.6458333333333327</v>
      </c>
      <c r="Q927" s="95" t="s">
        <v>940</v>
      </c>
      <c r="R927" s="96" t="s">
        <v>1116</v>
      </c>
      <c r="S927" s="26">
        <f t="shared" si="498"/>
        <v>2.0833333333333259E-2</v>
      </c>
    </row>
    <row r="928" spans="1:19" ht="10.5" customHeight="1" x14ac:dyDescent="0.2">
      <c r="B928" s="34"/>
      <c r="C928" s="21"/>
      <c r="D928" s="34"/>
      <c r="E928" s="34"/>
      <c r="F928" s="34"/>
      <c r="G928" s="34">
        <f>S928</f>
        <v>2.0833333333333259E-2</v>
      </c>
      <c r="H928" s="21"/>
      <c r="I928" s="34"/>
      <c r="J928" s="34"/>
      <c r="L928" s="34"/>
      <c r="M928" s="34"/>
      <c r="N928" s="35">
        <f>N914</f>
        <v>43067</v>
      </c>
      <c r="O928" s="63">
        <f t="shared" ref="O928:O932" si="501">SUM(P927)</f>
        <v>0.6458333333333327</v>
      </c>
      <c r="P928" s="36">
        <f t="shared" si="500"/>
        <v>0.66666666666666596</v>
      </c>
      <c r="Q928" s="95" t="s">
        <v>940</v>
      </c>
      <c r="R928" s="96" t="s">
        <v>1116</v>
      </c>
      <c r="S928" s="26">
        <f t="shared" si="498"/>
        <v>2.0833333333333259E-2</v>
      </c>
    </row>
    <row r="929" spans="1:19" ht="10.5" customHeight="1" x14ac:dyDescent="0.2">
      <c r="B929" s="34"/>
      <c r="C929" s="21"/>
      <c r="D929" s="34"/>
      <c r="E929" s="34"/>
      <c r="F929" s="34"/>
      <c r="G929" s="34"/>
      <c r="H929" s="34">
        <f>S929</f>
        <v>2.0833333333333259E-2</v>
      </c>
      <c r="I929" s="34"/>
      <c r="J929" s="34"/>
      <c r="L929" s="34"/>
      <c r="M929" s="34"/>
      <c r="N929" s="35">
        <f>N914</f>
        <v>43067</v>
      </c>
      <c r="O929" s="63">
        <f t="shared" si="501"/>
        <v>0.66666666666666596</v>
      </c>
      <c r="P929" s="36">
        <f t="shared" si="500"/>
        <v>0.68749999999999922</v>
      </c>
      <c r="Q929" s="62" t="s">
        <v>941</v>
      </c>
      <c r="R929" s="25" t="s">
        <v>999</v>
      </c>
      <c r="S929" s="26">
        <f t="shared" si="498"/>
        <v>2.0833333333333259E-2</v>
      </c>
    </row>
    <row r="930" spans="1:19" ht="10.5" customHeight="1" x14ac:dyDescent="0.2">
      <c r="B930" s="34"/>
      <c r="C930" s="21"/>
      <c r="D930" s="34"/>
      <c r="E930" s="34"/>
      <c r="F930" s="21"/>
      <c r="G930" s="34"/>
      <c r="H930" s="34">
        <f>S930</f>
        <v>2.0833333333333259E-2</v>
      </c>
      <c r="J930" s="34"/>
      <c r="L930" s="34"/>
      <c r="M930" s="34"/>
      <c r="N930" s="35">
        <f>N914</f>
        <v>43067</v>
      </c>
      <c r="O930" s="63">
        <f t="shared" si="501"/>
        <v>0.68749999999999922</v>
      </c>
      <c r="P930" s="36">
        <f t="shared" si="500"/>
        <v>0.70833333333333248</v>
      </c>
      <c r="Q930" s="62" t="s">
        <v>941</v>
      </c>
      <c r="R930" s="25" t="s">
        <v>999</v>
      </c>
      <c r="S930" s="26">
        <f>SUM(P930-O930)</f>
        <v>2.0833333333333259E-2</v>
      </c>
    </row>
    <row r="931" spans="1:19" ht="10.5" customHeight="1" x14ac:dyDescent="0.2">
      <c r="B931" s="34"/>
      <c r="C931" s="21"/>
      <c r="D931" s="34"/>
      <c r="E931" s="34"/>
      <c r="F931" s="21"/>
      <c r="G931" s="34"/>
      <c r="H931" s="34">
        <f>S931</f>
        <v>2.0833333333333259E-2</v>
      </c>
      <c r="J931" s="34"/>
      <c r="L931" s="34"/>
      <c r="M931" s="34"/>
      <c r="N931" s="35">
        <f>N914</f>
        <v>43067</v>
      </c>
      <c r="O931" s="63">
        <f t="shared" si="501"/>
        <v>0.70833333333333248</v>
      </c>
      <c r="P931" s="36">
        <f t="shared" si="500"/>
        <v>0.72916666666666574</v>
      </c>
      <c r="Q931" s="62" t="s">
        <v>941</v>
      </c>
      <c r="R931" s="25" t="s">
        <v>1117</v>
      </c>
      <c r="S931" s="26">
        <f>SUM(P931-O931)</f>
        <v>2.0833333333333259E-2</v>
      </c>
    </row>
    <row r="932" spans="1:19" ht="10.5" customHeight="1" thickBot="1" x14ac:dyDescent="0.25">
      <c r="B932" s="34"/>
      <c r="C932" s="21"/>
      <c r="D932" s="34"/>
      <c r="E932" s="34"/>
      <c r="F932" s="21"/>
      <c r="G932" s="34"/>
      <c r="H932" s="34">
        <f>S932</f>
        <v>2.0833333333333259E-2</v>
      </c>
      <c r="J932" s="34"/>
      <c r="L932" s="34"/>
      <c r="M932" s="34"/>
      <c r="N932" s="35">
        <f>N914</f>
        <v>43067</v>
      </c>
      <c r="O932" s="63">
        <f t="shared" si="501"/>
        <v>0.72916666666666574</v>
      </c>
      <c r="P932" s="36">
        <f t="shared" si="500"/>
        <v>0.749999999999999</v>
      </c>
      <c r="Q932" s="62" t="s">
        <v>941</v>
      </c>
      <c r="R932" s="25" t="s">
        <v>1117</v>
      </c>
      <c r="S932" s="26">
        <f t="shared" ref="S932" si="502">SUM(P932-O932)</f>
        <v>2.0833333333333259E-2</v>
      </c>
    </row>
    <row r="933" spans="1:19" ht="10.5" customHeight="1" x14ac:dyDescent="0.2">
      <c r="A933" s="40">
        <f t="shared" ref="A933:M933" si="503">SUM(A915:A932)</f>
        <v>0</v>
      </c>
      <c r="B933" s="40">
        <f t="shared" si="503"/>
        <v>0</v>
      </c>
      <c r="C933" s="40">
        <f t="shared" si="503"/>
        <v>0</v>
      </c>
      <c r="D933" s="40">
        <f t="shared" si="503"/>
        <v>4.1666666666666574E-2</v>
      </c>
      <c r="E933" s="40">
        <f t="shared" si="503"/>
        <v>0.14583333333333298</v>
      </c>
      <c r="F933" s="40">
        <f t="shared" si="503"/>
        <v>0</v>
      </c>
      <c r="G933" s="40">
        <f t="shared" si="503"/>
        <v>6.2499999999999778E-2</v>
      </c>
      <c r="H933" s="40">
        <f t="shared" si="503"/>
        <v>8.3333333333333037E-2</v>
      </c>
      <c r="I933" s="40">
        <f t="shared" si="503"/>
        <v>4.166666666666663E-2</v>
      </c>
      <c r="J933" s="40">
        <f t="shared" si="503"/>
        <v>0</v>
      </c>
      <c r="K933" s="40">
        <f t="shared" si="503"/>
        <v>0</v>
      </c>
      <c r="L933" s="40">
        <f t="shared" si="503"/>
        <v>0</v>
      </c>
      <c r="M933" s="40">
        <f t="shared" si="503"/>
        <v>0</v>
      </c>
      <c r="N933" s="41" t="b">
        <f>SUM(A933:M933) = S933</f>
        <v>1</v>
      </c>
      <c r="O933" s="42"/>
      <c r="P933" s="42"/>
      <c r="Q933" s="43"/>
      <c r="R933" s="43"/>
      <c r="S933" s="40">
        <f>SUM(S915:S932)</f>
        <v>0.374999999999999</v>
      </c>
    </row>
    <row r="934" spans="1:19" ht="10.5" customHeight="1" x14ac:dyDescent="0.2">
      <c r="A934" s="44">
        <f t="shared" ref="A934:E934" si="504">(A933-INT(A933))*24</f>
        <v>0</v>
      </c>
      <c r="B934" s="44">
        <f t="shared" si="504"/>
        <v>0</v>
      </c>
      <c r="C934" s="44">
        <f t="shared" si="504"/>
        <v>0</v>
      </c>
      <c r="D934" s="44">
        <f t="shared" si="504"/>
        <v>0.99999999999999778</v>
      </c>
      <c r="E934" s="44">
        <f t="shared" si="504"/>
        <v>3.4999999999999916</v>
      </c>
      <c r="F934" s="44">
        <f>(F933-INT(F933))*24</f>
        <v>0</v>
      </c>
      <c r="G934" s="44">
        <f>(G933-INT(G933))*24</f>
        <v>1.4999999999999947</v>
      </c>
      <c r="H934" s="44">
        <f>(H933-INT(H933))*24</f>
        <v>1.9999999999999929</v>
      </c>
      <c r="I934" s="44">
        <f>(I933-INT(I933))*24</f>
        <v>0.99999999999999911</v>
      </c>
      <c r="J934" s="44">
        <f t="shared" ref="J934" si="505">(J933-INT(J933))*24</f>
        <v>0</v>
      </c>
      <c r="K934" s="44"/>
      <c r="L934" s="44">
        <f t="shared" ref="L934:M934" si="506">(L933-INT(L933))*24</f>
        <v>0</v>
      </c>
      <c r="M934" s="45">
        <f t="shared" si="506"/>
        <v>0</v>
      </c>
      <c r="N934" s="46">
        <f>SUM(A934:M934)</f>
        <v>8.9999999999999751</v>
      </c>
      <c r="O934" s="47"/>
      <c r="P934" s="47"/>
      <c r="Q934" s="48"/>
      <c r="R934" s="48"/>
      <c r="S934" s="49"/>
    </row>
    <row r="935" spans="1:19" ht="10.5" customHeight="1" thickBot="1" x14ac:dyDescent="0.25">
      <c r="A935" s="50"/>
      <c r="B935" s="51"/>
      <c r="C935" s="51"/>
      <c r="D935" s="52">
        <f>SUM(A934:D934)</f>
        <v>0.99999999999999778</v>
      </c>
      <c r="E935" s="52">
        <f t="shared" ref="E935:J935" si="507">E934</f>
        <v>3.4999999999999916</v>
      </c>
      <c r="F935" s="52">
        <f t="shared" si="507"/>
        <v>0</v>
      </c>
      <c r="G935" s="52">
        <f t="shared" si="507"/>
        <v>1.4999999999999947</v>
      </c>
      <c r="H935" s="52">
        <f t="shared" si="507"/>
        <v>1.9999999999999929</v>
      </c>
      <c r="I935" s="52">
        <f t="shared" si="507"/>
        <v>0.99999999999999911</v>
      </c>
      <c r="J935" s="52">
        <f t="shared" si="507"/>
        <v>0</v>
      </c>
      <c r="K935" s="52"/>
      <c r="L935" s="52">
        <f t="shared" ref="L935:M935" si="508">L934</f>
        <v>0</v>
      </c>
      <c r="M935" s="53">
        <f t="shared" si="508"/>
        <v>0</v>
      </c>
      <c r="N935" s="54">
        <f>S935</f>
        <v>0.374999999999999</v>
      </c>
      <c r="O935" s="55"/>
      <c r="P935" s="55"/>
      <c r="Q935" s="56"/>
      <c r="R935" s="56"/>
      <c r="S935" s="57">
        <f>SUM(S933:S934)</f>
        <v>0.374999999999999</v>
      </c>
    </row>
    <row r="936" spans="1:19" ht="10.5" customHeight="1" thickBot="1" x14ac:dyDescent="0.25">
      <c r="A936" s="58"/>
      <c r="B936" s="59" t="s">
        <v>935</v>
      </c>
      <c r="C936" s="59" t="s">
        <v>936</v>
      </c>
      <c r="D936" s="59" t="s">
        <v>937</v>
      </c>
      <c r="E936" s="60" t="s">
        <v>938</v>
      </c>
      <c r="F936" s="59" t="s">
        <v>939</v>
      </c>
      <c r="G936" s="58" t="s">
        <v>940</v>
      </c>
      <c r="H936" s="58" t="s">
        <v>941</v>
      </c>
      <c r="I936" s="58" t="s">
        <v>942</v>
      </c>
      <c r="J936" s="58" t="s">
        <v>943</v>
      </c>
      <c r="K936" s="58"/>
      <c r="L936" s="58" t="s">
        <v>944</v>
      </c>
      <c r="M936" s="60" t="s">
        <v>945</v>
      </c>
      <c r="N936" s="61">
        <f>N914+1</f>
        <v>43068</v>
      </c>
      <c r="O936" s="36">
        <v>0.375</v>
      </c>
      <c r="P936" s="36">
        <f>O936</f>
        <v>0.375</v>
      </c>
      <c r="Q936" s="62" t="s">
        <v>946</v>
      </c>
      <c r="R936" s="25" t="s">
        <v>1107</v>
      </c>
      <c r="S936" s="26">
        <f t="shared" ref="S936" si="509">SUM(P936-O936)</f>
        <v>0</v>
      </c>
    </row>
    <row r="937" spans="1:19" ht="10.5" customHeight="1" x14ac:dyDescent="0.2">
      <c r="B937" s="34"/>
      <c r="C937" s="21"/>
      <c r="D937" s="34">
        <f>S937</f>
        <v>2.0833333333333315E-2</v>
      </c>
      <c r="E937" s="34"/>
      <c r="F937" s="21"/>
      <c r="G937" s="21"/>
      <c r="H937" s="21"/>
      <c r="I937" s="34"/>
      <c r="J937" s="34"/>
      <c r="M937" s="34"/>
      <c r="N937" s="35">
        <f>N936</f>
        <v>43068</v>
      </c>
      <c r="O937" s="63">
        <f>SUM(P936)</f>
        <v>0.375</v>
      </c>
      <c r="P937" s="36">
        <f>P936+0.0208333333333333</f>
        <v>0.39583333333333331</v>
      </c>
      <c r="Q937" s="95" t="s">
        <v>937</v>
      </c>
      <c r="R937" s="96" t="s">
        <v>995</v>
      </c>
      <c r="S937" s="26">
        <f t="shared" ref="S937:S954" si="510">SUM(P937-O937)</f>
        <v>2.0833333333333315E-2</v>
      </c>
    </row>
    <row r="938" spans="1:19" ht="10.5" customHeight="1" x14ac:dyDescent="0.2">
      <c r="B938" s="34"/>
      <c r="C938" s="21"/>
      <c r="D938" s="34"/>
      <c r="E938" s="34"/>
      <c r="F938" s="21"/>
      <c r="G938" s="34">
        <f>S938</f>
        <v>2.0833333333333315E-2</v>
      </c>
      <c r="H938" s="21"/>
      <c r="I938" s="34"/>
      <c r="J938" s="34"/>
      <c r="M938" s="34"/>
      <c r="N938" s="35">
        <f>N936</f>
        <v>43068</v>
      </c>
      <c r="O938" s="63">
        <f t="shared" ref="O938:O946" si="511">SUM(P937)</f>
        <v>0.39583333333333331</v>
      </c>
      <c r="P938" s="36">
        <f t="shared" ref="P938:P954" si="512">P937+0.0208333333333333</f>
        <v>0.41666666666666663</v>
      </c>
      <c r="Q938" s="62" t="s">
        <v>940</v>
      </c>
      <c r="R938" s="25" t="s">
        <v>1116</v>
      </c>
      <c r="S938" s="26">
        <f t="shared" si="510"/>
        <v>2.0833333333333315E-2</v>
      </c>
    </row>
    <row r="939" spans="1:19" ht="10.5" customHeight="1" x14ac:dyDescent="0.2">
      <c r="B939" s="34"/>
      <c r="C939" s="21"/>
      <c r="D939" s="34"/>
      <c r="E939" s="34"/>
      <c r="F939" s="34"/>
      <c r="G939" s="34">
        <f>S939</f>
        <v>2.0833333333333315E-2</v>
      </c>
      <c r="H939" s="21"/>
      <c r="J939" s="34"/>
      <c r="L939" s="34"/>
      <c r="M939" s="21"/>
      <c r="N939" s="35">
        <f>N936</f>
        <v>43068</v>
      </c>
      <c r="O939" s="63">
        <f t="shared" si="511"/>
        <v>0.41666666666666663</v>
      </c>
      <c r="P939" s="36">
        <f t="shared" si="512"/>
        <v>0.43749999999999994</v>
      </c>
      <c r="Q939" s="62" t="s">
        <v>940</v>
      </c>
      <c r="R939" s="25" t="s">
        <v>1116</v>
      </c>
      <c r="S939" s="26">
        <f t="shared" si="510"/>
        <v>2.0833333333333315E-2</v>
      </c>
    </row>
    <row r="940" spans="1:19" ht="10.5" customHeight="1" x14ac:dyDescent="0.2">
      <c r="B940" s="34"/>
      <c r="C940" s="21"/>
      <c r="D940" s="34"/>
      <c r="E940" s="34"/>
      <c r="F940" s="34"/>
      <c r="G940" s="34">
        <f>S940</f>
        <v>2.0833333333333315E-2</v>
      </c>
      <c r="H940" s="21"/>
      <c r="I940" s="34"/>
      <c r="J940" s="34"/>
      <c r="L940" s="34"/>
      <c r="M940" s="34"/>
      <c r="N940" s="35">
        <f>N936</f>
        <v>43068</v>
      </c>
      <c r="O940" s="63">
        <f t="shared" si="511"/>
        <v>0.43749999999999994</v>
      </c>
      <c r="P940" s="36">
        <f t="shared" si="512"/>
        <v>0.45833333333333326</v>
      </c>
      <c r="Q940" s="62" t="s">
        <v>940</v>
      </c>
      <c r="R940" s="25" t="s">
        <v>1116</v>
      </c>
      <c r="S940" s="26">
        <f t="shared" si="510"/>
        <v>2.0833333333333315E-2</v>
      </c>
    </row>
    <row r="941" spans="1:19" ht="10.5" customHeight="1" x14ac:dyDescent="0.2">
      <c r="B941" s="34"/>
      <c r="C941" s="21"/>
      <c r="D941" s="34"/>
      <c r="E941" s="34"/>
      <c r="F941" s="21"/>
      <c r="G941" s="34"/>
      <c r="H941" s="34"/>
      <c r="I941" s="34">
        <f>S941</f>
        <v>2.0833333333333315E-2</v>
      </c>
      <c r="J941" s="34"/>
      <c r="L941" s="34"/>
      <c r="M941" s="34"/>
      <c r="N941" s="35">
        <f>N936</f>
        <v>43068</v>
      </c>
      <c r="O941" s="63">
        <f t="shared" si="511"/>
        <v>0.45833333333333326</v>
      </c>
      <c r="P941" s="36">
        <f t="shared" si="512"/>
        <v>0.47916666666666657</v>
      </c>
      <c r="Q941" s="95" t="s">
        <v>959</v>
      </c>
      <c r="R941" s="96" t="s">
        <v>1118</v>
      </c>
      <c r="S941" s="26">
        <f t="shared" si="510"/>
        <v>2.0833333333333315E-2</v>
      </c>
    </row>
    <row r="942" spans="1:19" ht="10.5" customHeight="1" x14ac:dyDescent="0.2">
      <c r="B942" s="34"/>
      <c r="C942" s="21"/>
      <c r="D942" s="21"/>
      <c r="E942" s="21"/>
      <c r="F942" s="34"/>
      <c r="G942" s="34"/>
      <c r="H942" s="34"/>
      <c r="I942" s="34">
        <f>S942</f>
        <v>2.0833333333333315E-2</v>
      </c>
      <c r="J942" s="34"/>
      <c r="L942" s="34"/>
      <c r="M942" s="21"/>
      <c r="N942" s="35">
        <f>N936</f>
        <v>43068</v>
      </c>
      <c r="O942" s="63">
        <f t="shared" si="511"/>
        <v>0.47916666666666657</v>
      </c>
      <c r="P942" s="36">
        <f t="shared" si="512"/>
        <v>0.49999999999999989</v>
      </c>
      <c r="Q942" s="95" t="s">
        <v>959</v>
      </c>
      <c r="R942" s="96" t="s">
        <v>1118</v>
      </c>
      <c r="S942" s="26">
        <f t="shared" si="510"/>
        <v>2.0833333333333315E-2</v>
      </c>
    </row>
    <row r="943" spans="1:19" ht="10.5" customHeight="1" x14ac:dyDescent="0.2">
      <c r="B943" s="34"/>
      <c r="C943" s="21"/>
      <c r="D943" s="21"/>
      <c r="E943" s="21"/>
      <c r="F943" s="34"/>
      <c r="G943" s="34"/>
      <c r="H943" s="34"/>
      <c r="I943" s="34">
        <f>S943</f>
        <v>2.0833333333333259E-2</v>
      </c>
      <c r="J943" s="34"/>
      <c r="L943" s="34"/>
      <c r="M943" s="21"/>
      <c r="N943" s="35">
        <f>N936</f>
        <v>43068</v>
      </c>
      <c r="O943" s="63">
        <f t="shared" si="511"/>
        <v>0.49999999999999989</v>
      </c>
      <c r="P943" s="36">
        <f t="shared" si="512"/>
        <v>0.52083333333333315</v>
      </c>
      <c r="Q943" s="95" t="s">
        <v>959</v>
      </c>
      <c r="R943" s="25" t="s">
        <v>1114</v>
      </c>
      <c r="S943" s="26">
        <f t="shared" si="510"/>
        <v>2.0833333333333259E-2</v>
      </c>
    </row>
    <row r="944" spans="1:19" ht="10.5" customHeight="1" x14ac:dyDescent="0.2">
      <c r="B944" s="34"/>
      <c r="C944" s="21"/>
      <c r="D944" s="21"/>
      <c r="E944" s="21"/>
      <c r="F944" s="34"/>
      <c r="G944" s="34"/>
      <c r="H944" s="34"/>
      <c r="I944" s="34">
        <f>S944</f>
        <v>2.0833333333333259E-2</v>
      </c>
      <c r="J944" s="34"/>
      <c r="L944" s="34"/>
      <c r="M944" s="21"/>
      <c r="N944" s="35">
        <f>N936</f>
        <v>43068</v>
      </c>
      <c r="O944" s="63">
        <f t="shared" si="511"/>
        <v>0.52083333333333315</v>
      </c>
      <c r="P944" s="36">
        <f t="shared" si="512"/>
        <v>0.54166666666666641</v>
      </c>
      <c r="Q944" s="95" t="s">
        <v>959</v>
      </c>
      <c r="R944" s="25" t="s">
        <v>1114</v>
      </c>
      <c r="S944" s="26">
        <f t="shared" si="510"/>
        <v>2.0833333333333259E-2</v>
      </c>
    </row>
    <row r="945" spans="1:22" ht="10.5" customHeight="1" x14ac:dyDescent="0.2">
      <c r="B945" s="34"/>
      <c r="C945" s="21"/>
      <c r="D945" s="34"/>
      <c r="E945" s="21"/>
      <c r="F945" s="34"/>
      <c r="G945" s="34"/>
      <c r="H945" s="34">
        <f>S945</f>
        <v>2.0833333333333259E-2</v>
      </c>
      <c r="J945" s="34"/>
      <c r="L945" s="34"/>
      <c r="M945" s="21"/>
      <c r="N945" s="35">
        <f>N936</f>
        <v>43068</v>
      </c>
      <c r="O945" s="63">
        <f t="shared" si="511"/>
        <v>0.54166666666666641</v>
      </c>
      <c r="P945" s="36">
        <f t="shared" si="512"/>
        <v>0.56249999999999967</v>
      </c>
      <c r="Q945" s="62" t="s">
        <v>941</v>
      </c>
      <c r="R945" s="25" t="s">
        <v>999</v>
      </c>
      <c r="S945" s="26">
        <f t="shared" si="510"/>
        <v>2.0833333333333259E-2</v>
      </c>
    </row>
    <row r="946" spans="1:22" ht="10.5" customHeight="1" x14ac:dyDescent="0.2">
      <c r="B946" s="34"/>
      <c r="C946" s="34"/>
      <c r="D946" s="34"/>
      <c r="E946" s="21"/>
      <c r="F946" s="34"/>
      <c r="G946" s="34">
        <f>S946</f>
        <v>2.0833333333333259E-2</v>
      </c>
      <c r="H946" s="34"/>
      <c r="J946" s="34"/>
      <c r="L946" s="34"/>
      <c r="M946" s="21"/>
      <c r="N946" s="35">
        <f>N936</f>
        <v>43068</v>
      </c>
      <c r="O946" s="63">
        <f t="shared" si="511"/>
        <v>0.56249999999999967</v>
      </c>
      <c r="P946" s="36">
        <f t="shared" si="512"/>
        <v>0.58333333333333293</v>
      </c>
      <c r="Q946" s="62" t="s">
        <v>940</v>
      </c>
      <c r="R946" s="25" t="s">
        <v>1119</v>
      </c>
      <c r="S946" s="26">
        <f t="shared" si="510"/>
        <v>2.0833333333333259E-2</v>
      </c>
    </row>
    <row r="947" spans="1:22" ht="10.5" customHeight="1" x14ac:dyDescent="0.2">
      <c r="A947" s="34"/>
      <c r="B947" s="34"/>
      <c r="C947" s="34"/>
      <c r="D947" s="34"/>
      <c r="E947" s="21"/>
      <c r="F947" s="34"/>
      <c r="G947" s="34">
        <f>S947</f>
        <v>2.0833333333333259E-2</v>
      </c>
      <c r="H947" s="34"/>
      <c r="J947" s="34"/>
      <c r="L947" s="34"/>
      <c r="M947" s="34"/>
      <c r="N947" s="35">
        <f>N936</f>
        <v>43068</v>
      </c>
      <c r="O947" s="63">
        <f>SUM(P946)</f>
        <v>0.58333333333333293</v>
      </c>
      <c r="P947" s="36">
        <f t="shared" si="512"/>
        <v>0.60416666666666619</v>
      </c>
      <c r="Q947" s="62" t="s">
        <v>940</v>
      </c>
      <c r="R947" s="25" t="s">
        <v>1119</v>
      </c>
      <c r="S947" s="26">
        <f t="shared" si="510"/>
        <v>2.0833333333333259E-2</v>
      </c>
    </row>
    <row r="948" spans="1:22" ht="10.5" customHeight="1" x14ac:dyDescent="0.2">
      <c r="B948" s="34"/>
      <c r="C948" s="21"/>
      <c r="D948" s="34"/>
      <c r="E948" s="21"/>
      <c r="F948" s="34"/>
      <c r="G948" s="34">
        <f>S948</f>
        <v>2.0833333333333259E-2</v>
      </c>
      <c r="H948" s="34"/>
      <c r="J948" s="34"/>
      <c r="L948" s="34"/>
      <c r="M948" s="34"/>
      <c r="N948" s="35">
        <f>N936</f>
        <v>43068</v>
      </c>
      <c r="O948" s="63">
        <f>SUM(P947)</f>
        <v>0.60416666666666619</v>
      </c>
      <c r="P948" s="36">
        <f t="shared" si="512"/>
        <v>0.62499999999999944</v>
      </c>
      <c r="Q948" s="62" t="s">
        <v>940</v>
      </c>
      <c r="R948" s="25" t="s">
        <v>1120</v>
      </c>
      <c r="S948" s="26">
        <f t="shared" si="510"/>
        <v>2.0833333333333259E-2</v>
      </c>
    </row>
    <row r="949" spans="1:22" ht="10.5" customHeight="1" x14ac:dyDescent="0.2">
      <c r="B949" s="34"/>
      <c r="C949" s="21"/>
      <c r="D949" s="34"/>
      <c r="E949" s="21"/>
      <c r="F949" s="34">
        <f>S949</f>
        <v>2.0833333333333259E-2</v>
      </c>
      <c r="G949" s="21"/>
      <c r="H949" s="21"/>
      <c r="I949" s="34"/>
      <c r="J949" s="34"/>
      <c r="L949" s="34"/>
      <c r="M949" s="34"/>
      <c r="N949" s="35">
        <f>N936</f>
        <v>43068</v>
      </c>
      <c r="O949" s="63">
        <f>SUM(P948)</f>
        <v>0.62499999999999944</v>
      </c>
      <c r="P949" s="36">
        <f t="shared" si="512"/>
        <v>0.6458333333333327</v>
      </c>
      <c r="Q949" s="62" t="s">
        <v>939</v>
      </c>
      <c r="R949" s="25" t="s">
        <v>1050</v>
      </c>
      <c r="S949" s="26">
        <f t="shared" si="510"/>
        <v>2.0833333333333259E-2</v>
      </c>
    </row>
    <row r="950" spans="1:22" ht="10.5" customHeight="1" x14ac:dyDescent="0.2">
      <c r="B950" s="34"/>
      <c r="C950" s="21"/>
      <c r="D950" s="34"/>
      <c r="E950" s="21"/>
      <c r="F950" s="34">
        <f>S950</f>
        <v>2.0833333333333259E-2</v>
      </c>
      <c r="G950" s="21"/>
      <c r="H950" s="21"/>
      <c r="I950" s="34"/>
      <c r="J950" s="34"/>
      <c r="L950" s="34"/>
      <c r="M950" s="34"/>
      <c r="N950" s="35">
        <f>N936</f>
        <v>43068</v>
      </c>
      <c r="O950" s="63">
        <f t="shared" ref="O950:O954" si="513">SUM(P949)</f>
        <v>0.6458333333333327</v>
      </c>
      <c r="P950" s="36">
        <f t="shared" si="512"/>
        <v>0.66666666666666596</v>
      </c>
      <c r="Q950" s="62" t="s">
        <v>939</v>
      </c>
      <c r="R950" s="25" t="s">
        <v>1050</v>
      </c>
      <c r="S950" s="26">
        <f t="shared" si="510"/>
        <v>2.0833333333333259E-2</v>
      </c>
    </row>
    <row r="951" spans="1:22" ht="10.5" customHeight="1" x14ac:dyDescent="0.2">
      <c r="B951" s="34"/>
      <c r="C951" s="21"/>
      <c r="D951" s="34"/>
      <c r="E951" s="21"/>
      <c r="F951" s="34"/>
      <c r="G951" s="21"/>
      <c r="H951" s="34">
        <f>S951</f>
        <v>2.0833333333333259E-2</v>
      </c>
      <c r="I951" s="34"/>
      <c r="J951" s="34"/>
      <c r="L951" s="34"/>
      <c r="M951" s="34"/>
      <c r="N951" s="35">
        <f>N936</f>
        <v>43068</v>
      </c>
      <c r="O951" s="63">
        <f t="shared" si="513"/>
        <v>0.66666666666666596</v>
      </c>
      <c r="P951" s="36">
        <f t="shared" si="512"/>
        <v>0.68749999999999922</v>
      </c>
      <c r="Q951" s="62" t="s">
        <v>941</v>
      </c>
      <c r="R951" s="25" t="s">
        <v>999</v>
      </c>
      <c r="S951" s="26">
        <f t="shared" si="510"/>
        <v>2.0833333333333259E-2</v>
      </c>
    </row>
    <row r="952" spans="1:22" ht="10.5" customHeight="1" x14ac:dyDescent="0.2">
      <c r="B952" s="34"/>
      <c r="C952" s="21"/>
      <c r="D952" s="34"/>
      <c r="E952" s="21"/>
      <c r="F952" s="34"/>
      <c r="G952" s="21"/>
      <c r="H952" s="34">
        <f>S952</f>
        <v>2.0833333333333259E-2</v>
      </c>
      <c r="I952" s="34"/>
      <c r="J952" s="34"/>
      <c r="L952" s="34"/>
      <c r="M952" s="34"/>
      <c r="N952" s="35">
        <f>N936</f>
        <v>43068</v>
      </c>
      <c r="O952" s="63">
        <f t="shared" si="513"/>
        <v>0.68749999999999922</v>
      </c>
      <c r="P952" s="36">
        <f t="shared" si="512"/>
        <v>0.70833333333333248</v>
      </c>
      <c r="Q952" s="62" t="s">
        <v>941</v>
      </c>
      <c r="R952" s="25" t="s">
        <v>1117</v>
      </c>
      <c r="S952" s="26">
        <f t="shared" si="510"/>
        <v>2.0833333333333259E-2</v>
      </c>
    </row>
    <row r="953" spans="1:22" ht="10.5" customHeight="1" x14ac:dyDescent="0.2">
      <c r="B953" s="34"/>
      <c r="C953" s="21"/>
      <c r="D953" s="34"/>
      <c r="E953" s="21"/>
      <c r="F953" s="34"/>
      <c r="G953" s="21"/>
      <c r="H953" s="34">
        <f>S953</f>
        <v>2.0833333333333259E-2</v>
      </c>
      <c r="I953" s="34"/>
      <c r="J953" s="34"/>
      <c r="L953" s="34"/>
      <c r="M953" s="34"/>
      <c r="N953" s="65">
        <f>N936</f>
        <v>43068</v>
      </c>
      <c r="O953" s="66">
        <f t="shared" si="513"/>
        <v>0.70833333333333248</v>
      </c>
      <c r="P953" s="67">
        <f t="shared" si="512"/>
        <v>0.72916666666666574</v>
      </c>
      <c r="Q953" s="62" t="s">
        <v>941</v>
      </c>
      <c r="R953" s="25" t="s">
        <v>1117</v>
      </c>
      <c r="S953" s="66">
        <f t="shared" si="510"/>
        <v>2.0833333333333259E-2</v>
      </c>
      <c r="T953" s="68"/>
      <c r="U953" s="69"/>
      <c r="V953" s="69"/>
    </row>
    <row r="954" spans="1:22" ht="10.5" customHeight="1" thickBot="1" x14ac:dyDescent="0.25">
      <c r="B954" s="34"/>
      <c r="C954" s="21"/>
      <c r="D954" s="34"/>
      <c r="E954" s="21"/>
      <c r="F954" s="34">
        <f>S954</f>
        <v>2.0833333333333259E-2</v>
      </c>
      <c r="G954" s="21"/>
      <c r="H954" s="34"/>
      <c r="I954" s="34"/>
      <c r="J954" s="34"/>
      <c r="L954" s="34"/>
      <c r="M954" s="34"/>
      <c r="N954" s="65">
        <f>N936</f>
        <v>43068</v>
      </c>
      <c r="O954" s="66">
        <f t="shared" si="513"/>
        <v>0.72916666666666574</v>
      </c>
      <c r="P954" s="67">
        <f t="shared" si="512"/>
        <v>0.749999999999999</v>
      </c>
      <c r="Q954" s="62" t="s">
        <v>939</v>
      </c>
      <c r="R954" s="25" t="s">
        <v>1094</v>
      </c>
      <c r="S954" s="66">
        <f t="shared" si="510"/>
        <v>2.0833333333333259E-2</v>
      </c>
      <c r="T954" s="68"/>
      <c r="U954" s="69"/>
      <c r="V954" s="69"/>
    </row>
    <row r="955" spans="1:22" ht="10.5" customHeight="1" x14ac:dyDescent="0.2">
      <c r="A955" s="40">
        <f t="shared" ref="A955:M955" si="514">SUM(A937:A954)</f>
        <v>0</v>
      </c>
      <c r="B955" s="40">
        <f t="shared" si="514"/>
        <v>0</v>
      </c>
      <c r="C955" s="40">
        <f t="shared" si="514"/>
        <v>0</v>
      </c>
      <c r="D955" s="40">
        <f t="shared" si="514"/>
        <v>2.0833333333333315E-2</v>
      </c>
      <c r="E955" s="40">
        <f t="shared" si="514"/>
        <v>0</v>
      </c>
      <c r="F955" s="40">
        <f t="shared" si="514"/>
        <v>6.2499999999999778E-2</v>
      </c>
      <c r="G955" s="40">
        <f t="shared" si="514"/>
        <v>0.12499999999999972</v>
      </c>
      <c r="H955" s="40">
        <f t="shared" si="514"/>
        <v>8.3333333333333037E-2</v>
      </c>
      <c r="I955" s="40">
        <f t="shared" si="514"/>
        <v>8.3333333333333148E-2</v>
      </c>
      <c r="J955" s="40">
        <f t="shared" si="514"/>
        <v>0</v>
      </c>
      <c r="K955" s="40">
        <f t="shared" si="514"/>
        <v>0</v>
      </c>
      <c r="L955" s="40">
        <f t="shared" si="514"/>
        <v>0</v>
      </c>
      <c r="M955" s="40">
        <f t="shared" si="514"/>
        <v>0</v>
      </c>
      <c r="N955" s="41" t="b">
        <f>SUM(A955:M955) = S955</f>
        <v>1</v>
      </c>
      <c r="O955" s="42"/>
      <c r="P955" s="42"/>
      <c r="Q955" s="43"/>
      <c r="R955" s="43"/>
      <c r="S955" s="40">
        <f>SUM(S937:S954)</f>
        <v>0.374999999999999</v>
      </c>
    </row>
    <row r="956" spans="1:22" ht="10.5" customHeight="1" x14ac:dyDescent="0.2">
      <c r="A956" s="70">
        <f t="shared" ref="A956:C956" si="515">(A955-INT(A955))*24</f>
        <v>0</v>
      </c>
      <c r="B956" s="70">
        <f t="shared" si="515"/>
        <v>0</v>
      </c>
      <c r="C956" s="70">
        <f t="shared" si="515"/>
        <v>0</v>
      </c>
      <c r="D956" s="44">
        <f>(D955-INT(D955))*24</f>
        <v>0.49999999999999956</v>
      </c>
      <c r="E956" s="44">
        <f>(E955-INT(E955))*24</f>
        <v>0</v>
      </c>
      <c r="F956" s="44">
        <f>(F955-INT(F955))*24</f>
        <v>1.4999999999999947</v>
      </c>
      <c r="G956" s="44">
        <f>(G955-INT(G955))*24</f>
        <v>2.9999999999999933</v>
      </c>
      <c r="H956" s="44">
        <f t="shared" ref="H956:J956" si="516">(H955-INT(H955))*24</f>
        <v>1.9999999999999929</v>
      </c>
      <c r="I956" s="44">
        <f t="shared" si="516"/>
        <v>1.9999999999999956</v>
      </c>
      <c r="J956" s="44">
        <f t="shared" si="516"/>
        <v>0</v>
      </c>
      <c r="K956" s="44"/>
      <c r="L956" s="44">
        <f t="shared" ref="L956:M956" si="517">(L955-INT(L955))*24</f>
        <v>0</v>
      </c>
      <c r="M956" s="45">
        <f t="shared" si="517"/>
        <v>0</v>
      </c>
      <c r="N956" s="46">
        <f>SUM(A956:M956)</f>
        <v>8.9999999999999751</v>
      </c>
      <c r="O956" s="71"/>
      <c r="P956" s="71"/>
      <c r="Q956" s="48"/>
      <c r="R956" s="48"/>
      <c r="S956" s="49"/>
    </row>
    <row r="957" spans="1:22" ht="10.5" customHeight="1" thickBot="1" x14ac:dyDescent="0.25">
      <c r="A957" s="72"/>
      <c r="B957" s="73"/>
      <c r="C957" s="73"/>
      <c r="D957" s="52">
        <f>SUM(A956:D956)</f>
        <v>0.49999999999999956</v>
      </c>
      <c r="E957" s="52">
        <f t="shared" ref="E957:J957" si="518">E956</f>
        <v>0</v>
      </c>
      <c r="F957" s="52">
        <f t="shared" si="518"/>
        <v>1.4999999999999947</v>
      </c>
      <c r="G957" s="52">
        <f t="shared" si="518"/>
        <v>2.9999999999999933</v>
      </c>
      <c r="H957" s="52">
        <f t="shared" si="518"/>
        <v>1.9999999999999929</v>
      </c>
      <c r="I957" s="52">
        <f t="shared" si="518"/>
        <v>1.9999999999999956</v>
      </c>
      <c r="J957" s="52">
        <f t="shared" si="518"/>
        <v>0</v>
      </c>
      <c r="K957" s="52"/>
      <c r="L957" s="52">
        <f t="shared" ref="L957:M957" si="519">L956</f>
        <v>0</v>
      </c>
      <c r="M957" s="53">
        <f t="shared" si="519"/>
        <v>0</v>
      </c>
      <c r="N957" s="54">
        <f>S957</f>
        <v>0.374999999999999</v>
      </c>
      <c r="O957" s="74"/>
      <c r="P957" s="74"/>
      <c r="Q957" s="56"/>
      <c r="R957" s="56"/>
      <c r="S957" s="57">
        <f>SUM(S955:S956)</f>
        <v>0.374999999999999</v>
      </c>
    </row>
    <row r="958" spans="1:22" ht="10.5" customHeight="1" thickBot="1" x14ac:dyDescent="0.25">
      <c r="A958" s="58"/>
      <c r="B958" s="59" t="s">
        <v>935</v>
      </c>
      <c r="C958" s="59" t="s">
        <v>936</v>
      </c>
      <c r="D958" s="59" t="s">
        <v>937</v>
      </c>
      <c r="E958" s="60" t="s">
        <v>938</v>
      </c>
      <c r="F958" s="59" t="s">
        <v>939</v>
      </c>
      <c r="G958" s="58" t="s">
        <v>940</v>
      </c>
      <c r="H958" s="58" t="s">
        <v>941</v>
      </c>
      <c r="I958" s="58" t="s">
        <v>942</v>
      </c>
      <c r="J958" s="58" t="s">
        <v>943</v>
      </c>
      <c r="K958" s="58"/>
      <c r="L958" s="58" t="s">
        <v>944</v>
      </c>
      <c r="M958" s="60" t="s">
        <v>945</v>
      </c>
      <c r="N958" s="61">
        <f>N936+1</f>
        <v>43069</v>
      </c>
      <c r="O958" s="36">
        <v>0.375</v>
      </c>
      <c r="P958" s="36">
        <f>O958</f>
        <v>0.375</v>
      </c>
      <c r="Q958" s="62" t="s">
        <v>946</v>
      </c>
      <c r="R958" s="25" t="s">
        <v>1107</v>
      </c>
      <c r="S958" s="26">
        <f t="shared" ref="S958" si="520">SUM(P958-O958)</f>
        <v>0</v>
      </c>
    </row>
    <row r="959" spans="1:22" ht="10.5" customHeight="1" x14ac:dyDescent="0.2">
      <c r="B959" s="34"/>
      <c r="C959" s="21"/>
      <c r="D959" s="34"/>
      <c r="E959" s="34"/>
      <c r="F959" s="34"/>
      <c r="G959" s="21"/>
      <c r="H959" s="34"/>
      <c r="I959" s="34">
        <f>S959</f>
        <v>2.0833333333333315E-2</v>
      </c>
      <c r="J959" s="34"/>
      <c r="M959" s="34"/>
      <c r="N959" s="35">
        <f>N958</f>
        <v>43069</v>
      </c>
      <c r="O959" s="63">
        <f>SUM(P958)</f>
        <v>0.375</v>
      </c>
      <c r="P959" s="36">
        <f>P958+0.0208333333333333</f>
        <v>0.39583333333333331</v>
      </c>
      <c r="Q959" s="95" t="s">
        <v>959</v>
      </c>
      <c r="R959" s="25" t="s">
        <v>1094</v>
      </c>
      <c r="S959" s="26">
        <f t="shared" ref="S959:S975" si="521">SUM(P959-O959)</f>
        <v>2.0833333333333315E-2</v>
      </c>
    </row>
    <row r="960" spans="1:22" ht="10.5" customHeight="1" x14ac:dyDescent="0.2">
      <c r="B960" s="34"/>
      <c r="C960" s="21"/>
      <c r="D960" s="21"/>
      <c r="E960" s="34"/>
      <c r="F960" s="34"/>
      <c r="G960" s="34"/>
      <c r="H960" s="34"/>
      <c r="I960" s="34">
        <f>S960</f>
        <v>2.0833333333333315E-2</v>
      </c>
      <c r="J960" s="34"/>
      <c r="M960" s="34"/>
      <c r="N960" s="35">
        <f>N958</f>
        <v>43069</v>
      </c>
      <c r="O960" s="63">
        <f t="shared" ref="O960:O968" si="522">SUM(P959)</f>
        <v>0.39583333333333331</v>
      </c>
      <c r="P960" s="36">
        <f t="shared" ref="P960:P975" si="523">P959+0.0208333333333333</f>
        <v>0.41666666666666663</v>
      </c>
      <c r="Q960" s="95" t="s">
        <v>959</v>
      </c>
      <c r="R960" s="25" t="s">
        <v>1002</v>
      </c>
      <c r="S960" s="26">
        <f t="shared" si="521"/>
        <v>2.0833333333333315E-2</v>
      </c>
    </row>
    <row r="961" spans="1:22" ht="10.5" customHeight="1" x14ac:dyDescent="0.2">
      <c r="B961" s="34"/>
      <c r="C961" s="21"/>
      <c r="D961" s="34"/>
      <c r="E961" s="21"/>
      <c r="F961" s="34"/>
      <c r="G961" s="34"/>
      <c r="H961" s="34">
        <f>S961</f>
        <v>2.0833333333333315E-2</v>
      </c>
      <c r="J961" s="34"/>
      <c r="L961" s="34"/>
      <c r="M961" s="21"/>
      <c r="N961" s="35">
        <f>N958</f>
        <v>43069</v>
      </c>
      <c r="O961" s="63">
        <f t="shared" si="522"/>
        <v>0.41666666666666663</v>
      </c>
      <c r="P961" s="36">
        <f t="shared" si="523"/>
        <v>0.43749999999999994</v>
      </c>
      <c r="Q961" s="62" t="s">
        <v>941</v>
      </c>
      <c r="R961" s="25" t="s">
        <v>980</v>
      </c>
      <c r="S961" s="26">
        <f t="shared" si="521"/>
        <v>2.0833333333333315E-2</v>
      </c>
    </row>
    <row r="962" spans="1:22" ht="10.5" customHeight="1" x14ac:dyDescent="0.2">
      <c r="B962" s="34"/>
      <c r="C962" s="21"/>
      <c r="D962" s="21"/>
      <c r="E962" s="21"/>
      <c r="F962" s="34"/>
      <c r="G962" s="34"/>
      <c r="H962" s="34"/>
      <c r="I962" s="34">
        <f>S962</f>
        <v>2.0833333333333315E-2</v>
      </c>
      <c r="J962" s="34"/>
      <c r="L962" s="34"/>
      <c r="M962" s="34"/>
      <c r="N962" s="35">
        <f>N958</f>
        <v>43069</v>
      </c>
      <c r="O962" s="63">
        <f t="shared" si="522"/>
        <v>0.43749999999999994</v>
      </c>
      <c r="P962" s="36">
        <f t="shared" si="523"/>
        <v>0.45833333333333326</v>
      </c>
      <c r="Q962" s="95" t="s">
        <v>959</v>
      </c>
      <c r="R962" s="96" t="s">
        <v>1121</v>
      </c>
      <c r="S962" s="26">
        <f t="shared" si="521"/>
        <v>2.0833333333333315E-2</v>
      </c>
    </row>
    <row r="963" spans="1:22" ht="10.5" customHeight="1" x14ac:dyDescent="0.2">
      <c r="B963" s="34"/>
      <c r="C963" s="21"/>
      <c r="D963" s="34"/>
      <c r="E963" s="34"/>
      <c r="F963" s="34"/>
      <c r="G963" s="34">
        <f>S963</f>
        <v>2.0833333333333315E-2</v>
      </c>
      <c r="H963" s="34"/>
      <c r="J963" s="34"/>
      <c r="L963" s="34"/>
      <c r="M963" s="34"/>
      <c r="N963" s="35">
        <f>N958</f>
        <v>43069</v>
      </c>
      <c r="O963" s="63">
        <f t="shared" si="522"/>
        <v>0.45833333333333326</v>
      </c>
      <c r="P963" s="36">
        <f t="shared" si="523"/>
        <v>0.47916666666666657</v>
      </c>
      <c r="Q963" s="95" t="s">
        <v>940</v>
      </c>
      <c r="R963" s="96" t="s">
        <v>1122</v>
      </c>
      <c r="S963" s="26">
        <f t="shared" si="521"/>
        <v>2.0833333333333315E-2</v>
      </c>
    </row>
    <row r="964" spans="1:22" ht="10.5" customHeight="1" x14ac:dyDescent="0.2">
      <c r="B964" s="34"/>
      <c r="C964" s="21"/>
      <c r="D964" s="21"/>
      <c r="E964" s="34"/>
      <c r="F964" s="34"/>
      <c r="G964" s="21"/>
      <c r="H964" s="34">
        <f>S964</f>
        <v>2.0833333333333315E-2</v>
      </c>
      <c r="J964" s="34"/>
      <c r="L964" s="34"/>
      <c r="M964" s="21"/>
      <c r="N964" s="35">
        <f>N958</f>
        <v>43069</v>
      </c>
      <c r="O964" s="63">
        <f t="shared" si="522"/>
        <v>0.47916666666666657</v>
      </c>
      <c r="P964" s="36">
        <f t="shared" si="523"/>
        <v>0.49999999999999989</v>
      </c>
      <c r="Q964" s="95" t="s">
        <v>941</v>
      </c>
      <c r="R964" s="96" t="s">
        <v>1123</v>
      </c>
      <c r="S964" s="26">
        <f t="shared" si="521"/>
        <v>2.0833333333333315E-2</v>
      </c>
    </row>
    <row r="965" spans="1:22" ht="10.5" customHeight="1" x14ac:dyDescent="0.2">
      <c r="B965" s="34"/>
      <c r="C965" s="21"/>
      <c r="D965" s="34"/>
      <c r="E965" s="34"/>
      <c r="F965" s="34"/>
      <c r="G965" s="21"/>
      <c r="H965" s="34">
        <f>S965</f>
        <v>2.0833333333333259E-2</v>
      </c>
      <c r="J965" s="34"/>
      <c r="L965" s="34"/>
      <c r="M965" s="21"/>
      <c r="N965" s="35">
        <f>N958</f>
        <v>43069</v>
      </c>
      <c r="O965" s="63">
        <f t="shared" si="522"/>
        <v>0.49999999999999989</v>
      </c>
      <c r="P965" s="36">
        <f t="shared" si="523"/>
        <v>0.52083333333333315</v>
      </c>
      <c r="Q965" s="62" t="s">
        <v>941</v>
      </c>
      <c r="R965" s="25" t="s">
        <v>980</v>
      </c>
      <c r="S965" s="26">
        <f t="shared" si="521"/>
        <v>2.0833333333333259E-2</v>
      </c>
    </row>
    <row r="966" spans="1:22" ht="10.5" customHeight="1" x14ac:dyDescent="0.2">
      <c r="B966" s="34"/>
      <c r="C966" s="21"/>
      <c r="D966" s="21"/>
      <c r="E966" s="34"/>
      <c r="F966" s="34">
        <f>S966</f>
        <v>2.0833333333333259E-2</v>
      </c>
      <c r="G966" s="21"/>
      <c r="H966" s="34"/>
      <c r="J966" s="34"/>
      <c r="L966" s="34"/>
      <c r="M966" s="21"/>
      <c r="N966" s="35">
        <f>N958</f>
        <v>43069</v>
      </c>
      <c r="O966" s="63">
        <f t="shared" si="522"/>
        <v>0.52083333333333315</v>
      </c>
      <c r="P966" s="36">
        <f t="shared" si="523"/>
        <v>0.54166666666666641</v>
      </c>
      <c r="Q966" s="62" t="s">
        <v>939</v>
      </c>
      <c r="R966" s="25" t="s">
        <v>1050</v>
      </c>
      <c r="S966" s="26">
        <f t="shared" si="521"/>
        <v>2.0833333333333259E-2</v>
      </c>
    </row>
    <row r="967" spans="1:22" ht="10.5" customHeight="1" x14ac:dyDescent="0.2">
      <c r="B967" s="34"/>
      <c r="C967" s="21"/>
      <c r="D967" s="34"/>
      <c r="E967" s="34"/>
      <c r="F967" s="34">
        <f>S967</f>
        <v>2.0833333333333259E-2</v>
      </c>
      <c r="G967" s="21"/>
      <c r="H967" s="34"/>
      <c r="J967" s="34"/>
      <c r="L967" s="34"/>
      <c r="M967" s="21"/>
      <c r="N967" s="35">
        <f>N958</f>
        <v>43069</v>
      </c>
      <c r="O967" s="63">
        <f t="shared" si="522"/>
        <v>0.54166666666666641</v>
      </c>
      <c r="P967" s="36">
        <f t="shared" si="523"/>
        <v>0.56249999999999967</v>
      </c>
      <c r="Q967" s="62" t="s">
        <v>939</v>
      </c>
      <c r="R967" s="25" t="s">
        <v>1050</v>
      </c>
      <c r="S967" s="26">
        <f t="shared" si="521"/>
        <v>2.0833333333333259E-2</v>
      </c>
      <c r="T967" s="75"/>
    </row>
    <row r="968" spans="1:22" ht="10.5" customHeight="1" x14ac:dyDescent="0.2">
      <c r="B968" s="34"/>
      <c r="C968" s="34"/>
      <c r="D968" s="34"/>
      <c r="E968" s="34"/>
      <c r="F968" s="34"/>
      <c r="G968" s="34"/>
      <c r="H968" s="34">
        <f>S968</f>
        <v>2.0833333333333259E-2</v>
      </c>
      <c r="J968" s="34"/>
      <c r="L968" s="34"/>
      <c r="M968" s="21"/>
      <c r="N968" s="35">
        <f>N958</f>
        <v>43069</v>
      </c>
      <c r="O968" s="63">
        <f t="shared" si="522"/>
        <v>0.56249999999999967</v>
      </c>
      <c r="P968" s="36">
        <f t="shared" si="523"/>
        <v>0.58333333333333293</v>
      </c>
      <c r="Q968" s="62" t="s">
        <v>941</v>
      </c>
      <c r="R968" s="25" t="s">
        <v>1124</v>
      </c>
      <c r="S968" s="26">
        <f t="shared" si="521"/>
        <v>2.0833333333333259E-2</v>
      </c>
    </row>
    <row r="969" spans="1:22" ht="10.5" customHeight="1" x14ac:dyDescent="0.2">
      <c r="A969" s="34"/>
      <c r="B969" s="34"/>
      <c r="C969" s="34"/>
      <c r="D969" s="21"/>
      <c r="E969" s="34"/>
      <c r="F969" s="21"/>
      <c r="G969" s="34"/>
      <c r="H969" s="34">
        <f>S969</f>
        <v>2.0833333333333259E-2</v>
      </c>
      <c r="J969" s="34"/>
      <c r="L969" s="34"/>
      <c r="M969" s="34"/>
      <c r="N969" s="35">
        <f>N958</f>
        <v>43069</v>
      </c>
      <c r="O969" s="63">
        <f>SUM(P968)</f>
        <v>0.58333333333333293</v>
      </c>
      <c r="P969" s="36">
        <f t="shared" si="523"/>
        <v>0.60416666666666619</v>
      </c>
      <c r="Q969" s="62" t="s">
        <v>941</v>
      </c>
      <c r="R969" s="25" t="s">
        <v>1125</v>
      </c>
      <c r="S969" s="26">
        <f t="shared" si="521"/>
        <v>2.0833333333333259E-2</v>
      </c>
    </row>
    <row r="970" spans="1:22" ht="10.5" customHeight="1" x14ac:dyDescent="0.2">
      <c r="B970" s="34"/>
      <c r="C970" s="21"/>
      <c r="D970" s="21"/>
      <c r="E970" s="34"/>
      <c r="F970" s="21"/>
      <c r="G970" s="21"/>
      <c r="H970" s="34">
        <f>S970</f>
        <v>2.0833333333333259E-2</v>
      </c>
      <c r="J970" s="34"/>
      <c r="L970" s="34"/>
      <c r="M970" s="34"/>
      <c r="N970" s="35">
        <f>N958</f>
        <v>43069</v>
      </c>
      <c r="O970" s="63">
        <f>SUM(P969)</f>
        <v>0.60416666666666619</v>
      </c>
      <c r="P970" s="36">
        <f t="shared" si="523"/>
        <v>0.62499999999999944</v>
      </c>
      <c r="Q970" s="62" t="s">
        <v>941</v>
      </c>
      <c r="R970" s="25" t="s">
        <v>1125</v>
      </c>
      <c r="S970" s="26">
        <f t="shared" si="521"/>
        <v>2.0833333333333259E-2</v>
      </c>
    </row>
    <row r="971" spans="1:22" ht="10.5" customHeight="1" x14ac:dyDescent="0.2">
      <c r="B971" s="34"/>
      <c r="C971" s="21"/>
      <c r="D971" s="34"/>
      <c r="E971" s="34"/>
      <c r="F971" s="34"/>
      <c r="G971" s="34">
        <f>S971</f>
        <v>2.0833333333333259E-2</v>
      </c>
      <c r="H971" s="34"/>
      <c r="J971" s="34"/>
      <c r="L971" s="34"/>
      <c r="M971" s="34"/>
      <c r="N971" s="35">
        <f>N958</f>
        <v>43069</v>
      </c>
      <c r="O971" s="63">
        <f>SUM(P970)</f>
        <v>0.62499999999999944</v>
      </c>
      <c r="P971" s="36">
        <f t="shared" si="523"/>
        <v>0.6458333333333327</v>
      </c>
      <c r="Q971" s="95" t="s">
        <v>940</v>
      </c>
      <c r="R971" s="25" t="s">
        <v>1126</v>
      </c>
      <c r="S971" s="26">
        <f t="shared" si="521"/>
        <v>2.0833333333333259E-2</v>
      </c>
    </row>
    <row r="972" spans="1:22" ht="10.5" customHeight="1" x14ac:dyDescent="0.2">
      <c r="B972" s="34"/>
      <c r="C972" s="21"/>
      <c r="D972" s="34"/>
      <c r="E972" s="34"/>
      <c r="F972" s="34"/>
      <c r="G972" s="21"/>
      <c r="H972" s="34">
        <f>S972</f>
        <v>2.0833333333333259E-2</v>
      </c>
      <c r="J972" s="34"/>
      <c r="L972" s="34"/>
      <c r="M972" s="34"/>
      <c r="N972" s="35">
        <f>N958</f>
        <v>43069</v>
      </c>
      <c r="O972" s="63">
        <f t="shared" ref="O972:O975" si="524">SUM(P971)</f>
        <v>0.6458333333333327</v>
      </c>
      <c r="P972" s="36">
        <f t="shared" si="523"/>
        <v>0.66666666666666596</v>
      </c>
      <c r="Q972" s="62" t="s">
        <v>941</v>
      </c>
      <c r="R972" s="25" t="s">
        <v>1127</v>
      </c>
      <c r="S972" s="26">
        <f t="shared" si="521"/>
        <v>2.0833333333333259E-2</v>
      </c>
    </row>
    <row r="973" spans="1:22" ht="10.5" customHeight="1" x14ac:dyDescent="0.2">
      <c r="B973" s="34"/>
      <c r="C973" s="21"/>
      <c r="D973" s="21"/>
      <c r="E973" s="34"/>
      <c r="F973" s="34"/>
      <c r="G973" s="21"/>
      <c r="H973" s="34">
        <f>S973</f>
        <v>2.0833333333333259E-2</v>
      </c>
      <c r="J973" s="34"/>
      <c r="L973" s="34"/>
      <c r="M973" s="21"/>
      <c r="N973" s="35">
        <f>N958</f>
        <v>43069</v>
      </c>
      <c r="O973" s="63">
        <f t="shared" si="524"/>
        <v>0.66666666666666596</v>
      </c>
      <c r="P973" s="36">
        <f t="shared" si="523"/>
        <v>0.68749999999999922</v>
      </c>
      <c r="Q973" s="62" t="s">
        <v>941</v>
      </c>
      <c r="R973" s="25" t="s">
        <v>1128</v>
      </c>
      <c r="S973" s="26">
        <f t="shared" si="521"/>
        <v>2.0833333333333259E-2</v>
      </c>
    </row>
    <row r="974" spans="1:22" ht="10.5" customHeight="1" x14ac:dyDescent="0.2">
      <c r="B974" s="34"/>
      <c r="C974" s="21"/>
      <c r="D974" s="21"/>
      <c r="E974" s="34"/>
      <c r="F974" s="34"/>
      <c r="G974" s="21"/>
      <c r="H974" s="34">
        <f>S974</f>
        <v>2.0833333333333259E-2</v>
      </c>
      <c r="J974" s="34"/>
      <c r="L974" s="34"/>
      <c r="M974" s="21"/>
      <c r="N974" s="35">
        <f>N958</f>
        <v>43069</v>
      </c>
      <c r="O974" s="63">
        <f t="shared" si="524"/>
        <v>0.68749999999999922</v>
      </c>
      <c r="P974" s="36">
        <f t="shared" si="523"/>
        <v>0.70833333333333248</v>
      </c>
      <c r="Q974" s="62" t="s">
        <v>941</v>
      </c>
      <c r="R974" s="25" t="s">
        <v>1129</v>
      </c>
      <c r="S974" s="26">
        <f t="shared" si="521"/>
        <v>2.0833333333333259E-2</v>
      </c>
    </row>
    <row r="975" spans="1:22" ht="10.5" customHeight="1" thickBot="1" x14ac:dyDescent="0.25">
      <c r="B975" s="34"/>
      <c r="C975" s="21"/>
      <c r="D975" s="21"/>
      <c r="E975" s="34"/>
      <c r="F975" s="21"/>
      <c r="G975" s="21"/>
      <c r="H975" s="34">
        <f>S975</f>
        <v>2.0833333333333259E-2</v>
      </c>
      <c r="J975" s="34"/>
      <c r="L975" s="34"/>
      <c r="M975" s="21"/>
      <c r="N975" s="65">
        <f>N958</f>
        <v>43069</v>
      </c>
      <c r="O975" s="66">
        <f t="shared" si="524"/>
        <v>0.70833333333333248</v>
      </c>
      <c r="P975" s="67">
        <f t="shared" si="523"/>
        <v>0.72916666666666574</v>
      </c>
      <c r="Q975" s="62" t="s">
        <v>941</v>
      </c>
      <c r="R975" s="25" t="s">
        <v>1130</v>
      </c>
      <c r="S975" s="26">
        <f t="shared" si="521"/>
        <v>2.0833333333333259E-2</v>
      </c>
      <c r="T975" s="68"/>
      <c r="U975" s="69"/>
      <c r="V975" s="69"/>
    </row>
    <row r="976" spans="1:22" ht="10.5" customHeight="1" x14ac:dyDescent="0.2">
      <c r="A976" s="40">
        <f t="shared" ref="A976:M976" si="525">SUM(A959:A975)</f>
        <v>0</v>
      </c>
      <c r="B976" s="40">
        <f t="shared" si="525"/>
        <v>0</v>
      </c>
      <c r="C976" s="40">
        <f t="shared" si="525"/>
        <v>0</v>
      </c>
      <c r="D976" s="40">
        <f t="shared" si="525"/>
        <v>0</v>
      </c>
      <c r="E976" s="40">
        <f t="shared" si="525"/>
        <v>0</v>
      </c>
      <c r="F976" s="40">
        <f t="shared" si="525"/>
        <v>4.1666666666666519E-2</v>
      </c>
      <c r="G976" s="40">
        <f t="shared" si="525"/>
        <v>4.1666666666666574E-2</v>
      </c>
      <c r="H976" s="40">
        <f t="shared" si="525"/>
        <v>0.2083333333333327</v>
      </c>
      <c r="I976" s="40">
        <f t="shared" si="525"/>
        <v>6.2499999999999944E-2</v>
      </c>
      <c r="J976" s="40">
        <f t="shared" si="525"/>
        <v>0</v>
      </c>
      <c r="K976" s="40">
        <f t="shared" si="525"/>
        <v>0</v>
      </c>
      <c r="L976" s="40">
        <f t="shared" si="525"/>
        <v>0</v>
      </c>
      <c r="M976" s="40">
        <f t="shared" si="525"/>
        <v>0</v>
      </c>
      <c r="N976" s="41" t="b">
        <f>SUM(A976:M976) = S976</f>
        <v>1</v>
      </c>
      <c r="O976" s="42"/>
      <c r="P976" s="42"/>
      <c r="Q976" s="43"/>
      <c r="R976" s="43"/>
      <c r="S976" s="40">
        <f>SUM(S959:S975)</f>
        <v>0.35416666666666574</v>
      </c>
    </row>
    <row r="977" spans="1:21" ht="10.5" customHeight="1" x14ac:dyDescent="0.2">
      <c r="A977" s="70">
        <f t="shared" ref="A977:C977" si="526">(A976-INT(A976))*24</f>
        <v>0</v>
      </c>
      <c r="B977" s="70">
        <f t="shared" si="526"/>
        <v>0</v>
      </c>
      <c r="C977" s="70">
        <f t="shared" si="526"/>
        <v>0</v>
      </c>
      <c r="D977" s="44">
        <f>(D976-INT(D976))*24</f>
        <v>0</v>
      </c>
      <c r="E977" s="44">
        <f>(E976-INT(E976))*24</f>
        <v>0</v>
      </c>
      <c r="F977" s="44">
        <f>(F976-INT(F976))*24</f>
        <v>0.99999999999999645</v>
      </c>
      <c r="G977" s="44">
        <f>(G976-INT(G976))*24</f>
        <v>0.99999999999999778</v>
      </c>
      <c r="H977" s="44">
        <f t="shared" ref="H977:J977" si="527">(H976-INT(H976))*24</f>
        <v>4.9999999999999849</v>
      </c>
      <c r="I977" s="44">
        <f t="shared" si="527"/>
        <v>1.4999999999999987</v>
      </c>
      <c r="J977" s="44">
        <f t="shared" si="527"/>
        <v>0</v>
      </c>
      <c r="K977" s="44"/>
      <c r="L977" s="44">
        <f t="shared" ref="L977:M977" si="528">(L976-INT(L976))*24</f>
        <v>0</v>
      </c>
      <c r="M977" s="45">
        <f t="shared" si="528"/>
        <v>0</v>
      </c>
      <c r="N977" s="46">
        <f>SUM(A977:M977)</f>
        <v>8.4999999999999769</v>
      </c>
      <c r="O977" s="47"/>
      <c r="P977" s="47"/>
      <c r="Q977" s="48"/>
      <c r="R977" s="48"/>
      <c r="S977" s="49">
        <f>SUM(S975:S975)</f>
        <v>2.0833333333333259E-2</v>
      </c>
    </row>
    <row r="978" spans="1:21" ht="10.5" customHeight="1" thickBot="1" x14ac:dyDescent="0.25">
      <c r="A978" s="50"/>
      <c r="B978" s="51"/>
      <c r="C978" s="51"/>
      <c r="D978" s="52">
        <f>SUM(A977:D977)</f>
        <v>0</v>
      </c>
      <c r="E978" s="52">
        <f t="shared" ref="E978:J978" si="529">E977</f>
        <v>0</v>
      </c>
      <c r="F978" s="52">
        <f t="shared" si="529"/>
        <v>0.99999999999999645</v>
      </c>
      <c r="G978" s="52">
        <f t="shared" si="529"/>
        <v>0.99999999999999778</v>
      </c>
      <c r="H978" s="52">
        <f t="shared" si="529"/>
        <v>4.9999999999999849</v>
      </c>
      <c r="I978" s="52">
        <f t="shared" si="529"/>
        <v>1.4999999999999987</v>
      </c>
      <c r="J978" s="52">
        <f t="shared" si="529"/>
        <v>0</v>
      </c>
      <c r="K978" s="52"/>
      <c r="L978" s="52">
        <f t="shared" ref="L978:M978" si="530">L977</f>
        <v>0</v>
      </c>
      <c r="M978" s="53">
        <f t="shared" si="530"/>
        <v>0</v>
      </c>
      <c r="N978" s="54">
        <f>S978</f>
        <v>0.374999999999999</v>
      </c>
      <c r="O978" s="55"/>
      <c r="P978" s="55"/>
      <c r="Q978" s="56"/>
      <c r="R978" s="56"/>
      <c r="S978" s="57">
        <f>SUM(S976:S977)</f>
        <v>0.374999999999999</v>
      </c>
    </row>
    <row r="979" spans="1:21" ht="10.5" customHeight="1" thickBot="1" x14ac:dyDescent="0.25">
      <c r="A979" s="58"/>
      <c r="B979" s="59" t="s">
        <v>935</v>
      </c>
      <c r="C979" s="59" t="s">
        <v>936</v>
      </c>
      <c r="D979" s="59" t="s">
        <v>937</v>
      </c>
      <c r="E979" s="60" t="s">
        <v>938</v>
      </c>
      <c r="F979" s="59" t="s">
        <v>939</v>
      </c>
      <c r="G979" s="58" t="s">
        <v>940</v>
      </c>
      <c r="H979" s="58" t="s">
        <v>941</v>
      </c>
      <c r="I979" s="58" t="s">
        <v>942</v>
      </c>
      <c r="J979" s="58" t="s">
        <v>943</v>
      </c>
      <c r="K979" s="58"/>
      <c r="L979" s="58" t="s">
        <v>944</v>
      </c>
      <c r="M979" s="60" t="s">
        <v>945</v>
      </c>
      <c r="N979" s="61">
        <f>N958+1</f>
        <v>43070</v>
      </c>
      <c r="O979" s="36">
        <v>0.375</v>
      </c>
      <c r="P979" s="36">
        <f>O979</f>
        <v>0.375</v>
      </c>
      <c r="Q979" s="62" t="s">
        <v>946</v>
      </c>
      <c r="R979" s="25" t="s">
        <v>1107</v>
      </c>
      <c r="S979" s="26">
        <f t="shared" ref="S979" si="531">SUM(P979-O979)</f>
        <v>0</v>
      </c>
    </row>
    <row r="980" spans="1:21" ht="10.5" customHeight="1" x14ac:dyDescent="0.2">
      <c r="B980" s="34"/>
      <c r="C980" s="21"/>
      <c r="D980" s="34"/>
      <c r="E980" s="34"/>
      <c r="F980" s="21"/>
      <c r="G980" s="34"/>
      <c r="H980" s="34">
        <f>S980</f>
        <v>2.0833333333333315E-2</v>
      </c>
      <c r="J980" s="34"/>
      <c r="M980" s="34"/>
      <c r="N980" s="35">
        <f>N979</f>
        <v>43070</v>
      </c>
      <c r="O980" s="63">
        <f>SUM(P979)</f>
        <v>0.375</v>
      </c>
      <c r="P980" s="36">
        <f>P979+0.0208333333333333</f>
        <v>0.39583333333333331</v>
      </c>
      <c r="Q980" s="62" t="s">
        <v>941</v>
      </c>
      <c r="R980" s="25" t="s">
        <v>1131</v>
      </c>
      <c r="S980" s="26">
        <f t="shared" ref="S980" si="532">SUM(P980-O980)</f>
        <v>2.0833333333333315E-2</v>
      </c>
    </row>
    <row r="981" spans="1:21" ht="10.5" customHeight="1" x14ac:dyDescent="0.2">
      <c r="B981" s="34"/>
      <c r="C981" s="21"/>
      <c r="D981" s="21"/>
      <c r="E981" s="34"/>
      <c r="F981" s="21"/>
      <c r="G981" s="34"/>
      <c r="H981" s="34">
        <f>S981</f>
        <v>2.0833333333333315E-2</v>
      </c>
      <c r="I981" s="34"/>
      <c r="J981" s="34"/>
      <c r="M981" s="34"/>
      <c r="N981" s="35">
        <f>N979</f>
        <v>43070</v>
      </c>
      <c r="O981" s="63">
        <f t="shared" ref="O981:O996" si="533">SUM(P980)</f>
        <v>0.39583333333333331</v>
      </c>
      <c r="P981" s="36">
        <f t="shared" ref="P981:P996" si="534">P980+0.0208333333333333</f>
        <v>0.41666666666666663</v>
      </c>
      <c r="Q981" s="62" t="s">
        <v>941</v>
      </c>
      <c r="R981" s="25" t="s">
        <v>1132</v>
      </c>
      <c r="S981" s="26">
        <f>SUM(P981-O981)</f>
        <v>2.0833333333333315E-2</v>
      </c>
    </row>
    <row r="982" spans="1:21" ht="10.5" customHeight="1" x14ac:dyDescent="0.2">
      <c r="C982" s="21"/>
      <c r="D982" s="38"/>
      <c r="E982" s="21"/>
      <c r="F982" s="21"/>
      <c r="G982" s="34"/>
      <c r="H982" s="34">
        <f>S982</f>
        <v>2.0833333333333315E-2</v>
      </c>
      <c r="J982" s="34"/>
      <c r="L982" s="34"/>
      <c r="M982" s="21"/>
      <c r="N982" s="35">
        <f>N979</f>
        <v>43070</v>
      </c>
      <c r="O982" s="63">
        <f t="shared" si="533"/>
        <v>0.41666666666666663</v>
      </c>
      <c r="P982" s="36">
        <f t="shared" si="534"/>
        <v>0.43749999999999994</v>
      </c>
      <c r="Q982" s="62" t="s">
        <v>941</v>
      </c>
      <c r="R982" s="25" t="s">
        <v>1133</v>
      </c>
      <c r="S982" s="26">
        <f t="shared" ref="S982:S996" si="535">SUM(P982-O982)</f>
        <v>2.0833333333333315E-2</v>
      </c>
    </row>
    <row r="983" spans="1:21" ht="10.5" customHeight="1" x14ac:dyDescent="0.2">
      <c r="C983" s="21"/>
      <c r="D983" s="21"/>
      <c r="E983" s="34"/>
      <c r="F983" s="34"/>
      <c r="G983" s="34"/>
      <c r="H983" s="34">
        <f>S983</f>
        <v>2.0833333333333315E-2</v>
      </c>
      <c r="J983" s="34"/>
      <c r="L983" s="34"/>
      <c r="M983" s="34"/>
      <c r="N983" s="35">
        <f>N979</f>
        <v>43070</v>
      </c>
      <c r="O983" s="63">
        <f t="shared" si="533"/>
        <v>0.43749999999999994</v>
      </c>
      <c r="P983" s="36">
        <f t="shared" si="534"/>
        <v>0.45833333333333326</v>
      </c>
      <c r="Q983" s="62" t="s">
        <v>941</v>
      </c>
      <c r="R983" s="25" t="s">
        <v>1134</v>
      </c>
      <c r="S983" s="26">
        <f t="shared" si="535"/>
        <v>2.0833333333333315E-2</v>
      </c>
    </row>
    <row r="984" spans="1:21" ht="10.5" customHeight="1" x14ac:dyDescent="0.2">
      <c r="C984" s="21"/>
      <c r="D984" s="34"/>
      <c r="E984" s="34"/>
      <c r="F984" s="34"/>
      <c r="G984" s="34"/>
      <c r="H984" s="34">
        <f>S984</f>
        <v>2.0833333333333315E-2</v>
      </c>
      <c r="J984" s="34"/>
      <c r="L984" s="34"/>
      <c r="M984" s="34"/>
      <c r="N984" s="35">
        <f>N979</f>
        <v>43070</v>
      </c>
      <c r="O984" s="63">
        <f t="shared" si="533"/>
        <v>0.45833333333333326</v>
      </c>
      <c r="P984" s="36">
        <f t="shared" si="534"/>
        <v>0.47916666666666657</v>
      </c>
      <c r="Q984" s="62" t="s">
        <v>941</v>
      </c>
      <c r="R984" s="25" t="s">
        <v>1135</v>
      </c>
      <c r="S984" s="26">
        <f t="shared" si="535"/>
        <v>2.0833333333333315E-2</v>
      </c>
    </row>
    <row r="985" spans="1:21" ht="10.5" customHeight="1" x14ac:dyDescent="0.2">
      <c r="C985" s="21"/>
      <c r="D985" s="34"/>
      <c r="E985" s="34">
        <f>S985</f>
        <v>2.0833333333333315E-2</v>
      </c>
      <c r="F985" s="21"/>
      <c r="G985" s="34"/>
      <c r="H985" s="21"/>
      <c r="J985" s="34"/>
      <c r="L985" s="34"/>
      <c r="M985" s="21"/>
      <c r="N985" s="35">
        <f>N979</f>
        <v>43070</v>
      </c>
      <c r="O985" s="63">
        <f t="shared" si="533"/>
        <v>0.47916666666666657</v>
      </c>
      <c r="P985" s="36">
        <f t="shared" si="534"/>
        <v>0.49999999999999989</v>
      </c>
      <c r="Q985" s="62" t="s">
        <v>938</v>
      </c>
      <c r="R985" s="25" t="s">
        <v>1136</v>
      </c>
      <c r="S985" s="26">
        <f t="shared" si="535"/>
        <v>2.0833333333333315E-2</v>
      </c>
      <c r="U985" s="25"/>
    </row>
    <row r="986" spans="1:21" ht="10.5" customHeight="1" x14ac:dyDescent="0.2">
      <c r="C986" s="21"/>
      <c r="D986" s="34"/>
      <c r="E986" s="34"/>
      <c r="F986" s="21"/>
      <c r="G986" s="34"/>
      <c r="H986" s="34">
        <f t="shared" ref="H986:H996" si="536">S986</f>
        <v>2.0833333333333259E-2</v>
      </c>
      <c r="J986" s="34"/>
      <c r="L986" s="34"/>
      <c r="M986" s="21"/>
      <c r="N986" s="35">
        <f>N979</f>
        <v>43070</v>
      </c>
      <c r="O986" s="63">
        <f t="shared" si="533"/>
        <v>0.49999999999999989</v>
      </c>
      <c r="P986" s="36">
        <f t="shared" si="534"/>
        <v>0.52083333333333315</v>
      </c>
      <c r="Q986" s="95" t="s">
        <v>941</v>
      </c>
      <c r="R986" s="96" t="s">
        <v>1123</v>
      </c>
      <c r="S986" s="26">
        <f t="shared" si="535"/>
        <v>2.0833333333333259E-2</v>
      </c>
      <c r="U986" s="25"/>
    </row>
    <row r="987" spans="1:21" ht="10.5" customHeight="1" x14ac:dyDescent="0.2">
      <c r="C987" s="21"/>
      <c r="D987" s="34"/>
      <c r="E987" s="34"/>
      <c r="F987" s="21"/>
      <c r="G987" s="34"/>
      <c r="H987" s="34">
        <f t="shared" si="536"/>
        <v>2.0833333333333259E-2</v>
      </c>
      <c r="J987" s="34"/>
      <c r="L987" s="34"/>
      <c r="M987" s="21"/>
      <c r="N987" s="35">
        <f>N979</f>
        <v>43070</v>
      </c>
      <c r="O987" s="63">
        <f t="shared" si="533"/>
        <v>0.52083333333333315</v>
      </c>
      <c r="P987" s="36">
        <f t="shared" si="534"/>
        <v>0.54166666666666641</v>
      </c>
      <c r="Q987" s="62" t="s">
        <v>941</v>
      </c>
      <c r="R987" s="25" t="s">
        <v>1137</v>
      </c>
      <c r="S987" s="26">
        <f t="shared" si="535"/>
        <v>2.0833333333333259E-2</v>
      </c>
    </row>
    <row r="988" spans="1:21" ht="10.5" customHeight="1" x14ac:dyDescent="0.2">
      <c r="B988" s="34"/>
      <c r="C988" s="21"/>
      <c r="D988" s="34"/>
      <c r="E988" s="34"/>
      <c r="F988" s="21"/>
      <c r="G988" s="34"/>
      <c r="H988" s="34">
        <f t="shared" si="536"/>
        <v>2.0833333333333259E-2</v>
      </c>
      <c r="J988" s="34"/>
      <c r="L988" s="34"/>
      <c r="M988" s="21"/>
      <c r="N988" s="35">
        <f>N979</f>
        <v>43070</v>
      </c>
      <c r="O988" s="63">
        <f t="shared" si="533"/>
        <v>0.54166666666666641</v>
      </c>
      <c r="P988" s="36">
        <f t="shared" si="534"/>
        <v>0.56249999999999967</v>
      </c>
      <c r="Q988" s="62" t="s">
        <v>941</v>
      </c>
      <c r="R988" s="25" t="s">
        <v>1138</v>
      </c>
      <c r="S988" s="26">
        <f t="shared" si="535"/>
        <v>2.0833333333333259E-2</v>
      </c>
    </row>
    <row r="989" spans="1:21" ht="10.5" customHeight="1" x14ac:dyDescent="0.2">
      <c r="B989" s="34"/>
      <c r="C989" s="34"/>
      <c r="D989" s="34"/>
      <c r="E989" s="34"/>
      <c r="F989" s="21"/>
      <c r="G989" s="34"/>
      <c r="H989" s="34">
        <f t="shared" si="536"/>
        <v>2.0833333333333259E-2</v>
      </c>
      <c r="J989" s="34"/>
      <c r="L989" s="34"/>
      <c r="M989" s="21"/>
      <c r="N989" s="35">
        <f>N979</f>
        <v>43070</v>
      </c>
      <c r="O989" s="63">
        <f t="shared" si="533"/>
        <v>0.56249999999999967</v>
      </c>
      <c r="P989" s="36">
        <f t="shared" si="534"/>
        <v>0.58333333333333293</v>
      </c>
      <c r="Q989" s="62" t="s">
        <v>941</v>
      </c>
      <c r="R989" s="25" t="s">
        <v>1139</v>
      </c>
      <c r="S989" s="26">
        <f t="shared" si="535"/>
        <v>2.0833333333333259E-2</v>
      </c>
    </row>
    <row r="990" spans="1:21" ht="10.5" customHeight="1" x14ac:dyDescent="0.2">
      <c r="B990" s="34"/>
      <c r="C990" s="34"/>
      <c r="D990" s="34"/>
      <c r="E990" s="21"/>
      <c r="F990" s="21"/>
      <c r="G990" s="34"/>
      <c r="H990" s="34">
        <f t="shared" si="536"/>
        <v>2.0833333333333259E-2</v>
      </c>
      <c r="J990" s="34"/>
      <c r="L990" s="34"/>
      <c r="M990" s="21"/>
      <c r="N990" s="35">
        <f>N979</f>
        <v>43070</v>
      </c>
      <c r="O990" s="63">
        <f t="shared" si="533"/>
        <v>0.58333333333333293</v>
      </c>
      <c r="P990" s="36">
        <f t="shared" si="534"/>
        <v>0.60416666666666619</v>
      </c>
      <c r="Q990" s="62" t="s">
        <v>941</v>
      </c>
      <c r="R990" s="25" t="s">
        <v>1140</v>
      </c>
      <c r="S990" s="26">
        <f t="shared" si="535"/>
        <v>2.0833333333333259E-2</v>
      </c>
    </row>
    <row r="991" spans="1:21" ht="10.5" customHeight="1" x14ac:dyDescent="0.2">
      <c r="B991" s="34"/>
      <c r="C991" s="34"/>
      <c r="D991" s="34"/>
      <c r="E991" s="21"/>
      <c r="F991" s="21"/>
      <c r="G991" s="34"/>
      <c r="H991" s="34">
        <f t="shared" si="536"/>
        <v>2.0833333333333259E-2</v>
      </c>
      <c r="J991" s="34"/>
      <c r="L991" s="34"/>
      <c r="M991" s="21"/>
      <c r="N991" s="35">
        <f>N979</f>
        <v>43070</v>
      </c>
      <c r="O991" s="63">
        <f t="shared" si="533"/>
        <v>0.60416666666666619</v>
      </c>
      <c r="P991" s="36">
        <f t="shared" si="534"/>
        <v>0.62499999999999944</v>
      </c>
      <c r="Q991" s="62" t="s">
        <v>941</v>
      </c>
      <c r="R991" s="25" t="s">
        <v>1141</v>
      </c>
      <c r="S991" s="26">
        <f t="shared" si="535"/>
        <v>2.0833333333333259E-2</v>
      </c>
    </row>
    <row r="992" spans="1:21" ht="10.5" customHeight="1" x14ac:dyDescent="0.2">
      <c r="B992" s="34"/>
      <c r="C992" s="34"/>
      <c r="D992" s="34"/>
      <c r="E992" s="21"/>
      <c r="F992" s="21"/>
      <c r="G992" s="34"/>
      <c r="H992" s="34">
        <f t="shared" si="536"/>
        <v>2.0833333333333259E-2</v>
      </c>
      <c r="J992" s="34"/>
      <c r="L992" s="34"/>
      <c r="M992" s="21"/>
      <c r="N992" s="35">
        <f>N979</f>
        <v>43070</v>
      </c>
      <c r="O992" s="63">
        <f t="shared" si="533"/>
        <v>0.62499999999999944</v>
      </c>
      <c r="P992" s="36">
        <f t="shared" si="534"/>
        <v>0.6458333333333327</v>
      </c>
      <c r="Q992" s="62" t="s">
        <v>941</v>
      </c>
      <c r="R992" s="25" t="s">
        <v>1142</v>
      </c>
      <c r="S992" s="26">
        <f t="shared" si="535"/>
        <v>2.0833333333333259E-2</v>
      </c>
    </row>
    <row r="993" spans="1:19" ht="10.5" customHeight="1" x14ac:dyDescent="0.2">
      <c r="B993" s="34"/>
      <c r="C993" s="34"/>
      <c r="D993" s="34"/>
      <c r="E993" s="21"/>
      <c r="F993" s="21"/>
      <c r="G993" s="34"/>
      <c r="H993" s="34">
        <f t="shared" si="536"/>
        <v>2.0833333333333259E-2</v>
      </c>
      <c r="J993" s="34"/>
      <c r="L993" s="34"/>
      <c r="M993" s="21"/>
      <c r="N993" s="35">
        <f>N979</f>
        <v>43070</v>
      </c>
      <c r="O993" s="63">
        <f t="shared" si="533"/>
        <v>0.6458333333333327</v>
      </c>
      <c r="P993" s="36">
        <f t="shared" si="534"/>
        <v>0.66666666666666596</v>
      </c>
      <c r="Q993" s="62" t="s">
        <v>941</v>
      </c>
      <c r="R993" s="25" t="s">
        <v>1143</v>
      </c>
      <c r="S993" s="26">
        <f t="shared" si="535"/>
        <v>2.0833333333333259E-2</v>
      </c>
    </row>
    <row r="994" spans="1:19" ht="10.5" customHeight="1" x14ac:dyDescent="0.2">
      <c r="B994" s="34"/>
      <c r="C994" s="34"/>
      <c r="D994" s="34"/>
      <c r="E994" s="21"/>
      <c r="F994" s="21"/>
      <c r="G994" s="34"/>
      <c r="H994" s="34">
        <f t="shared" si="536"/>
        <v>2.0833333333333259E-2</v>
      </c>
      <c r="J994" s="34"/>
      <c r="L994" s="34"/>
      <c r="M994" s="21"/>
      <c r="N994" s="35">
        <f>N979</f>
        <v>43070</v>
      </c>
      <c r="O994" s="63">
        <f t="shared" si="533"/>
        <v>0.66666666666666596</v>
      </c>
      <c r="P994" s="36">
        <f t="shared" si="534"/>
        <v>0.68749999999999922</v>
      </c>
      <c r="Q994" s="62" t="s">
        <v>941</v>
      </c>
      <c r="R994" s="25" t="s">
        <v>1144</v>
      </c>
      <c r="S994" s="26">
        <f t="shared" si="535"/>
        <v>2.0833333333333259E-2</v>
      </c>
    </row>
    <row r="995" spans="1:19" ht="10.5" customHeight="1" x14ac:dyDescent="0.2">
      <c r="B995" s="34"/>
      <c r="C995" s="34"/>
      <c r="D995" s="34"/>
      <c r="E995" s="21"/>
      <c r="F995" s="21"/>
      <c r="G995" s="34"/>
      <c r="H995" s="34">
        <f t="shared" si="536"/>
        <v>2.0833333333333259E-2</v>
      </c>
      <c r="J995" s="34"/>
      <c r="L995" s="34"/>
      <c r="M995" s="21"/>
      <c r="N995" s="35">
        <f>N979</f>
        <v>43070</v>
      </c>
      <c r="O995" s="63">
        <f t="shared" si="533"/>
        <v>0.68749999999999922</v>
      </c>
      <c r="P995" s="36">
        <f t="shared" si="534"/>
        <v>0.70833333333333248</v>
      </c>
      <c r="Q995" s="62" t="s">
        <v>941</v>
      </c>
      <c r="R995" s="25" t="s">
        <v>1145</v>
      </c>
      <c r="S995" s="26">
        <f t="shared" si="535"/>
        <v>2.0833333333333259E-2</v>
      </c>
    </row>
    <row r="996" spans="1:19" ht="10.5" customHeight="1" thickBot="1" x14ac:dyDescent="0.25">
      <c r="B996" s="34"/>
      <c r="C996" s="34"/>
      <c r="D996" s="34"/>
      <c r="E996" s="21"/>
      <c r="F996" s="21"/>
      <c r="G996" s="34"/>
      <c r="H996" s="34">
        <f t="shared" si="536"/>
        <v>2.0833333333333259E-2</v>
      </c>
      <c r="J996" s="34"/>
      <c r="L996" s="34"/>
      <c r="M996" s="21"/>
      <c r="N996" s="35">
        <f>N979</f>
        <v>43070</v>
      </c>
      <c r="O996" s="63">
        <f t="shared" si="533"/>
        <v>0.70833333333333248</v>
      </c>
      <c r="P996" s="36">
        <f t="shared" si="534"/>
        <v>0.72916666666666574</v>
      </c>
      <c r="Q996" s="62" t="s">
        <v>941</v>
      </c>
      <c r="R996" s="25" t="s">
        <v>1146</v>
      </c>
      <c r="S996" s="26">
        <f t="shared" si="535"/>
        <v>2.0833333333333259E-2</v>
      </c>
    </row>
    <row r="997" spans="1:19" ht="10.5" customHeight="1" x14ac:dyDescent="0.2">
      <c r="A997" s="40">
        <f t="shared" ref="A997:M997" si="537">SUM(A980:A996)</f>
        <v>0</v>
      </c>
      <c r="B997" s="40">
        <f t="shared" si="537"/>
        <v>0</v>
      </c>
      <c r="C997" s="40">
        <f t="shared" si="537"/>
        <v>0</v>
      </c>
      <c r="D997" s="40">
        <f t="shared" si="537"/>
        <v>0</v>
      </c>
      <c r="E997" s="40">
        <f t="shared" si="537"/>
        <v>2.0833333333333315E-2</v>
      </c>
      <c r="F997" s="40">
        <f t="shared" si="537"/>
        <v>0</v>
      </c>
      <c r="G997" s="40">
        <f t="shared" si="537"/>
        <v>0</v>
      </c>
      <c r="H997" s="40">
        <f t="shared" si="537"/>
        <v>0.33333333333333243</v>
      </c>
      <c r="I997" s="40">
        <f t="shared" si="537"/>
        <v>0</v>
      </c>
      <c r="J997" s="40">
        <f t="shared" si="537"/>
        <v>0</v>
      </c>
      <c r="K997" s="40">
        <f t="shared" si="537"/>
        <v>0</v>
      </c>
      <c r="L997" s="40">
        <f t="shared" si="537"/>
        <v>0</v>
      </c>
      <c r="M997" s="40">
        <f t="shared" si="537"/>
        <v>0</v>
      </c>
      <c r="N997" s="76" t="b">
        <f>SUM(A997:M997) = S997</f>
        <v>1</v>
      </c>
      <c r="O997" s="77"/>
      <c r="P997" s="77"/>
      <c r="Q997" s="43"/>
      <c r="R997" s="43"/>
      <c r="S997" s="40">
        <f>SUM(S980:S996)</f>
        <v>0.35416666666666574</v>
      </c>
    </row>
    <row r="998" spans="1:19" ht="10.5" customHeight="1" x14ac:dyDescent="0.2">
      <c r="A998" s="70">
        <f t="shared" ref="A998:C998" si="538">(A997-INT(A997))*24</f>
        <v>0</v>
      </c>
      <c r="B998" s="70">
        <f t="shared" si="538"/>
        <v>0</v>
      </c>
      <c r="C998" s="70">
        <f t="shared" si="538"/>
        <v>0</v>
      </c>
      <c r="D998" s="44">
        <f>(D997-INT(D997))*24</f>
        <v>0</v>
      </c>
      <c r="E998" s="44">
        <f>(E997-INT(E997))*24</f>
        <v>0.49999999999999956</v>
      </c>
      <c r="F998" s="44">
        <f>(F997-INT(F997))*24</f>
        <v>0</v>
      </c>
      <c r="G998" s="44">
        <f>(G997-INT(G997))*24</f>
        <v>0</v>
      </c>
      <c r="H998" s="44">
        <f t="shared" ref="H998:J998" si="539">(H997-INT(H997))*24</f>
        <v>7.9999999999999787</v>
      </c>
      <c r="I998" s="44">
        <f t="shared" si="539"/>
        <v>0</v>
      </c>
      <c r="J998" s="44">
        <f t="shared" si="539"/>
        <v>0</v>
      </c>
      <c r="K998" s="44"/>
      <c r="L998" s="44">
        <f t="shared" ref="L998:M998" si="540">(L997-INT(L997))*24</f>
        <v>0</v>
      </c>
      <c r="M998" s="45">
        <f t="shared" si="540"/>
        <v>0</v>
      </c>
      <c r="N998" s="78">
        <f>SUM(A998:M998)</f>
        <v>8.4999999999999787</v>
      </c>
      <c r="O998" s="71"/>
      <c r="P998" s="71"/>
      <c r="Q998" s="48"/>
      <c r="R998" s="48"/>
      <c r="S998" s="49"/>
    </row>
    <row r="999" spans="1:19" ht="10.5" customHeight="1" thickBot="1" x14ac:dyDescent="0.25">
      <c r="A999" s="72"/>
      <c r="B999" s="73"/>
      <c r="C999" s="73"/>
      <c r="D999" s="52">
        <f>SUM(A998:D998)</f>
        <v>0</v>
      </c>
      <c r="E999" s="52">
        <f t="shared" ref="E999:J999" si="541">E998</f>
        <v>0.49999999999999956</v>
      </c>
      <c r="F999" s="52">
        <f t="shared" si="541"/>
        <v>0</v>
      </c>
      <c r="G999" s="52">
        <f t="shared" si="541"/>
        <v>0</v>
      </c>
      <c r="H999" s="52">
        <f t="shared" si="541"/>
        <v>7.9999999999999787</v>
      </c>
      <c r="I999" s="52">
        <f t="shared" si="541"/>
        <v>0</v>
      </c>
      <c r="J999" s="52">
        <f t="shared" si="541"/>
        <v>0</v>
      </c>
      <c r="K999" s="52"/>
      <c r="L999" s="52">
        <f t="shared" ref="L999:M999" si="542">L998</f>
        <v>0</v>
      </c>
      <c r="M999" s="53">
        <f t="shared" si="542"/>
        <v>0</v>
      </c>
      <c r="N999" s="79" t="s">
        <v>976</v>
      </c>
      <c r="O999" s="74"/>
      <c r="P999" s="74"/>
      <c r="Q999" s="56"/>
      <c r="R999" s="56"/>
      <c r="S999" s="57">
        <f>SUM(S997:S998)</f>
        <v>0.35416666666666574</v>
      </c>
    </row>
    <row r="1000" spans="1:19" ht="10.5" customHeight="1" x14ac:dyDescent="0.2">
      <c r="A1000" s="70">
        <f t="shared" ref="A1000:M1000" si="543">SUM(A912,A934,A956,A977,A998)</f>
        <v>0</v>
      </c>
      <c r="B1000" s="70">
        <f t="shared" si="543"/>
        <v>0</v>
      </c>
      <c r="C1000" s="70">
        <f t="shared" si="543"/>
        <v>0</v>
      </c>
      <c r="D1000" s="70">
        <f t="shared" si="543"/>
        <v>5.9999999999999858</v>
      </c>
      <c r="E1000" s="70">
        <f t="shared" si="543"/>
        <v>3.9999999999999911</v>
      </c>
      <c r="F1000" s="70">
        <f t="shared" si="543"/>
        <v>2.4999999999999911</v>
      </c>
      <c r="G1000" s="70">
        <f t="shared" si="543"/>
        <v>5.4999999999999858</v>
      </c>
      <c r="H1000" s="70">
        <f t="shared" si="543"/>
        <v>16.99999999999995</v>
      </c>
      <c r="I1000" s="70">
        <f t="shared" si="543"/>
        <v>8.4999999999999822</v>
      </c>
      <c r="J1000" s="70">
        <f t="shared" si="543"/>
        <v>0</v>
      </c>
      <c r="K1000" s="70">
        <f t="shared" si="543"/>
        <v>0</v>
      </c>
      <c r="L1000" s="70">
        <f t="shared" si="543"/>
        <v>0</v>
      </c>
      <c r="M1000" s="80">
        <f t="shared" si="543"/>
        <v>0</v>
      </c>
      <c r="N1000" s="81">
        <f>SUM(S912,S934,S956,S977,S998)</f>
        <v>2.0833333333333259E-2</v>
      </c>
      <c r="O1000" s="82">
        <f>SUM(A1000:M1000)</f>
        <v>43.499999999999886</v>
      </c>
      <c r="P1000" s="83">
        <f>SUM(S911,S933,S955,S976,S997)</f>
        <v>1.8124999999999951</v>
      </c>
      <c r="Q1000" s="84">
        <f>SUM(P1000)+N1000</f>
        <v>1.8333333333333284</v>
      </c>
      <c r="R1000" s="85"/>
      <c r="S1000" s="86"/>
    </row>
    <row r="1001" spans="1:19" ht="10.5" customHeight="1" thickBot="1" x14ac:dyDescent="0.25">
      <c r="A1001" s="87"/>
      <c r="B1001" s="73"/>
      <c r="C1001" s="73"/>
      <c r="D1001" s="73">
        <f>SUM(A1000:D1000)</f>
        <v>5.9999999999999858</v>
      </c>
      <c r="E1001" s="88">
        <f t="shared" ref="E1001:J1001" si="544">E1000</f>
        <v>3.9999999999999911</v>
      </c>
      <c r="F1001" s="88">
        <f t="shared" si="544"/>
        <v>2.4999999999999911</v>
      </c>
      <c r="G1001" s="88">
        <f t="shared" si="544"/>
        <v>5.4999999999999858</v>
      </c>
      <c r="H1001" s="88">
        <f t="shared" si="544"/>
        <v>16.99999999999995</v>
      </c>
      <c r="I1001" s="88">
        <f t="shared" si="544"/>
        <v>8.4999999999999822</v>
      </c>
      <c r="J1001" s="88">
        <f t="shared" si="544"/>
        <v>0</v>
      </c>
      <c r="K1001" s="88"/>
      <c r="L1001" s="88">
        <f t="shared" ref="L1001:M1001" si="545">L1000</f>
        <v>0</v>
      </c>
      <c r="M1001" s="89">
        <f t="shared" si="545"/>
        <v>0</v>
      </c>
      <c r="N1001" s="90">
        <f>IF(SUM(O1000-37.5)&gt;0,SUM(O1000-37.5),0)</f>
        <v>5.9999999999998863</v>
      </c>
      <c r="O1001" s="91">
        <f>SUM(A1001:M1001)</f>
        <v>43.499999999999886</v>
      </c>
      <c r="P1001" s="92">
        <f>(P1000)*24</f>
        <v>43.499999999999886</v>
      </c>
      <c r="Q1001" s="93">
        <f>SUM(S913,S935,S957,S978,S999)</f>
        <v>1.8333333333333286</v>
      </c>
      <c r="R1001" s="85"/>
      <c r="S1001" s="94" t="b">
        <f>O1001=P1001</f>
        <v>1</v>
      </c>
    </row>
    <row r="1003" spans="1:19" ht="10.5" customHeight="1" x14ac:dyDescent="0.2">
      <c r="A1003" s="12">
        <f>WEEKNUM(G1003)</f>
        <v>49</v>
      </c>
      <c r="B1003" s="13" t="s">
        <v>927</v>
      </c>
      <c r="C1003" s="142">
        <f>SUM(N1005)-2</f>
        <v>43071</v>
      </c>
      <c r="D1003" s="142"/>
      <c r="E1003" s="14"/>
      <c r="F1003" s="14" t="s">
        <v>928</v>
      </c>
      <c r="G1003" s="142">
        <f>SUM(C1003+6)</f>
        <v>43077</v>
      </c>
      <c r="H1003" s="142"/>
      <c r="I1003" s="14"/>
      <c r="J1003" s="15"/>
      <c r="K1003" s="15"/>
      <c r="L1003" s="14"/>
      <c r="M1003" s="16"/>
      <c r="N1003" s="17" t="s">
        <v>929</v>
      </c>
      <c r="O1003" s="17" t="s">
        <v>930</v>
      </c>
      <c r="P1003" s="18" t="s">
        <v>931</v>
      </c>
      <c r="Q1003" s="19" t="s">
        <v>932</v>
      </c>
      <c r="R1003" s="17" t="s">
        <v>933</v>
      </c>
      <c r="S1003" s="17" t="s">
        <v>934</v>
      </c>
    </row>
    <row r="1004" spans="1:19" ht="10.5" customHeight="1" thickBot="1" x14ac:dyDescent="0.25">
      <c r="N1004" s="23"/>
      <c r="S1004" s="26" t="s">
        <v>1089</v>
      </c>
    </row>
    <row r="1005" spans="1:19" ht="10.5" customHeight="1" thickBot="1" x14ac:dyDescent="0.25">
      <c r="A1005" s="58"/>
      <c r="B1005" s="59" t="s">
        <v>935</v>
      </c>
      <c r="C1005" s="59" t="s">
        <v>936</v>
      </c>
      <c r="D1005" s="59" t="s">
        <v>937</v>
      </c>
      <c r="E1005" s="60" t="s">
        <v>938</v>
      </c>
      <c r="F1005" s="59" t="s">
        <v>939</v>
      </c>
      <c r="G1005" s="58" t="s">
        <v>940</v>
      </c>
      <c r="H1005" s="58" t="s">
        <v>941</v>
      </c>
      <c r="I1005" s="58" t="s">
        <v>942</v>
      </c>
      <c r="J1005" s="58" t="s">
        <v>943</v>
      </c>
      <c r="K1005" s="58"/>
      <c r="L1005" s="58" t="s">
        <v>944</v>
      </c>
      <c r="M1005" s="60" t="s">
        <v>945</v>
      </c>
      <c r="N1005" s="61">
        <f>N979+3</f>
        <v>43073</v>
      </c>
      <c r="O1005" s="36">
        <v>0.39583333333333331</v>
      </c>
      <c r="P1005" s="36">
        <f>O1005</f>
        <v>0.39583333333333331</v>
      </c>
      <c r="Q1005" s="62" t="s">
        <v>946</v>
      </c>
      <c r="R1005" s="25" t="s">
        <v>1000</v>
      </c>
      <c r="S1005" s="26" t="s">
        <v>1089</v>
      </c>
    </row>
    <row r="1006" spans="1:19" ht="10.5" customHeight="1" x14ac:dyDescent="0.2">
      <c r="B1006" s="34"/>
      <c r="C1006" s="21"/>
      <c r="D1006" s="34"/>
      <c r="E1006" s="34"/>
      <c r="F1006" s="34">
        <f>S1006</f>
        <v>2.0833333333333315E-2</v>
      </c>
      <c r="G1006" s="21"/>
      <c r="H1006" s="21"/>
      <c r="I1006" s="34"/>
      <c r="M1006" s="34"/>
      <c r="N1006" s="35">
        <f>N1005</f>
        <v>43073</v>
      </c>
      <c r="O1006" s="26">
        <f t="shared" ref="O1006:O1023" si="546">SUM(P1005)</f>
        <v>0.39583333333333331</v>
      </c>
      <c r="P1006" s="36">
        <f t="shared" ref="P1006:P1023" si="547">P1005+0.0208333333333333</f>
        <v>0.41666666666666663</v>
      </c>
      <c r="Q1006" s="62" t="s">
        <v>939</v>
      </c>
      <c r="R1006" s="25" t="s">
        <v>1147</v>
      </c>
      <c r="S1006" s="26">
        <f t="shared" ref="S1006:S1023" si="548">SUM(P1006-O1006)</f>
        <v>2.0833333333333315E-2</v>
      </c>
    </row>
    <row r="1007" spans="1:19" ht="10.5" customHeight="1" x14ac:dyDescent="0.2">
      <c r="B1007" s="34"/>
      <c r="C1007" s="21"/>
      <c r="D1007" s="34"/>
      <c r="E1007" s="34"/>
      <c r="F1007" s="21"/>
      <c r="G1007" s="21"/>
      <c r="H1007" s="34">
        <f t="shared" ref="H1007:H1023" si="549">S1007</f>
        <v>2.0833333333333315E-2</v>
      </c>
      <c r="I1007" s="34"/>
      <c r="M1007" s="34"/>
      <c r="N1007" s="35">
        <f>N1005</f>
        <v>43073</v>
      </c>
      <c r="O1007" s="26">
        <f t="shared" si="546"/>
        <v>0.41666666666666663</v>
      </c>
      <c r="P1007" s="36">
        <f t="shared" si="547"/>
        <v>0.43749999999999994</v>
      </c>
      <c r="Q1007" s="62" t="s">
        <v>941</v>
      </c>
      <c r="R1007" s="25" t="s">
        <v>999</v>
      </c>
      <c r="S1007" s="26">
        <f t="shared" si="548"/>
        <v>2.0833333333333315E-2</v>
      </c>
    </row>
    <row r="1008" spans="1:19" ht="10.5" customHeight="1" x14ac:dyDescent="0.2">
      <c r="B1008" s="34"/>
      <c r="C1008" s="21"/>
      <c r="D1008" s="34"/>
      <c r="E1008" s="34"/>
      <c r="F1008" s="21"/>
      <c r="G1008" s="21"/>
      <c r="H1008" s="34">
        <f t="shared" si="549"/>
        <v>2.0833333333333315E-2</v>
      </c>
      <c r="I1008" s="38"/>
      <c r="M1008" s="34"/>
      <c r="N1008" s="35">
        <f>N1005</f>
        <v>43073</v>
      </c>
      <c r="O1008" s="26">
        <f t="shared" si="546"/>
        <v>0.43749999999999994</v>
      </c>
      <c r="P1008" s="36">
        <f t="shared" si="547"/>
        <v>0.45833333333333326</v>
      </c>
      <c r="Q1008" s="62" t="s">
        <v>941</v>
      </c>
      <c r="R1008" s="25" t="s">
        <v>999</v>
      </c>
      <c r="S1008" s="26">
        <f t="shared" si="548"/>
        <v>2.0833333333333315E-2</v>
      </c>
    </row>
    <row r="1009" spans="1:19" ht="10.5" customHeight="1" x14ac:dyDescent="0.2">
      <c r="B1009" s="34"/>
      <c r="C1009" s="21"/>
      <c r="D1009" s="34"/>
      <c r="E1009" s="34"/>
      <c r="F1009" s="21"/>
      <c r="G1009" s="21"/>
      <c r="H1009" s="34">
        <f t="shared" si="549"/>
        <v>2.0833333333333315E-2</v>
      </c>
      <c r="I1009" s="38"/>
      <c r="J1009" s="34"/>
      <c r="M1009" s="34"/>
      <c r="N1009" s="35">
        <f>N1005</f>
        <v>43073</v>
      </c>
      <c r="O1009" s="26">
        <f t="shared" si="546"/>
        <v>0.45833333333333326</v>
      </c>
      <c r="P1009" s="36">
        <f t="shared" si="547"/>
        <v>0.47916666666666657</v>
      </c>
      <c r="Q1009" s="62" t="s">
        <v>941</v>
      </c>
      <c r="R1009" s="25" t="s">
        <v>1148</v>
      </c>
      <c r="S1009" s="26">
        <f t="shared" si="548"/>
        <v>2.0833333333333315E-2</v>
      </c>
    </row>
    <row r="1010" spans="1:19" ht="10.5" customHeight="1" x14ac:dyDescent="0.2">
      <c r="B1010" s="34"/>
      <c r="C1010" s="21"/>
      <c r="D1010" s="34"/>
      <c r="E1010" s="34"/>
      <c r="F1010" s="34"/>
      <c r="G1010" s="21"/>
      <c r="H1010" s="34">
        <f t="shared" si="549"/>
        <v>2.0833333333333315E-2</v>
      </c>
      <c r="I1010" s="34"/>
      <c r="M1010" s="34"/>
      <c r="N1010" s="35">
        <f>N1005</f>
        <v>43073</v>
      </c>
      <c r="O1010" s="26">
        <f t="shared" si="546"/>
        <v>0.47916666666666657</v>
      </c>
      <c r="P1010" s="36">
        <f t="shared" si="547"/>
        <v>0.49999999999999989</v>
      </c>
      <c r="Q1010" s="62" t="s">
        <v>941</v>
      </c>
      <c r="R1010" s="25" t="s">
        <v>1149</v>
      </c>
      <c r="S1010" s="26">
        <f t="shared" si="548"/>
        <v>2.0833333333333315E-2</v>
      </c>
    </row>
    <row r="1011" spans="1:19" ht="10.5" customHeight="1" x14ac:dyDescent="0.2">
      <c r="B1011" s="34"/>
      <c r="C1011" s="21"/>
      <c r="D1011" s="34"/>
      <c r="E1011" s="34"/>
      <c r="F1011" s="34"/>
      <c r="G1011" s="21"/>
      <c r="H1011" s="34">
        <f t="shared" si="549"/>
        <v>2.0833333333333259E-2</v>
      </c>
      <c r="I1011" s="38"/>
      <c r="M1011" s="34"/>
      <c r="N1011" s="35">
        <f>N1005</f>
        <v>43073</v>
      </c>
      <c r="O1011" s="26">
        <f t="shared" si="546"/>
        <v>0.49999999999999989</v>
      </c>
      <c r="P1011" s="36">
        <f t="shared" si="547"/>
        <v>0.52083333333333315</v>
      </c>
      <c r="Q1011" s="62" t="s">
        <v>941</v>
      </c>
      <c r="R1011" s="25" t="s">
        <v>1150</v>
      </c>
      <c r="S1011" s="26">
        <f t="shared" si="548"/>
        <v>2.0833333333333259E-2</v>
      </c>
    </row>
    <row r="1012" spans="1:19" ht="10.5" customHeight="1" x14ac:dyDescent="0.2">
      <c r="B1012" s="34"/>
      <c r="C1012" s="21"/>
      <c r="D1012" s="34"/>
      <c r="E1012" s="34"/>
      <c r="F1012" s="34"/>
      <c r="G1012" s="21"/>
      <c r="H1012" s="34">
        <f t="shared" si="549"/>
        <v>2.0833333333333259E-2</v>
      </c>
      <c r="I1012" s="38"/>
      <c r="M1012" s="34"/>
      <c r="N1012" s="35">
        <f>N1005</f>
        <v>43073</v>
      </c>
      <c r="O1012" s="26">
        <f t="shared" si="546"/>
        <v>0.52083333333333315</v>
      </c>
      <c r="P1012" s="36">
        <f t="shared" si="547"/>
        <v>0.54166666666666641</v>
      </c>
      <c r="Q1012" s="62" t="s">
        <v>941</v>
      </c>
      <c r="R1012" s="25" t="s">
        <v>1151</v>
      </c>
      <c r="S1012" s="26">
        <f t="shared" si="548"/>
        <v>2.0833333333333259E-2</v>
      </c>
    </row>
    <row r="1013" spans="1:19" ht="10.5" customHeight="1" x14ac:dyDescent="0.2">
      <c r="B1013" s="34"/>
      <c r="C1013" s="21"/>
      <c r="D1013" s="34"/>
      <c r="E1013" s="34"/>
      <c r="F1013" s="34"/>
      <c r="G1013" s="21"/>
      <c r="H1013" s="34">
        <f t="shared" si="549"/>
        <v>2.0833333333333259E-2</v>
      </c>
      <c r="I1013" s="38"/>
      <c r="M1013" s="34"/>
      <c r="N1013" s="35">
        <f>N1005</f>
        <v>43073</v>
      </c>
      <c r="O1013" s="26">
        <f t="shared" si="546"/>
        <v>0.54166666666666641</v>
      </c>
      <c r="P1013" s="36">
        <f t="shared" si="547"/>
        <v>0.56249999999999967</v>
      </c>
      <c r="Q1013" s="62" t="s">
        <v>941</v>
      </c>
      <c r="R1013" s="25" t="s">
        <v>1152</v>
      </c>
      <c r="S1013" s="26">
        <f t="shared" si="548"/>
        <v>2.0833333333333259E-2</v>
      </c>
    </row>
    <row r="1014" spans="1:19" ht="10.5" customHeight="1" x14ac:dyDescent="0.2">
      <c r="B1014" s="34"/>
      <c r="C1014" s="21"/>
      <c r="D1014" s="34"/>
      <c r="E1014" s="34"/>
      <c r="F1014" s="34"/>
      <c r="G1014" s="21"/>
      <c r="H1014" s="34">
        <f t="shared" si="549"/>
        <v>2.0833333333333259E-2</v>
      </c>
      <c r="I1014" s="38"/>
      <c r="M1014" s="34"/>
      <c r="N1014" s="35">
        <f>N1005</f>
        <v>43073</v>
      </c>
      <c r="O1014" s="26">
        <f t="shared" si="546"/>
        <v>0.56249999999999967</v>
      </c>
      <c r="P1014" s="36">
        <f t="shared" si="547"/>
        <v>0.58333333333333293</v>
      </c>
      <c r="Q1014" s="62" t="s">
        <v>941</v>
      </c>
      <c r="R1014" s="96" t="s">
        <v>1153</v>
      </c>
      <c r="S1014" s="26">
        <f t="shared" si="548"/>
        <v>2.0833333333333259E-2</v>
      </c>
    </row>
    <row r="1015" spans="1:19" ht="10.5" customHeight="1" x14ac:dyDescent="0.2">
      <c r="B1015" s="34"/>
      <c r="C1015" s="21"/>
      <c r="D1015" s="34"/>
      <c r="E1015" s="34"/>
      <c r="F1015" s="34"/>
      <c r="G1015" s="21"/>
      <c r="H1015" s="34">
        <f t="shared" si="549"/>
        <v>2.0833333333333259E-2</v>
      </c>
      <c r="I1015" s="38"/>
      <c r="M1015" s="34"/>
      <c r="N1015" s="35">
        <f>N1005</f>
        <v>43073</v>
      </c>
      <c r="O1015" s="26">
        <f t="shared" si="546"/>
        <v>0.58333333333333293</v>
      </c>
      <c r="P1015" s="36">
        <f t="shared" si="547"/>
        <v>0.60416666666666619</v>
      </c>
      <c r="Q1015" s="62" t="s">
        <v>941</v>
      </c>
      <c r="R1015" s="96" t="s">
        <v>1154</v>
      </c>
      <c r="S1015" s="26">
        <f t="shared" si="548"/>
        <v>2.0833333333333259E-2</v>
      </c>
    </row>
    <row r="1016" spans="1:19" ht="10.5" customHeight="1" x14ac:dyDescent="0.2">
      <c r="B1016" s="34"/>
      <c r="C1016" s="21"/>
      <c r="D1016" s="34"/>
      <c r="E1016" s="34"/>
      <c r="F1016" s="34"/>
      <c r="G1016" s="21"/>
      <c r="H1016" s="34">
        <f t="shared" si="549"/>
        <v>2.0833333333333259E-2</v>
      </c>
      <c r="I1016" s="38"/>
      <c r="M1016" s="34"/>
      <c r="N1016" s="35">
        <f>N1005</f>
        <v>43073</v>
      </c>
      <c r="O1016" s="26">
        <f t="shared" si="546"/>
        <v>0.60416666666666619</v>
      </c>
      <c r="P1016" s="36">
        <f t="shared" si="547"/>
        <v>0.62499999999999944</v>
      </c>
      <c r="Q1016" s="62" t="s">
        <v>941</v>
      </c>
      <c r="R1016" s="96" t="s">
        <v>1155</v>
      </c>
      <c r="S1016" s="26">
        <f t="shared" si="548"/>
        <v>2.0833333333333259E-2</v>
      </c>
    </row>
    <row r="1017" spans="1:19" ht="10.5" customHeight="1" x14ac:dyDescent="0.2">
      <c r="B1017" s="34"/>
      <c r="C1017" s="21"/>
      <c r="D1017" s="34"/>
      <c r="E1017" s="34"/>
      <c r="F1017" s="34"/>
      <c r="G1017" s="21"/>
      <c r="H1017" s="34">
        <f t="shared" si="549"/>
        <v>2.0833333333333259E-2</v>
      </c>
      <c r="I1017" s="38"/>
      <c r="M1017" s="34"/>
      <c r="N1017" s="35">
        <f>N1005</f>
        <v>43073</v>
      </c>
      <c r="O1017" s="26">
        <f t="shared" si="546"/>
        <v>0.62499999999999944</v>
      </c>
      <c r="P1017" s="36">
        <f t="shared" si="547"/>
        <v>0.6458333333333327</v>
      </c>
      <c r="Q1017" s="62" t="s">
        <v>941</v>
      </c>
      <c r="R1017" s="96" t="s">
        <v>1156</v>
      </c>
      <c r="S1017" s="26">
        <f t="shared" si="548"/>
        <v>2.0833333333333259E-2</v>
      </c>
    </row>
    <row r="1018" spans="1:19" ht="10.5" customHeight="1" x14ac:dyDescent="0.2">
      <c r="B1018" s="34"/>
      <c r="C1018" s="21"/>
      <c r="D1018" s="34"/>
      <c r="E1018" s="34"/>
      <c r="F1018" s="34"/>
      <c r="G1018" s="21"/>
      <c r="H1018" s="34">
        <f t="shared" si="549"/>
        <v>2.0833333333333259E-2</v>
      </c>
      <c r="I1018" s="38"/>
      <c r="M1018" s="34"/>
      <c r="N1018" s="35">
        <f>N1005</f>
        <v>43073</v>
      </c>
      <c r="O1018" s="26">
        <f t="shared" si="546"/>
        <v>0.6458333333333327</v>
      </c>
      <c r="P1018" s="36">
        <f t="shared" si="547"/>
        <v>0.66666666666666596</v>
      </c>
      <c r="Q1018" s="62" t="s">
        <v>941</v>
      </c>
      <c r="R1018" s="96" t="s">
        <v>1157</v>
      </c>
      <c r="S1018" s="26">
        <f t="shared" si="548"/>
        <v>2.0833333333333259E-2</v>
      </c>
    </row>
    <row r="1019" spans="1:19" ht="10.5" customHeight="1" x14ac:dyDescent="0.2">
      <c r="B1019" s="34"/>
      <c r="C1019" s="21"/>
      <c r="D1019" s="34"/>
      <c r="E1019" s="34"/>
      <c r="F1019" s="34"/>
      <c r="G1019" s="34"/>
      <c r="H1019" s="34">
        <f t="shared" si="549"/>
        <v>2.0833333333333259E-2</v>
      </c>
      <c r="I1019" s="38"/>
      <c r="M1019" s="34"/>
      <c r="N1019" s="35">
        <f>N1005</f>
        <v>43073</v>
      </c>
      <c r="O1019" s="26">
        <f t="shared" si="546"/>
        <v>0.66666666666666596</v>
      </c>
      <c r="P1019" s="36">
        <f t="shared" si="547"/>
        <v>0.68749999999999922</v>
      </c>
      <c r="Q1019" s="62" t="s">
        <v>941</v>
      </c>
      <c r="R1019" s="96" t="s">
        <v>1158</v>
      </c>
      <c r="S1019" s="26">
        <f t="shared" si="548"/>
        <v>2.0833333333333259E-2</v>
      </c>
    </row>
    <row r="1020" spans="1:19" ht="10.5" customHeight="1" x14ac:dyDescent="0.2">
      <c r="B1020" s="34"/>
      <c r="C1020" s="21"/>
      <c r="D1020" s="34"/>
      <c r="E1020" s="34"/>
      <c r="F1020" s="34"/>
      <c r="G1020" s="21"/>
      <c r="H1020" s="34">
        <f t="shared" si="549"/>
        <v>2.0833333333333259E-2</v>
      </c>
      <c r="I1020" s="38"/>
      <c r="M1020" s="34"/>
      <c r="N1020" s="35">
        <f>N1005</f>
        <v>43073</v>
      </c>
      <c r="O1020" s="26">
        <f t="shared" si="546"/>
        <v>0.68749999999999922</v>
      </c>
      <c r="P1020" s="36">
        <f t="shared" si="547"/>
        <v>0.70833333333333248</v>
      </c>
      <c r="Q1020" s="62" t="s">
        <v>941</v>
      </c>
      <c r="R1020" s="96" t="s">
        <v>1159</v>
      </c>
      <c r="S1020" s="26">
        <f t="shared" si="548"/>
        <v>2.0833333333333259E-2</v>
      </c>
    </row>
    <row r="1021" spans="1:19" ht="10.5" customHeight="1" x14ac:dyDescent="0.2">
      <c r="B1021" s="34"/>
      <c r="C1021" s="21"/>
      <c r="D1021" s="34"/>
      <c r="E1021" s="34"/>
      <c r="F1021" s="34"/>
      <c r="G1021" s="21"/>
      <c r="H1021" s="34">
        <f t="shared" si="549"/>
        <v>2.0833333333333259E-2</v>
      </c>
      <c r="I1021" s="38"/>
      <c r="M1021" s="34"/>
      <c r="N1021" s="35">
        <f>N1005</f>
        <v>43073</v>
      </c>
      <c r="O1021" s="26">
        <f t="shared" si="546"/>
        <v>0.70833333333333248</v>
      </c>
      <c r="P1021" s="36">
        <f t="shared" si="547"/>
        <v>0.72916666666666574</v>
      </c>
      <c r="Q1021" s="62" t="s">
        <v>941</v>
      </c>
      <c r="R1021" s="96" t="s">
        <v>1160</v>
      </c>
      <c r="S1021" s="26">
        <f t="shared" si="548"/>
        <v>2.0833333333333259E-2</v>
      </c>
    </row>
    <row r="1022" spans="1:19" ht="10.5" customHeight="1" x14ac:dyDescent="0.2">
      <c r="B1022" s="34"/>
      <c r="C1022" s="21"/>
      <c r="D1022" s="34"/>
      <c r="E1022" s="34"/>
      <c r="F1022" s="21"/>
      <c r="G1022" s="21"/>
      <c r="H1022" s="34">
        <f t="shared" si="549"/>
        <v>2.0833333333333259E-2</v>
      </c>
      <c r="I1022" s="38"/>
      <c r="M1022" s="34"/>
      <c r="N1022" s="35">
        <f>N1005</f>
        <v>43073</v>
      </c>
      <c r="O1022" s="26">
        <f t="shared" si="546"/>
        <v>0.72916666666666574</v>
      </c>
      <c r="P1022" s="36">
        <f t="shared" si="547"/>
        <v>0.749999999999999</v>
      </c>
      <c r="Q1022" s="62" t="s">
        <v>941</v>
      </c>
      <c r="R1022" s="25" t="s">
        <v>999</v>
      </c>
      <c r="S1022" s="26">
        <f t="shared" si="548"/>
        <v>2.0833333333333259E-2</v>
      </c>
    </row>
    <row r="1023" spans="1:19" ht="10.5" customHeight="1" thickBot="1" x14ac:dyDescent="0.25">
      <c r="B1023" s="34"/>
      <c r="C1023" s="21"/>
      <c r="D1023" s="34"/>
      <c r="E1023" s="34"/>
      <c r="F1023" s="21"/>
      <c r="G1023" s="21"/>
      <c r="H1023" s="34">
        <f t="shared" si="549"/>
        <v>2.0833333333333259E-2</v>
      </c>
      <c r="I1023" s="38"/>
      <c r="M1023" s="34"/>
      <c r="N1023" s="35">
        <f>N1005</f>
        <v>43073</v>
      </c>
      <c r="O1023" s="26">
        <f t="shared" si="546"/>
        <v>0.749999999999999</v>
      </c>
      <c r="P1023" s="36">
        <f t="shared" si="547"/>
        <v>0.77083333333333226</v>
      </c>
      <c r="Q1023" s="62" t="s">
        <v>941</v>
      </c>
      <c r="R1023" s="25" t="s">
        <v>999</v>
      </c>
      <c r="S1023" s="26">
        <f t="shared" si="548"/>
        <v>2.0833333333333259E-2</v>
      </c>
    </row>
    <row r="1024" spans="1:19" ht="10.5" customHeight="1" x14ac:dyDescent="0.2">
      <c r="A1024" s="40">
        <f t="shared" ref="A1024:M1024" si="550">SUM(A1006:A1023)</f>
        <v>0</v>
      </c>
      <c r="B1024" s="40">
        <f t="shared" si="550"/>
        <v>0</v>
      </c>
      <c r="C1024" s="40">
        <f t="shared" si="550"/>
        <v>0</v>
      </c>
      <c r="D1024" s="40">
        <f t="shared" si="550"/>
        <v>0</v>
      </c>
      <c r="E1024" s="40">
        <f t="shared" si="550"/>
        <v>0</v>
      </c>
      <c r="F1024" s="40">
        <f t="shared" si="550"/>
        <v>2.0833333333333315E-2</v>
      </c>
      <c r="G1024" s="40">
        <f t="shared" si="550"/>
        <v>0</v>
      </c>
      <c r="H1024" s="40">
        <f t="shared" si="550"/>
        <v>0.35416666666666563</v>
      </c>
      <c r="I1024" s="40">
        <f t="shared" si="550"/>
        <v>0</v>
      </c>
      <c r="J1024" s="40">
        <f t="shared" si="550"/>
        <v>0</v>
      </c>
      <c r="K1024" s="40">
        <f t="shared" si="550"/>
        <v>0</v>
      </c>
      <c r="L1024" s="40">
        <f t="shared" si="550"/>
        <v>0</v>
      </c>
      <c r="M1024" s="40">
        <f t="shared" si="550"/>
        <v>0</v>
      </c>
      <c r="N1024" s="41" t="b">
        <f>SUM(A1024:M1024) = S1024</f>
        <v>1</v>
      </c>
      <c r="O1024" s="42"/>
      <c r="P1024" s="42"/>
      <c r="Q1024" s="43"/>
      <c r="R1024" s="43"/>
      <c r="S1024" s="40">
        <f>SUM(S1006:S1023)</f>
        <v>0.37499999999999895</v>
      </c>
    </row>
    <row r="1025" spans="1:19" ht="10.5" customHeight="1" x14ac:dyDescent="0.2">
      <c r="A1025" s="44">
        <f t="shared" ref="A1025:E1025" si="551">(A1024-INT(A1024))*24</f>
        <v>0</v>
      </c>
      <c r="B1025" s="44">
        <f t="shared" si="551"/>
        <v>0</v>
      </c>
      <c r="C1025" s="44">
        <f t="shared" si="551"/>
        <v>0</v>
      </c>
      <c r="D1025" s="44">
        <f t="shared" si="551"/>
        <v>0</v>
      </c>
      <c r="E1025" s="44">
        <f t="shared" si="551"/>
        <v>0</v>
      </c>
      <c r="F1025" s="44">
        <f>(F1024-INT(F1024))*24</f>
        <v>0.49999999999999956</v>
      </c>
      <c r="G1025" s="44">
        <f>(G1024-INT(G1024))*24</f>
        <v>0</v>
      </c>
      <c r="H1025" s="44">
        <f>(H1024-INT(H1024))*24</f>
        <v>8.4999999999999751</v>
      </c>
      <c r="I1025" s="44">
        <f>(I1024-INT(I1024))*24</f>
        <v>0</v>
      </c>
      <c r="J1025" s="44">
        <f t="shared" ref="J1025" si="552">(J1024-INT(J1024))*24</f>
        <v>0</v>
      </c>
      <c r="K1025" s="44"/>
      <c r="L1025" s="44">
        <f t="shared" ref="L1025:M1025" si="553">(L1024-INT(L1024))*24</f>
        <v>0</v>
      </c>
      <c r="M1025" s="45">
        <f t="shared" si="553"/>
        <v>0</v>
      </c>
      <c r="N1025" s="46">
        <f>SUM(A1025:M1025)</f>
        <v>8.9999999999999751</v>
      </c>
      <c r="O1025" s="47"/>
      <c r="P1025" s="47"/>
      <c r="Q1025" s="48"/>
      <c r="R1025" s="48"/>
      <c r="S1025" s="49"/>
    </row>
    <row r="1026" spans="1:19" ht="10.5" customHeight="1" thickBot="1" x14ac:dyDescent="0.25">
      <c r="A1026" s="50"/>
      <c r="B1026" s="51"/>
      <c r="C1026" s="51"/>
      <c r="D1026" s="52">
        <f>SUM(A1025:D1025)</f>
        <v>0</v>
      </c>
      <c r="E1026" s="52">
        <f t="shared" ref="E1026:J1026" si="554">E1025</f>
        <v>0</v>
      </c>
      <c r="F1026" s="52">
        <f t="shared" si="554"/>
        <v>0.49999999999999956</v>
      </c>
      <c r="G1026" s="52">
        <f t="shared" si="554"/>
        <v>0</v>
      </c>
      <c r="H1026" s="52">
        <f t="shared" si="554"/>
        <v>8.4999999999999751</v>
      </c>
      <c r="I1026" s="52">
        <f t="shared" si="554"/>
        <v>0</v>
      </c>
      <c r="J1026" s="52">
        <f t="shared" si="554"/>
        <v>0</v>
      </c>
      <c r="K1026" s="52"/>
      <c r="L1026" s="52">
        <f t="shared" ref="L1026:M1026" si="555">L1025</f>
        <v>0</v>
      </c>
      <c r="M1026" s="53">
        <f t="shared" si="555"/>
        <v>0</v>
      </c>
      <c r="N1026" s="54">
        <f>S1026</f>
        <v>0.37499999999999895</v>
      </c>
      <c r="O1026" s="55"/>
      <c r="P1026" s="55"/>
      <c r="Q1026" s="56"/>
      <c r="R1026" s="56"/>
      <c r="S1026" s="57">
        <f>SUM(S1024:S1025)</f>
        <v>0.37499999999999895</v>
      </c>
    </row>
    <row r="1027" spans="1:19" ht="10.5" customHeight="1" thickBot="1" x14ac:dyDescent="0.25">
      <c r="A1027" s="58"/>
      <c r="B1027" s="59" t="s">
        <v>935</v>
      </c>
      <c r="C1027" s="59" t="s">
        <v>936</v>
      </c>
      <c r="D1027" s="59" t="s">
        <v>937</v>
      </c>
      <c r="E1027" s="60" t="s">
        <v>938</v>
      </c>
      <c r="F1027" s="59" t="s">
        <v>939</v>
      </c>
      <c r="G1027" s="58" t="s">
        <v>940</v>
      </c>
      <c r="H1027" s="58" t="s">
        <v>941</v>
      </c>
      <c r="I1027" s="58" t="s">
        <v>942</v>
      </c>
      <c r="J1027" s="58" t="s">
        <v>943</v>
      </c>
      <c r="K1027" s="58"/>
      <c r="L1027" s="58" t="s">
        <v>944</v>
      </c>
      <c r="M1027" s="60" t="s">
        <v>945</v>
      </c>
      <c r="N1027" s="61">
        <f>N1005+1</f>
        <v>43074</v>
      </c>
      <c r="O1027" s="36">
        <v>0.375</v>
      </c>
      <c r="P1027" s="36">
        <f>O1027</f>
        <v>0.375</v>
      </c>
      <c r="Q1027" s="62" t="s">
        <v>946</v>
      </c>
      <c r="R1027" s="25" t="s">
        <v>1000</v>
      </c>
      <c r="S1027" s="26">
        <f t="shared" ref="S1027" si="556">SUM(P1027-O1027)</f>
        <v>0</v>
      </c>
    </row>
    <row r="1028" spans="1:19" ht="10.5" customHeight="1" x14ac:dyDescent="0.2">
      <c r="B1028" s="34"/>
      <c r="C1028" s="21"/>
      <c r="D1028" s="34"/>
      <c r="E1028" s="34">
        <f>S1028</f>
        <v>2.0833333333333315E-2</v>
      </c>
      <c r="F1028" s="21"/>
      <c r="G1028" s="34"/>
      <c r="H1028" s="21"/>
      <c r="I1028" s="34"/>
      <c r="J1028" s="34"/>
      <c r="M1028" s="34"/>
      <c r="N1028" s="35">
        <f>N1027</f>
        <v>43074</v>
      </c>
      <c r="O1028" s="63">
        <f>SUM(P1027)</f>
        <v>0.375</v>
      </c>
      <c r="P1028" s="36">
        <f>P1027+0.0208333333333333</f>
        <v>0.39583333333333331</v>
      </c>
      <c r="Q1028" s="62" t="s">
        <v>938</v>
      </c>
      <c r="R1028" s="25" t="s">
        <v>1161</v>
      </c>
      <c r="S1028" s="26">
        <f t="shared" ref="S1028:S1042" si="557">SUM(P1028-O1028)</f>
        <v>2.0833333333333315E-2</v>
      </c>
    </row>
    <row r="1029" spans="1:19" ht="10.5" customHeight="1" x14ac:dyDescent="0.2">
      <c r="B1029" s="34"/>
      <c r="C1029" s="21"/>
      <c r="D1029" s="34"/>
      <c r="E1029" s="34"/>
      <c r="F1029" s="21"/>
      <c r="G1029" s="34"/>
      <c r="H1029" s="34">
        <f>S1029</f>
        <v>2.0833333333333315E-2</v>
      </c>
      <c r="I1029" s="34"/>
      <c r="J1029" s="34"/>
      <c r="M1029" s="34"/>
      <c r="N1029" s="35">
        <f>N1027</f>
        <v>43074</v>
      </c>
      <c r="O1029" s="63">
        <f t="shared" ref="O1029:O1037" si="558">SUM(P1028)</f>
        <v>0.39583333333333331</v>
      </c>
      <c r="P1029" s="36">
        <f t="shared" ref="P1029:P1046" si="559">P1028+0.0208333333333333</f>
        <v>0.41666666666666663</v>
      </c>
      <c r="Q1029" s="62" t="s">
        <v>941</v>
      </c>
      <c r="R1029" s="25" t="s">
        <v>999</v>
      </c>
      <c r="S1029" s="26">
        <f t="shared" si="557"/>
        <v>2.0833333333333315E-2</v>
      </c>
    </row>
    <row r="1030" spans="1:19" ht="10.5" customHeight="1" x14ac:dyDescent="0.2">
      <c r="B1030" s="34"/>
      <c r="C1030" s="21"/>
      <c r="D1030" s="34"/>
      <c r="E1030" s="34"/>
      <c r="F1030" s="21"/>
      <c r="G1030" s="34"/>
      <c r="H1030" s="34">
        <f>S1030</f>
        <v>2.0833333333333315E-2</v>
      </c>
      <c r="I1030" s="34"/>
      <c r="J1030" s="34"/>
      <c r="L1030" s="34"/>
      <c r="M1030" s="21"/>
      <c r="N1030" s="35">
        <f>N1027</f>
        <v>43074</v>
      </c>
      <c r="O1030" s="63">
        <f t="shared" si="558"/>
        <v>0.41666666666666663</v>
      </c>
      <c r="P1030" s="36">
        <f t="shared" si="559"/>
        <v>0.43749999999999994</v>
      </c>
      <c r="Q1030" s="62" t="s">
        <v>941</v>
      </c>
      <c r="R1030" s="25" t="s">
        <v>999</v>
      </c>
      <c r="S1030" s="26">
        <f t="shared" si="557"/>
        <v>2.0833333333333315E-2</v>
      </c>
    </row>
    <row r="1031" spans="1:19" ht="10.5" customHeight="1" x14ac:dyDescent="0.2">
      <c r="B1031" s="34"/>
      <c r="C1031" s="21"/>
      <c r="D1031" s="38"/>
      <c r="E1031" s="34"/>
      <c r="F1031" s="21"/>
      <c r="G1031" s="34"/>
      <c r="H1031" s="34">
        <f>S1031</f>
        <v>2.0833333333333315E-2</v>
      </c>
      <c r="I1031" s="34"/>
      <c r="J1031" s="34"/>
      <c r="L1031" s="34"/>
      <c r="M1031" s="34"/>
      <c r="N1031" s="35">
        <f>N1027</f>
        <v>43074</v>
      </c>
      <c r="O1031" s="63">
        <f t="shared" si="558"/>
        <v>0.43749999999999994</v>
      </c>
      <c r="P1031" s="36">
        <f t="shared" si="559"/>
        <v>0.45833333333333326</v>
      </c>
      <c r="Q1031" s="62" t="s">
        <v>941</v>
      </c>
      <c r="R1031" s="25" t="s">
        <v>1162</v>
      </c>
      <c r="S1031" s="26">
        <f t="shared" si="557"/>
        <v>2.0833333333333315E-2</v>
      </c>
    </row>
    <row r="1032" spans="1:19" ht="10.5" customHeight="1" x14ac:dyDescent="0.2">
      <c r="B1032" s="34"/>
      <c r="C1032" s="21"/>
      <c r="D1032" s="38"/>
      <c r="E1032" s="34">
        <f t="shared" ref="E1032:E1038" si="560">S1032</f>
        <v>2.0833333333333315E-2</v>
      </c>
      <c r="F1032" s="21"/>
      <c r="G1032" s="34"/>
      <c r="H1032" s="34"/>
      <c r="I1032" s="34"/>
      <c r="J1032" s="34"/>
      <c r="L1032" s="34"/>
      <c r="M1032" s="34"/>
      <c r="N1032" s="35">
        <f>N1027</f>
        <v>43074</v>
      </c>
      <c r="O1032" s="63">
        <f t="shared" si="558"/>
        <v>0.45833333333333326</v>
      </c>
      <c r="P1032" s="36">
        <f t="shared" si="559"/>
        <v>0.47916666666666657</v>
      </c>
      <c r="Q1032" s="62" t="s">
        <v>938</v>
      </c>
      <c r="R1032" s="25" t="s">
        <v>1163</v>
      </c>
      <c r="S1032" s="26">
        <f t="shared" si="557"/>
        <v>2.0833333333333315E-2</v>
      </c>
    </row>
    <row r="1033" spans="1:19" ht="10.5" customHeight="1" x14ac:dyDescent="0.2">
      <c r="B1033" s="34"/>
      <c r="C1033" s="21"/>
      <c r="D1033" s="34"/>
      <c r="E1033" s="34">
        <f t="shared" si="560"/>
        <v>2.0833333333333315E-2</v>
      </c>
      <c r="F1033" s="21"/>
      <c r="G1033" s="34"/>
      <c r="H1033" s="34"/>
      <c r="I1033" s="34"/>
      <c r="J1033" s="34"/>
      <c r="L1033" s="34"/>
      <c r="M1033" s="21"/>
      <c r="N1033" s="35">
        <f>N1027</f>
        <v>43074</v>
      </c>
      <c r="O1033" s="63">
        <f t="shared" si="558"/>
        <v>0.47916666666666657</v>
      </c>
      <c r="P1033" s="36">
        <f t="shared" si="559"/>
        <v>0.49999999999999989</v>
      </c>
      <c r="Q1033" s="62" t="s">
        <v>938</v>
      </c>
      <c r="R1033" s="25" t="s">
        <v>1163</v>
      </c>
      <c r="S1033" s="26">
        <f t="shared" si="557"/>
        <v>2.0833333333333315E-2</v>
      </c>
    </row>
    <row r="1034" spans="1:19" ht="10.5" customHeight="1" x14ac:dyDescent="0.2">
      <c r="B1034" s="34"/>
      <c r="C1034" s="21"/>
      <c r="D1034" s="34"/>
      <c r="E1034" s="34">
        <f t="shared" si="560"/>
        <v>2.0833333333333259E-2</v>
      </c>
      <c r="F1034" s="21"/>
      <c r="G1034" s="34"/>
      <c r="H1034" s="34"/>
      <c r="I1034" s="34"/>
      <c r="J1034" s="34"/>
      <c r="L1034" s="34"/>
      <c r="M1034" s="21"/>
      <c r="N1034" s="35">
        <f>N1027</f>
        <v>43074</v>
      </c>
      <c r="O1034" s="63">
        <f t="shared" si="558"/>
        <v>0.49999999999999989</v>
      </c>
      <c r="P1034" s="36">
        <f t="shared" si="559"/>
        <v>0.52083333333333315</v>
      </c>
      <c r="Q1034" s="62" t="s">
        <v>938</v>
      </c>
      <c r="R1034" s="25" t="s">
        <v>1163</v>
      </c>
      <c r="S1034" s="26">
        <f t="shared" si="557"/>
        <v>2.0833333333333259E-2</v>
      </c>
    </row>
    <row r="1035" spans="1:19" ht="10.5" customHeight="1" x14ac:dyDescent="0.2">
      <c r="B1035" s="34"/>
      <c r="C1035" s="21"/>
      <c r="D1035" s="21"/>
      <c r="E1035" s="34">
        <f t="shared" si="560"/>
        <v>2.0833333333333259E-2</v>
      </c>
      <c r="F1035" s="21"/>
      <c r="G1035" s="34"/>
      <c r="H1035" s="34"/>
      <c r="I1035" s="34"/>
      <c r="J1035" s="34"/>
      <c r="L1035" s="34"/>
      <c r="M1035" s="21"/>
      <c r="N1035" s="35">
        <f>N1027</f>
        <v>43074</v>
      </c>
      <c r="O1035" s="63">
        <f t="shared" si="558"/>
        <v>0.52083333333333315</v>
      </c>
      <c r="P1035" s="36">
        <f t="shared" si="559"/>
        <v>0.54166666666666641</v>
      </c>
      <c r="Q1035" s="62" t="s">
        <v>938</v>
      </c>
      <c r="R1035" s="25" t="s">
        <v>1163</v>
      </c>
      <c r="S1035" s="26">
        <f t="shared" si="557"/>
        <v>2.0833333333333259E-2</v>
      </c>
    </row>
    <row r="1036" spans="1:19" ht="10.5" customHeight="1" x14ac:dyDescent="0.2">
      <c r="B1036" s="34"/>
      <c r="C1036" s="21"/>
      <c r="D1036" s="34"/>
      <c r="E1036" s="34">
        <f t="shared" si="560"/>
        <v>2.0833333333333259E-2</v>
      </c>
      <c r="F1036" s="21"/>
      <c r="G1036" s="21"/>
      <c r="H1036" s="34"/>
      <c r="I1036" s="34"/>
      <c r="J1036" s="34"/>
      <c r="L1036" s="34"/>
      <c r="M1036" s="21"/>
      <c r="N1036" s="35">
        <f>N1027</f>
        <v>43074</v>
      </c>
      <c r="O1036" s="63">
        <f t="shared" si="558"/>
        <v>0.54166666666666641</v>
      </c>
      <c r="P1036" s="36">
        <f t="shared" si="559"/>
        <v>0.56249999999999967</v>
      </c>
      <c r="Q1036" s="62" t="s">
        <v>938</v>
      </c>
      <c r="R1036" s="25" t="s">
        <v>1163</v>
      </c>
      <c r="S1036" s="26">
        <f t="shared" si="557"/>
        <v>2.0833333333333259E-2</v>
      </c>
    </row>
    <row r="1037" spans="1:19" ht="10.5" customHeight="1" x14ac:dyDescent="0.2">
      <c r="B1037" s="34"/>
      <c r="C1037" s="34"/>
      <c r="D1037" s="21"/>
      <c r="E1037" s="34">
        <f t="shared" si="560"/>
        <v>2.0833333333333259E-2</v>
      </c>
      <c r="F1037" s="21"/>
      <c r="G1037" s="21"/>
      <c r="H1037" s="34"/>
      <c r="I1037" s="34"/>
      <c r="J1037" s="34"/>
      <c r="L1037" s="34"/>
      <c r="M1037" s="21"/>
      <c r="N1037" s="35">
        <f>N1027</f>
        <v>43074</v>
      </c>
      <c r="O1037" s="63">
        <f t="shared" si="558"/>
        <v>0.56249999999999967</v>
      </c>
      <c r="P1037" s="36">
        <f t="shared" si="559"/>
        <v>0.58333333333333293</v>
      </c>
      <c r="Q1037" s="62" t="s">
        <v>938</v>
      </c>
      <c r="R1037" s="25" t="s">
        <v>1163</v>
      </c>
      <c r="S1037" s="26">
        <f t="shared" si="557"/>
        <v>2.0833333333333259E-2</v>
      </c>
    </row>
    <row r="1038" spans="1:19" ht="10.5" customHeight="1" x14ac:dyDescent="0.2">
      <c r="A1038" s="34"/>
      <c r="B1038" s="34"/>
      <c r="C1038" s="34"/>
      <c r="D1038" s="21"/>
      <c r="E1038" s="34">
        <f t="shared" si="560"/>
        <v>2.0833333333333259E-2</v>
      </c>
      <c r="F1038" s="21"/>
      <c r="G1038" s="34"/>
      <c r="H1038" s="34"/>
      <c r="I1038" s="34"/>
      <c r="J1038" s="34"/>
      <c r="L1038" s="34"/>
      <c r="M1038" s="34"/>
      <c r="N1038" s="35">
        <f>N1027</f>
        <v>43074</v>
      </c>
      <c r="O1038" s="63">
        <f>SUM(P1037)</f>
        <v>0.58333333333333293</v>
      </c>
      <c r="P1038" s="36">
        <f t="shared" si="559"/>
        <v>0.60416666666666619</v>
      </c>
      <c r="Q1038" s="62" t="s">
        <v>938</v>
      </c>
      <c r="R1038" s="25" t="s">
        <v>1163</v>
      </c>
      <c r="S1038" s="26">
        <f t="shared" si="557"/>
        <v>2.0833333333333259E-2</v>
      </c>
    </row>
    <row r="1039" spans="1:19" ht="10.5" customHeight="1" x14ac:dyDescent="0.2">
      <c r="B1039" s="34"/>
      <c r="C1039" s="21"/>
      <c r="D1039" s="34"/>
      <c r="E1039" s="34"/>
      <c r="F1039" s="34"/>
      <c r="G1039" s="34"/>
      <c r="H1039" s="34">
        <f>S1039</f>
        <v>2.0833333333333259E-2</v>
      </c>
      <c r="I1039" s="34"/>
      <c r="J1039" s="34"/>
      <c r="L1039" s="34"/>
      <c r="M1039" s="34"/>
      <c r="N1039" s="35">
        <f>N1027</f>
        <v>43074</v>
      </c>
      <c r="O1039" s="63">
        <f>SUM(P1038)</f>
        <v>0.60416666666666619</v>
      </c>
      <c r="P1039" s="36">
        <f t="shared" si="559"/>
        <v>0.62499999999999944</v>
      </c>
      <c r="Q1039" s="62" t="s">
        <v>941</v>
      </c>
      <c r="R1039" s="25" t="s">
        <v>999</v>
      </c>
      <c r="S1039" s="26">
        <f t="shared" si="557"/>
        <v>2.0833333333333259E-2</v>
      </c>
    </row>
    <row r="1040" spans="1:19" ht="10.5" customHeight="1" x14ac:dyDescent="0.2">
      <c r="B1040" s="34"/>
      <c r="C1040" s="21"/>
      <c r="D1040" s="34"/>
      <c r="E1040" s="34"/>
      <c r="F1040" s="34"/>
      <c r="G1040" s="34"/>
      <c r="H1040" s="34">
        <f>S1040</f>
        <v>2.0833333333333259E-2</v>
      </c>
      <c r="I1040" s="34"/>
      <c r="J1040" s="34"/>
      <c r="L1040" s="34"/>
      <c r="M1040" s="34"/>
      <c r="N1040" s="35">
        <f>N1027</f>
        <v>43074</v>
      </c>
      <c r="O1040" s="63">
        <f>SUM(P1039)</f>
        <v>0.62499999999999944</v>
      </c>
      <c r="P1040" s="36">
        <f t="shared" si="559"/>
        <v>0.6458333333333327</v>
      </c>
      <c r="Q1040" s="62" t="s">
        <v>941</v>
      </c>
      <c r="R1040" s="25" t="s">
        <v>999</v>
      </c>
      <c r="S1040" s="26">
        <f t="shared" si="557"/>
        <v>2.0833333333333259E-2</v>
      </c>
    </row>
    <row r="1041" spans="1:22" ht="10.5" customHeight="1" x14ac:dyDescent="0.2">
      <c r="B1041" s="34"/>
      <c r="C1041" s="21"/>
      <c r="D1041" s="34"/>
      <c r="E1041" s="34"/>
      <c r="F1041" s="34"/>
      <c r="G1041" s="34"/>
      <c r="H1041" s="21"/>
      <c r="I1041" s="34">
        <f>S1041</f>
        <v>2.0833333333333259E-2</v>
      </c>
      <c r="J1041" s="34"/>
      <c r="L1041" s="34"/>
      <c r="M1041" s="34"/>
      <c r="N1041" s="35">
        <f>N1027</f>
        <v>43074</v>
      </c>
      <c r="O1041" s="63">
        <f t="shared" ref="O1041:O1046" si="561">SUM(P1040)</f>
        <v>0.6458333333333327</v>
      </c>
      <c r="P1041" s="36">
        <f t="shared" si="559"/>
        <v>0.66666666666666596</v>
      </c>
      <c r="Q1041" s="62" t="s">
        <v>959</v>
      </c>
      <c r="R1041" s="25" t="s">
        <v>1164</v>
      </c>
      <c r="S1041" s="26">
        <f t="shared" si="557"/>
        <v>2.0833333333333259E-2</v>
      </c>
    </row>
    <row r="1042" spans="1:22" ht="10.5" customHeight="1" x14ac:dyDescent="0.2">
      <c r="B1042" s="34"/>
      <c r="C1042" s="21"/>
      <c r="D1042" s="34"/>
      <c r="E1042" s="34"/>
      <c r="F1042" s="34"/>
      <c r="G1042" s="34"/>
      <c r="H1042" s="34"/>
      <c r="I1042" s="34">
        <f>S1042</f>
        <v>2.0833333333333259E-2</v>
      </c>
      <c r="J1042" s="34"/>
      <c r="L1042" s="34"/>
      <c r="M1042" s="34"/>
      <c r="N1042" s="35">
        <f>N1027</f>
        <v>43074</v>
      </c>
      <c r="O1042" s="63">
        <f t="shared" si="561"/>
        <v>0.66666666666666596</v>
      </c>
      <c r="P1042" s="36">
        <f t="shared" si="559"/>
        <v>0.68749999999999922</v>
      </c>
      <c r="Q1042" s="62" t="s">
        <v>959</v>
      </c>
      <c r="R1042" s="25" t="s">
        <v>1164</v>
      </c>
      <c r="S1042" s="26">
        <f t="shared" si="557"/>
        <v>2.0833333333333259E-2</v>
      </c>
    </row>
    <row r="1043" spans="1:22" ht="10.5" customHeight="1" x14ac:dyDescent="0.2">
      <c r="B1043" s="34"/>
      <c r="C1043" s="21"/>
      <c r="D1043" s="34"/>
      <c r="E1043" s="34"/>
      <c r="F1043" s="21"/>
      <c r="G1043" s="34"/>
      <c r="H1043" s="34">
        <f>S1043</f>
        <v>2.0833333333333259E-2</v>
      </c>
      <c r="J1043" s="34"/>
      <c r="L1043" s="34"/>
      <c r="M1043" s="34"/>
      <c r="N1043" s="35">
        <f>N1027</f>
        <v>43074</v>
      </c>
      <c r="O1043" s="63">
        <f t="shared" si="561"/>
        <v>0.68749999999999922</v>
      </c>
      <c r="P1043" s="36">
        <f t="shared" si="559"/>
        <v>0.70833333333333248</v>
      </c>
      <c r="Q1043" s="62" t="s">
        <v>941</v>
      </c>
      <c r="R1043" s="25" t="s">
        <v>999</v>
      </c>
      <c r="S1043" s="26">
        <f>SUM(P1043-O1043)</f>
        <v>2.0833333333333259E-2</v>
      </c>
    </row>
    <row r="1044" spans="1:22" ht="10.5" customHeight="1" x14ac:dyDescent="0.2">
      <c r="B1044" s="34"/>
      <c r="C1044" s="21"/>
      <c r="D1044" s="34"/>
      <c r="E1044" s="34"/>
      <c r="F1044" s="21"/>
      <c r="G1044" s="34"/>
      <c r="H1044" s="34">
        <f>S1044</f>
        <v>2.0833333333333259E-2</v>
      </c>
      <c r="J1044" s="34"/>
      <c r="L1044" s="34"/>
      <c r="M1044" s="34"/>
      <c r="N1044" s="35">
        <f>N1027</f>
        <v>43074</v>
      </c>
      <c r="O1044" s="63">
        <f t="shared" si="561"/>
        <v>0.70833333333333248</v>
      </c>
      <c r="P1044" s="36">
        <f t="shared" si="559"/>
        <v>0.72916666666666574</v>
      </c>
      <c r="Q1044" s="62" t="s">
        <v>941</v>
      </c>
      <c r="R1044" s="25" t="s">
        <v>999</v>
      </c>
      <c r="S1044" s="26">
        <f>SUM(P1044-O1044)</f>
        <v>2.0833333333333259E-2</v>
      </c>
    </row>
    <row r="1045" spans="1:22" ht="10.5" customHeight="1" x14ac:dyDescent="0.2">
      <c r="B1045" s="34"/>
      <c r="C1045" s="21"/>
      <c r="D1045" s="34"/>
      <c r="E1045" s="34"/>
      <c r="F1045" s="21"/>
      <c r="G1045" s="34"/>
      <c r="H1045" s="34">
        <f>S1045</f>
        <v>2.0833333333333259E-2</v>
      </c>
      <c r="J1045" s="34"/>
      <c r="L1045" s="34"/>
      <c r="M1045" s="34"/>
      <c r="N1045" s="35">
        <f>N1027</f>
        <v>43074</v>
      </c>
      <c r="O1045" s="63">
        <f t="shared" si="561"/>
        <v>0.72916666666666574</v>
      </c>
      <c r="P1045" s="36">
        <f t="shared" si="559"/>
        <v>0.749999999999999</v>
      </c>
      <c r="Q1045" s="62" t="s">
        <v>941</v>
      </c>
      <c r="R1045" s="25" t="s">
        <v>999</v>
      </c>
      <c r="S1045" s="26">
        <f t="shared" ref="S1045:S1046" si="562">SUM(P1045-O1045)</f>
        <v>2.0833333333333259E-2</v>
      </c>
    </row>
    <row r="1046" spans="1:22" ht="10.5" customHeight="1" thickBot="1" x14ac:dyDescent="0.25">
      <c r="B1046" s="34"/>
      <c r="C1046" s="21"/>
      <c r="D1046" s="34"/>
      <c r="E1046" s="34"/>
      <c r="F1046" s="21"/>
      <c r="G1046" s="34"/>
      <c r="H1046" s="34">
        <f>S1046</f>
        <v>2.0833333333333259E-2</v>
      </c>
      <c r="J1046" s="34"/>
      <c r="L1046" s="34"/>
      <c r="M1046" s="34"/>
      <c r="N1046" s="35">
        <f>N1027</f>
        <v>43074</v>
      </c>
      <c r="O1046" s="63">
        <f t="shared" si="561"/>
        <v>0.749999999999999</v>
      </c>
      <c r="P1046" s="36">
        <f t="shared" si="559"/>
        <v>0.77083333333333226</v>
      </c>
      <c r="Q1046" s="62" t="s">
        <v>941</v>
      </c>
      <c r="R1046" s="25" t="s">
        <v>999</v>
      </c>
      <c r="S1046" s="26">
        <f t="shared" si="562"/>
        <v>2.0833333333333259E-2</v>
      </c>
    </row>
    <row r="1047" spans="1:22" ht="10.5" customHeight="1" x14ac:dyDescent="0.2">
      <c r="A1047" s="40">
        <f t="shared" ref="A1047:M1047" si="563">SUM(A1028:A1046)</f>
        <v>0</v>
      </c>
      <c r="B1047" s="40">
        <f t="shared" si="563"/>
        <v>0</v>
      </c>
      <c r="C1047" s="40">
        <f t="shared" si="563"/>
        <v>0</v>
      </c>
      <c r="D1047" s="40">
        <f t="shared" si="563"/>
        <v>0</v>
      </c>
      <c r="E1047" s="40">
        <f t="shared" si="563"/>
        <v>0.16666666666666624</v>
      </c>
      <c r="F1047" s="40">
        <f t="shared" si="563"/>
        <v>0</v>
      </c>
      <c r="G1047" s="40">
        <f t="shared" si="563"/>
        <v>0</v>
      </c>
      <c r="H1047" s="40">
        <f t="shared" si="563"/>
        <v>0.1874999999999995</v>
      </c>
      <c r="I1047" s="40">
        <f t="shared" si="563"/>
        <v>4.1666666666666519E-2</v>
      </c>
      <c r="J1047" s="40">
        <f t="shared" si="563"/>
        <v>0</v>
      </c>
      <c r="K1047" s="40">
        <f t="shared" si="563"/>
        <v>0</v>
      </c>
      <c r="L1047" s="40">
        <f t="shared" si="563"/>
        <v>0</v>
      </c>
      <c r="M1047" s="40">
        <f t="shared" si="563"/>
        <v>0</v>
      </c>
      <c r="N1047" s="41" t="b">
        <f>SUM(A1047:M1047) = S1047</f>
        <v>1</v>
      </c>
      <c r="O1047" s="42"/>
      <c r="P1047" s="42"/>
      <c r="Q1047" s="43"/>
      <c r="R1047" s="43"/>
      <c r="S1047" s="40">
        <f>SUM(S1028:S1046)</f>
        <v>0.39583333333333226</v>
      </c>
    </row>
    <row r="1048" spans="1:22" ht="10.5" customHeight="1" x14ac:dyDescent="0.2">
      <c r="A1048" s="44">
        <f t="shared" ref="A1048:E1048" si="564">(A1047-INT(A1047))*24</f>
        <v>0</v>
      </c>
      <c r="B1048" s="44">
        <f t="shared" si="564"/>
        <v>0</v>
      </c>
      <c r="C1048" s="44">
        <f t="shared" si="564"/>
        <v>0</v>
      </c>
      <c r="D1048" s="44">
        <f t="shared" si="564"/>
        <v>0</v>
      </c>
      <c r="E1048" s="44">
        <f t="shared" si="564"/>
        <v>3.9999999999999898</v>
      </c>
      <c r="F1048" s="44">
        <f>(F1047-INT(F1047))*24</f>
        <v>0</v>
      </c>
      <c r="G1048" s="44">
        <f>(G1047-INT(G1047))*24</f>
        <v>0</v>
      </c>
      <c r="H1048" s="44">
        <f>(H1047-INT(H1047))*24</f>
        <v>4.4999999999999876</v>
      </c>
      <c r="I1048" s="44">
        <f>(I1047-INT(I1047))*24</f>
        <v>0.99999999999999645</v>
      </c>
      <c r="J1048" s="44">
        <f t="shared" ref="J1048" si="565">(J1047-INT(J1047))*24</f>
        <v>0</v>
      </c>
      <c r="K1048" s="44"/>
      <c r="L1048" s="44">
        <f t="shared" ref="L1048:M1048" si="566">(L1047-INT(L1047))*24</f>
        <v>0</v>
      </c>
      <c r="M1048" s="45">
        <f t="shared" si="566"/>
        <v>0</v>
      </c>
      <c r="N1048" s="46">
        <f>SUM(A1048:M1048)</f>
        <v>9.4999999999999734</v>
      </c>
      <c r="O1048" s="47"/>
      <c r="P1048" s="47"/>
      <c r="Q1048" s="48"/>
      <c r="R1048" s="48"/>
      <c r="S1048" s="49"/>
    </row>
    <row r="1049" spans="1:22" ht="10.5" customHeight="1" thickBot="1" x14ac:dyDescent="0.25">
      <c r="A1049" s="50"/>
      <c r="B1049" s="51"/>
      <c r="C1049" s="51"/>
      <c r="D1049" s="52">
        <f>SUM(A1048:D1048)</f>
        <v>0</v>
      </c>
      <c r="E1049" s="52">
        <f t="shared" ref="E1049:J1049" si="567">E1048</f>
        <v>3.9999999999999898</v>
      </c>
      <c r="F1049" s="52">
        <f t="shared" si="567"/>
        <v>0</v>
      </c>
      <c r="G1049" s="52">
        <f t="shared" si="567"/>
        <v>0</v>
      </c>
      <c r="H1049" s="52">
        <f t="shared" si="567"/>
        <v>4.4999999999999876</v>
      </c>
      <c r="I1049" s="52">
        <f t="shared" si="567"/>
        <v>0.99999999999999645</v>
      </c>
      <c r="J1049" s="52">
        <f t="shared" si="567"/>
        <v>0</v>
      </c>
      <c r="K1049" s="52"/>
      <c r="L1049" s="52">
        <f t="shared" ref="L1049:M1049" si="568">L1048</f>
        <v>0</v>
      </c>
      <c r="M1049" s="53">
        <f t="shared" si="568"/>
        <v>0</v>
      </c>
      <c r="N1049" s="54">
        <f>S1049</f>
        <v>0.39583333333333226</v>
      </c>
      <c r="O1049" s="55"/>
      <c r="P1049" s="55"/>
      <c r="Q1049" s="56"/>
      <c r="R1049" s="56"/>
      <c r="S1049" s="57">
        <f>SUM(S1047:S1048)</f>
        <v>0.39583333333333226</v>
      </c>
    </row>
    <row r="1050" spans="1:22" ht="10.5" customHeight="1" thickBot="1" x14ac:dyDescent="0.25">
      <c r="A1050" s="58"/>
      <c r="B1050" s="59" t="s">
        <v>935</v>
      </c>
      <c r="C1050" s="59" t="s">
        <v>936</v>
      </c>
      <c r="D1050" s="59" t="s">
        <v>937</v>
      </c>
      <c r="E1050" s="60" t="s">
        <v>938</v>
      </c>
      <c r="F1050" s="59" t="s">
        <v>939</v>
      </c>
      <c r="G1050" s="58" t="s">
        <v>940</v>
      </c>
      <c r="H1050" s="58" t="s">
        <v>941</v>
      </c>
      <c r="I1050" s="58" t="s">
        <v>942</v>
      </c>
      <c r="J1050" s="58" t="s">
        <v>943</v>
      </c>
      <c r="K1050" s="58"/>
      <c r="L1050" s="58" t="s">
        <v>944</v>
      </c>
      <c r="M1050" s="60" t="s">
        <v>945</v>
      </c>
      <c r="N1050" s="61">
        <f>N1027+1</f>
        <v>43075</v>
      </c>
      <c r="O1050" s="36">
        <v>0.375</v>
      </c>
      <c r="P1050" s="36">
        <f>O1050</f>
        <v>0.375</v>
      </c>
      <c r="Q1050" s="62" t="s">
        <v>946</v>
      </c>
      <c r="R1050" s="25" t="s">
        <v>1000</v>
      </c>
      <c r="S1050" s="26">
        <f t="shared" ref="S1050" si="569">SUM(P1050-O1050)</f>
        <v>0</v>
      </c>
    </row>
    <row r="1051" spans="1:22" ht="10.5" customHeight="1" x14ac:dyDescent="0.2">
      <c r="B1051" s="34"/>
      <c r="C1051" s="21"/>
      <c r="D1051" s="34"/>
      <c r="E1051" s="34"/>
      <c r="F1051" s="21"/>
      <c r="G1051" s="21"/>
      <c r="H1051" s="34">
        <f>S1051</f>
        <v>2.0833333333333315E-2</v>
      </c>
      <c r="I1051" s="34"/>
      <c r="J1051" s="34"/>
      <c r="M1051" s="34"/>
      <c r="N1051" s="35">
        <f>N1050</f>
        <v>43075</v>
      </c>
      <c r="O1051" s="63">
        <f>SUM(P1050)</f>
        <v>0.375</v>
      </c>
      <c r="P1051" s="36">
        <f>P1050+0.0208333333333333</f>
        <v>0.39583333333333331</v>
      </c>
      <c r="Q1051" s="62" t="s">
        <v>941</v>
      </c>
      <c r="R1051" s="25" t="s">
        <v>999</v>
      </c>
      <c r="S1051" s="26">
        <f t="shared" ref="S1051:S1068" si="570">SUM(P1051-O1051)</f>
        <v>2.0833333333333315E-2</v>
      </c>
    </row>
    <row r="1052" spans="1:22" ht="10.5" customHeight="1" x14ac:dyDescent="0.2">
      <c r="B1052" s="34"/>
      <c r="C1052" s="21"/>
      <c r="D1052" s="34"/>
      <c r="E1052" s="34"/>
      <c r="F1052" s="21"/>
      <c r="G1052" s="34"/>
      <c r="H1052" s="34">
        <f>S1052</f>
        <v>2.0833333333333315E-2</v>
      </c>
      <c r="I1052" s="34"/>
      <c r="J1052" s="34"/>
      <c r="M1052" s="34"/>
      <c r="N1052" s="35">
        <f>N1050</f>
        <v>43075</v>
      </c>
      <c r="O1052" s="63">
        <f t="shared" ref="O1052:O1060" si="571">SUM(P1051)</f>
        <v>0.39583333333333331</v>
      </c>
      <c r="P1052" s="36">
        <f t="shared" ref="P1052:P1068" si="572">P1051+0.0208333333333333</f>
        <v>0.41666666666666663</v>
      </c>
      <c r="Q1052" s="62" t="s">
        <v>941</v>
      </c>
      <c r="R1052" s="25" t="s">
        <v>999</v>
      </c>
      <c r="S1052" s="26">
        <f t="shared" si="570"/>
        <v>2.0833333333333315E-2</v>
      </c>
    </row>
    <row r="1053" spans="1:22" ht="10.5" customHeight="1" x14ac:dyDescent="0.2">
      <c r="B1053" s="34"/>
      <c r="C1053" s="21"/>
      <c r="D1053" s="34">
        <f>S1053</f>
        <v>2.0833333333333315E-2</v>
      </c>
      <c r="E1053" s="34"/>
      <c r="F1053" s="34"/>
      <c r="G1053" s="34"/>
      <c r="H1053" s="21"/>
      <c r="J1053" s="34"/>
      <c r="L1053" s="34"/>
      <c r="M1053" s="21"/>
      <c r="N1053" s="35">
        <f>N1050</f>
        <v>43075</v>
      </c>
      <c r="O1053" s="63">
        <f t="shared" si="571"/>
        <v>0.41666666666666663</v>
      </c>
      <c r="P1053" s="36">
        <f t="shared" si="572"/>
        <v>0.43749999999999994</v>
      </c>
      <c r="Q1053" s="62" t="s">
        <v>937</v>
      </c>
      <c r="R1053" s="25" t="s">
        <v>995</v>
      </c>
      <c r="S1053" s="26">
        <f t="shared" si="570"/>
        <v>2.0833333333333315E-2</v>
      </c>
    </row>
    <row r="1054" spans="1:22" ht="10.5" customHeight="1" x14ac:dyDescent="0.2">
      <c r="B1054" s="34"/>
      <c r="C1054" s="21"/>
      <c r="D1054" s="34">
        <f>S1054</f>
        <v>2.0833333333333315E-2</v>
      </c>
      <c r="E1054" s="34"/>
      <c r="F1054" s="34"/>
      <c r="G1054" s="34"/>
      <c r="H1054" s="21"/>
      <c r="I1054" s="34"/>
      <c r="J1054" s="34"/>
      <c r="L1054" s="34"/>
      <c r="M1054" s="34"/>
      <c r="N1054" s="35">
        <f>N1050</f>
        <v>43075</v>
      </c>
      <c r="O1054" s="63">
        <f t="shared" si="571"/>
        <v>0.43749999999999994</v>
      </c>
      <c r="P1054" s="36">
        <f t="shared" si="572"/>
        <v>0.45833333333333326</v>
      </c>
      <c r="Q1054" s="62" t="s">
        <v>937</v>
      </c>
      <c r="R1054" s="25" t="s">
        <v>995</v>
      </c>
      <c r="S1054" s="26">
        <f t="shared" si="570"/>
        <v>2.0833333333333315E-2</v>
      </c>
    </row>
    <row r="1055" spans="1:22" ht="10.5" customHeight="1" x14ac:dyDescent="0.2">
      <c r="B1055" s="34"/>
      <c r="C1055" s="21"/>
      <c r="D1055" s="34"/>
      <c r="E1055" s="34"/>
      <c r="F1055" s="21"/>
      <c r="G1055" s="34"/>
      <c r="H1055" s="34">
        <f t="shared" ref="H1055:H1060" si="573">S1055</f>
        <v>2.0833333333333315E-2</v>
      </c>
      <c r="I1055" s="34"/>
      <c r="J1055" s="34"/>
      <c r="L1055" s="34"/>
      <c r="M1055" s="34"/>
      <c r="N1055" s="35">
        <f>N1050</f>
        <v>43075</v>
      </c>
      <c r="O1055" s="63">
        <f t="shared" si="571"/>
        <v>0.45833333333333326</v>
      </c>
      <c r="P1055" s="36">
        <f t="shared" si="572"/>
        <v>0.47916666666666657</v>
      </c>
      <c r="Q1055" s="62" t="s">
        <v>941</v>
      </c>
      <c r="R1055" s="25" t="s">
        <v>999</v>
      </c>
      <c r="S1055" s="26">
        <f t="shared" si="570"/>
        <v>2.0833333333333315E-2</v>
      </c>
    </row>
    <row r="1056" spans="1:22" ht="10.5" customHeight="1" x14ac:dyDescent="0.2">
      <c r="B1056" s="34"/>
      <c r="C1056" s="21"/>
      <c r="D1056" s="21"/>
      <c r="E1056" s="21"/>
      <c r="F1056" s="34"/>
      <c r="G1056" s="34"/>
      <c r="H1056" s="34">
        <f t="shared" si="573"/>
        <v>2.0833333333333315E-2</v>
      </c>
      <c r="J1056" s="34"/>
      <c r="L1056" s="34"/>
      <c r="M1056" s="21"/>
      <c r="N1056" s="35">
        <f>N1050</f>
        <v>43075</v>
      </c>
      <c r="O1056" s="63">
        <f t="shared" si="571"/>
        <v>0.47916666666666657</v>
      </c>
      <c r="P1056" s="36">
        <f t="shared" si="572"/>
        <v>0.49999999999999989</v>
      </c>
      <c r="Q1056" s="62" t="s">
        <v>941</v>
      </c>
      <c r="R1056" s="25" t="s">
        <v>999</v>
      </c>
      <c r="S1056" s="26">
        <f t="shared" si="570"/>
        <v>2.0833333333333315E-2</v>
      </c>
      <c r="V1056" s="64" t="s">
        <v>1165</v>
      </c>
    </row>
    <row r="1057" spans="1:22" ht="10.5" customHeight="1" x14ac:dyDescent="0.2">
      <c r="B1057" s="34"/>
      <c r="C1057" s="21"/>
      <c r="D1057" s="21"/>
      <c r="E1057" s="21"/>
      <c r="F1057" s="34"/>
      <c r="G1057" s="34"/>
      <c r="H1057" s="34">
        <f t="shared" si="573"/>
        <v>2.0833333333333259E-2</v>
      </c>
      <c r="J1057" s="34"/>
      <c r="L1057" s="34"/>
      <c r="M1057" s="21"/>
      <c r="N1057" s="35">
        <f>N1050</f>
        <v>43075</v>
      </c>
      <c r="O1057" s="63">
        <f t="shared" si="571"/>
        <v>0.49999999999999989</v>
      </c>
      <c r="P1057" s="36">
        <f t="shared" si="572"/>
        <v>0.52083333333333315</v>
      </c>
      <c r="Q1057" s="62" t="s">
        <v>941</v>
      </c>
      <c r="R1057" s="25" t="s">
        <v>999</v>
      </c>
      <c r="S1057" s="26">
        <f t="shared" si="570"/>
        <v>2.0833333333333259E-2</v>
      </c>
    </row>
    <row r="1058" spans="1:22" ht="10.5" customHeight="1" x14ac:dyDescent="0.2">
      <c r="B1058" s="34"/>
      <c r="C1058" s="21"/>
      <c r="D1058" s="21"/>
      <c r="E1058" s="21"/>
      <c r="F1058" s="34"/>
      <c r="G1058" s="34"/>
      <c r="H1058" s="34">
        <f t="shared" si="573"/>
        <v>2.0833333333333259E-2</v>
      </c>
      <c r="J1058" s="34"/>
      <c r="L1058" s="34"/>
      <c r="M1058" s="21"/>
      <c r="N1058" s="35">
        <f>N1050</f>
        <v>43075</v>
      </c>
      <c r="O1058" s="63">
        <f t="shared" si="571"/>
        <v>0.52083333333333315</v>
      </c>
      <c r="P1058" s="36">
        <f t="shared" si="572"/>
        <v>0.54166666666666641</v>
      </c>
      <c r="Q1058" s="62" t="s">
        <v>941</v>
      </c>
      <c r="R1058" s="25" t="s">
        <v>999</v>
      </c>
      <c r="S1058" s="26">
        <f t="shared" si="570"/>
        <v>2.0833333333333259E-2</v>
      </c>
    </row>
    <row r="1059" spans="1:22" ht="10.5" customHeight="1" x14ac:dyDescent="0.2">
      <c r="B1059" s="34"/>
      <c r="C1059" s="21"/>
      <c r="D1059" s="34"/>
      <c r="E1059" s="21"/>
      <c r="F1059" s="34"/>
      <c r="G1059" s="34"/>
      <c r="H1059" s="34">
        <f t="shared" si="573"/>
        <v>2.0833333333333259E-2</v>
      </c>
      <c r="J1059" s="34"/>
      <c r="L1059" s="34"/>
      <c r="M1059" s="21"/>
      <c r="N1059" s="35">
        <f>N1050</f>
        <v>43075</v>
      </c>
      <c r="O1059" s="63">
        <f t="shared" si="571"/>
        <v>0.54166666666666641</v>
      </c>
      <c r="P1059" s="36">
        <f t="shared" si="572"/>
        <v>0.56249999999999967</v>
      </c>
      <c r="Q1059" s="62" t="s">
        <v>941</v>
      </c>
      <c r="R1059" s="25" t="s">
        <v>999</v>
      </c>
      <c r="S1059" s="26">
        <f t="shared" si="570"/>
        <v>2.0833333333333259E-2</v>
      </c>
    </row>
    <row r="1060" spans="1:22" ht="10.5" customHeight="1" x14ac:dyDescent="0.2">
      <c r="B1060" s="34"/>
      <c r="C1060" s="34"/>
      <c r="D1060" s="34"/>
      <c r="E1060" s="21"/>
      <c r="F1060" s="34"/>
      <c r="G1060" s="34"/>
      <c r="H1060" s="34">
        <f t="shared" si="573"/>
        <v>2.0833333333333259E-2</v>
      </c>
      <c r="J1060" s="34"/>
      <c r="L1060" s="34"/>
      <c r="M1060" s="21"/>
      <c r="N1060" s="35">
        <f>N1050</f>
        <v>43075</v>
      </c>
      <c r="O1060" s="63">
        <f t="shared" si="571"/>
        <v>0.56249999999999967</v>
      </c>
      <c r="P1060" s="36">
        <f t="shared" si="572"/>
        <v>0.58333333333333293</v>
      </c>
      <c r="Q1060" s="62" t="s">
        <v>941</v>
      </c>
      <c r="R1060" s="25" t="s">
        <v>999</v>
      </c>
      <c r="S1060" s="26">
        <f t="shared" si="570"/>
        <v>2.0833333333333259E-2</v>
      </c>
    </row>
    <row r="1061" spans="1:22" ht="10.5" customHeight="1" x14ac:dyDescent="0.2">
      <c r="A1061" s="34"/>
      <c r="B1061" s="34"/>
      <c r="C1061" s="34"/>
      <c r="D1061" s="34"/>
      <c r="E1061" s="21"/>
      <c r="F1061" s="34"/>
      <c r="G1061" s="34">
        <f>S1061</f>
        <v>2.0833333333333259E-2</v>
      </c>
      <c r="H1061" s="34"/>
      <c r="J1061" s="34"/>
      <c r="L1061" s="34"/>
      <c r="M1061" s="34"/>
      <c r="N1061" s="35">
        <f>N1050</f>
        <v>43075</v>
      </c>
      <c r="O1061" s="63">
        <f>SUM(P1060)</f>
        <v>0.58333333333333293</v>
      </c>
      <c r="P1061" s="36">
        <f t="shared" si="572"/>
        <v>0.60416666666666619</v>
      </c>
      <c r="Q1061" s="62" t="s">
        <v>940</v>
      </c>
      <c r="R1061" s="25" t="s">
        <v>1166</v>
      </c>
      <c r="S1061" s="26">
        <f t="shared" si="570"/>
        <v>2.0833333333333259E-2</v>
      </c>
    </row>
    <row r="1062" spans="1:22" ht="10.5" customHeight="1" x14ac:dyDescent="0.2">
      <c r="B1062" s="34"/>
      <c r="C1062" s="21"/>
      <c r="D1062" s="34"/>
      <c r="E1062" s="21"/>
      <c r="F1062" s="34"/>
      <c r="G1062" s="34">
        <f>S1062</f>
        <v>2.0833333333333259E-2</v>
      </c>
      <c r="H1062" s="34"/>
      <c r="J1062" s="34"/>
      <c r="L1062" s="34"/>
      <c r="M1062" s="34"/>
      <c r="N1062" s="35">
        <f>N1050</f>
        <v>43075</v>
      </c>
      <c r="O1062" s="63">
        <f>SUM(P1061)</f>
        <v>0.60416666666666619</v>
      </c>
      <c r="P1062" s="36">
        <f t="shared" si="572"/>
        <v>0.62499999999999944</v>
      </c>
      <c r="Q1062" s="62" t="s">
        <v>940</v>
      </c>
      <c r="R1062" s="25" t="s">
        <v>1166</v>
      </c>
      <c r="S1062" s="26">
        <f t="shared" si="570"/>
        <v>2.0833333333333259E-2</v>
      </c>
    </row>
    <row r="1063" spans="1:22" ht="10.5" customHeight="1" x14ac:dyDescent="0.2">
      <c r="B1063" s="34"/>
      <c r="C1063" s="21"/>
      <c r="D1063" s="34"/>
      <c r="E1063" s="21"/>
      <c r="F1063" s="34"/>
      <c r="G1063" s="34">
        <f>S1063</f>
        <v>2.0833333333333259E-2</v>
      </c>
      <c r="H1063" s="21"/>
      <c r="I1063" s="34"/>
      <c r="J1063" s="34"/>
      <c r="L1063" s="34"/>
      <c r="M1063" s="34"/>
      <c r="N1063" s="35">
        <f>N1050</f>
        <v>43075</v>
      </c>
      <c r="O1063" s="63">
        <f>SUM(P1062)</f>
        <v>0.62499999999999944</v>
      </c>
      <c r="P1063" s="36">
        <f t="shared" si="572"/>
        <v>0.6458333333333327</v>
      </c>
      <c r="Q1063" s="62" t="s">
        <v>940</v>
      </c>
      <c r="R1063" s="25" t="s">
        <v>1167</v>
      </c>
      <c r="S1063" s="26">
        <f t="shared" si="570"/>
        <v>2.0833333333333259E-2</v>
      </c>
    </row>
    <row r="1064" spans="1:22" ht="10.5" customHeight="1" x14ac:dyDescent="0.2">
      <c r="B1064" s="34"/>
      <c r="C1064" s="21"/>
      <c r="D1064" s="34"/>
      <c r="E1064" s="21"/>
      <c r="F1064" s="34"/>
      <c r="G1064" s="34">
        <f>S1064</f>
        <v>2.0833333333333259E-2</v>
      </c>
      <c r="H1064" s="21"/>
      <c r="I1064" s="34"/>
      <c r="J1064" s="34"/>
      <c r="L1064" s="34"/>
      <c r="M1064" s="34"/>
      <c r="N1064" s="35">
        <f>N1050</f>
        <v>43075</v>
      </c>
      <c r="O1064" s="63">
        <f t="shared" ref="O1064:O1068" si="574">SUM(P1063)</f>
        <v>0.6458333333333327</v>
      </c>
      <c r="P1064" s="36">
        <f t="shared" si="572"/>
        <v>0.66666666666666596</v>
      </c>
      <c r="Q1064" s="62" t="s">
        <v>940</v>
      </c>
      <c r="R1064" s="25" t="s">
        <v>1167</v>
      </c>
      <c r="S1064" s="26">
        <f t="shared" si="570"/>
        <v>2.0833333333333259E-2</v>
      </c>
    </row>
    <row r="1065" spans="1:22" ht="10.5" customHeight="1" x14ac:dyDescent="0.2">
      <c r="B1065" s="34"/>
      <c r="C1065" s="21"/>
      <c r="D1065" s="34"/>
      <c r="E1065" s="34">
        <f>S1065</f>
        <v>2.0833333333333259E-2</v>
      </c>
      <c r="F1065" s="34"/>
      <c r="G1065" s="21"/>
      <c r="H1065" s="21"/>
      <c r="I1065" s="34"/>
      <c r="J1065" s="34"/>
      <c r="L1065" s="34"/>
      <c r="M1065" s="34"/>
      <c r="N1065" s="35">
        <f>N1050</f>
        <v>43075</v>
      </c>
      <c r="O1065" s="63">
        <f t="shared" si="574"/>
        <v>0.66666666666666596</v>
      </c>
      <c r="P1065" s="36">
        <f t="shared" si="572"/>
        <v>0.68749999999999922</v>
      </c>
      <c r="Q1065" s="62" t="s">
        <v>938</v>
      </c>
      <c r="R1065" s="25" t="s">
        <v>1168</v>
      </c>
      <c r="S1065" s="26">
        <f t="shared" si="570"/>
        <v>2.0833333333333259E-2</v>
      </c>
    </row>
    <row r="1066" spans="1:22" ht="10.5" customHeight="1" x14ac:dyDescent="0.2">
      <c r="B1066" s="34"/>
      <c r="C1066" s="21"/>
      <c r="D1066" s="34"/>
      <c r="E1066" s="21"/>
      <c r="F1066" s="34"/>
      <c r="G1066" s="34">
        <f>S1066</f>
        <v>2.0833333333333259E-2</v>
      </c>
      <c r="H1066" s="34"/>
      <c r="I1066" s="34"/>
      <c r="J1066" s="34"/>
      <c r="L1066" s="34"/>
      <c r="M1066" s="34"/>
      <c r="N1066" s="35">
        <f>N1050</f>
        <v>43075</v>
      </c>
      <c r="O1066" s="63">
        <f t="shared" si="574"/>
        <v>0.68749999999999922</v>
      </c>
      <c r="P1066" s="36">
        <f t="shared" si="572"/>
        <v>0.70833333333333248</v>
      </c>
      <c r="Q1066" s="62" t="s">
        <v>940</v>
      </c>
      <c r="R1066" s="25" t="s">
        <v>1169</v>
      </c>
      <c r="S1066" s="26">
        <f t="shared" si="570"/>
        <v>2.0833333333333259E-2</v>
      </c>
    </row>
    <row r="1067" spans="1:22" ht="10.5" customHeight="1" x14ac:dyDescent="0.2">
      <c r="B1067" s="34"/>
      <c r="C1067" s="21"/>
      <c r="D1067" s="34"/>
      <c r="E1067" s="21"/>
      <c r="F1067" s="34"/>
      <c r="G1067" s="21"/>
      <c r="H1067" s="34">
        <f>S1067</f>
        <v>2.0833333333333259E-2</v>
      </c>
      <c r="I1067" s="34"/>
      <c r="J1067" s="34"/>
      <c r="L1067" s="34"/>
      <c r="M1067" s="34"/>
      <c r="N1067" s="65">
        <f>N1050</f>
        <v>43075</v>
      </c>
      <c r="O1067" s="66">
        <f t="shared" si="574"/>
        <v>0.70833333333333248</v>
      </c>
      <c r="P1067" s="67">
        <f t="shared" si="572"/>
        <v>0.72916666666666574</v>
      </c>
      <c r="Q1067" s="62" t="s">
        <v>941</v>
      </c>
      <c r="R1067" s="25" t="s">
        <v>999</v>
      </c>
      <c r="S1067" s="66">
        <f t="shared" si="570"/>
        <v>2.0833333333333259E-2</v>
      </c>
      <c r="T1067" s="68"/>
      <c r="U1067" s="69"/>
      <c r="V1067" s="69"/>
    </row>
    <row r="1068" spans="1:22" ht="10.5" customHeight="1" thickBot="1" x14ac:dyDescent="0.25">
      <c r="B1068" s="34"/>
      <c r="C1068" s="21"/>
      <c r="D1068" s="34"/>
      <c r="E1068" s="21"/>
      <c r="F1068" s="34"/>
      <c r="G1068" s="21"/>
      <c r="H1068" s="34">
        <f>S1068</f>
        <v>2.0833333333333259E-2</v>
      </c>
      <c r="I1068" s="34"/>
      <c r="J1068" s="34"/>
      <c r="L1068" s="34"/>
      <c r="M1068" s="34"/>
      <c r="N1068" s="65">
        <f>N1050</f>
        <v>43075</v>
      </c>
      <c r="O1068" s="66">
        <f t="shared" si="574"/>
        <v>0.72916666666666574</v>
      </c>
      <c r="P1068" s="67">
        <f t="shared" si="572"/>
        <v>0.749999999999999</v>
      </c>
      <c r="Q1068" s="62" t="s">
        <v>941</v>
      </c>
      <c r="R1068" s="25" t="s">
        <v>999</v>
      </c>
      <c r="S1068" s="66">
        <f t="shared" si="570"/>
        <v>2.0833333333333259E-2</v>
      </c>
      <c r="T1068" s="68"/>
      <c r="U1068" s="69"/>
      <c r="V1068" s="69"/>
    </row>
    <row r="1069" spans="1:22" ht="10.5" customHeight="1" x14ac:dyDescent="0.2">
      <c r="A1069" s="40">
        <f t="shared" ref="A1069:M1069" si="575">SUM(A1051:A1068)</f>
        <v>0</v>
      </c>
      <c r="B1069" s="40">
        <f t="shared" si="575"/>
        <v>0</v>
      </c>
      <c r="C1069" s="40">
        <f t="shared" si="575"/>
        <v>0</v>
      </c>
      <c r="D1069" s="40">
        <f t="shared" si="575"/>
        <v>4.166666666666663E-2</v>
      </c>
      <c r="E1069" s="40">
        <f t="shared" si="575"/>
        <v>2.0833333333333259E-2</v>
      </c>
      <c r="F1069" s="40">
        <f t="shared" si="575"/>
        <v>0</v>
      </c>
      <c r="G1069" s="40">
        <f t="shared" si="575"/>
        <v>0.1041666666666663</v>
      </c>
      <c r="H1069" s="40">
        <f t="shared" si="575"/>
        <v>0.20833333333333282</v>
      </c>
      <c r="I1069" s="40">
        <f t="shared" si="575"/>
        <v>0</v>
      </c>
      <c r="J1069" s="40">
        <f t="shared" si="575"/>
        <v>0</v>
      </c>
      <c r="K1069" s="40">
        <f t="shared" si="575"/>
        <v>0</v>
      </c>
      <c r="L1069" s="40">
        <f t="shared" si="575"/>
        <v>0</v>
      </c>
      <c r="M1069" s="40">
        <f t="shared" si="575"/>
        <v>0</v>
      </c>
      <c r="N1069" s="41" t="b">
        <f>SUM(A1069:M1069) = S1069</f>
        <v>1</v>
      </c>
      <c r="O1069" s="42"/>
      <c r="P1069" s="42"/>
      <c r="Q1069" s="43"/>
      <c r="R1069" s="43"/>
      <c r="S1069" s="40">
        <f>SUM(S1051:S1068)</f>
        <v>0.374999999999999</v>
      </c>
    </row>
    <row r="1070" spans="1:22" ht="10.5" customHeight="1" x14ac:dyDescent="0.2">
      <c r="A1070" s="70">
        <f t="shared" ref="A1070:C1070" si="576">(A1069-INT(A1069))*24</f>
        <v>0</v>
      </c>
      <c r="B1070" s="70">
        <f t="shared" si="576"/>
        <v>0</v>
      </c>
      <c r="C1070" s="70">
        <f t="shared" si="576"/>
        <v>0</v>
      </c>
      <c r="D1070" s="44">
        <f>(D1069-INT(D1069))*24</f>
        <v>0.99999999999999911</v>
      </c>
      <c r="E1070" s="44">
        <f>(E1069-INT(E1069))*24</f>
        <v>0.49999999999999822</v>
      </c>
      <c r="F1070" s="44">
        <f>(F1069-INT(F1069))*24</f>
        <v>0</v>
      </c>
      <c r="G1070" s="44">
        <f>(G1069-INT(G1069))*24</f>
        <v>2.4999999999999911</v>
      </c>
      <c r="H1070" s="44">
        <f t="shared" ref="H1070:J1070" si="577">(H1069-INT(H1069))*24</f>
        <v>4.9999999999999876</v>
      </c>
      <c r="I1070" s="44">
        <f t="shared" si="577"/>
        <v>0</v>
      </c>
      <c r="J1070" s="44">
        <f t="shared" si="577"/>
        <v>0</v>
      </c>
      <c r="K1070" s="44"/>
      <c r="L1070" s="44">
        <f t="shared" ref="L1070:M1070" si="578">(L1069-INT(L1069))*24</f>
        <v>0</v>
      </c>
      <c r="M1070" s="45">
        <f t="shared" si="578"/>
        <v>0</v>
      </c>
      <c r="N1070" s="46">
        <f>SUM(A1070:M1070)</f>
        <v>8.9999999999999751</v>
      </c>
      <c r="O1070" s="71"/>
      <c r="P1070" s="71"/>
      <c r="Q1070" s="48"/>
      <c r="R1070" s="48"/>
      <c r="S1070" s="49"/>
    </row>
    <row r="1071" spans="1:22" ht="10.5" customHeight="1" thickBot="1" x14ac:dyDescent="0.25">
      <c r="A1071" s="72"/>
      <c r="B1071" s="73"/>
      <c r="C1071" s="73"/>
      <c r="D1071" s="52">
        <f>SUM(A1070:D1070)</f>
        <v>0.99999999999999911</v>
      </c>
      <c r="E1071" s="52">
        <f t="shared" ref="E1071:J1071" si="579">E1070</f>
        <v>0.49999999999999822</v>
      </c>
      <c r="F1071" s="52">
        <f t="shared" si="579"/>
        <v>0</v>
      </c>
      <c r="G1071" s="52">
        <f t="shared" si="579"/>
        <v>2.4999999999999911</v>
      </c>
      <c r="H1071" s="52">
        <f t="shared" si="579"/>
        <v>4.9999999999999876</v>
      </c>
      <c r="I1071" s="52">
        <f t="shared" si="579"/>
        <v>0</v>
      </c>
      <c r="J1071" s="52">
        <f t="shared" si="579"/>
        <v>0</v>
      </c>
      <c r="K1071" s="52"/>
      <c r="L1071" s="52">
        <f t="shared" ref="L1071:M1071" si="580">L1070</f>
        <v>0</v>
      </c>
      <c r="M1071" s="53">
        <f t="shared" si="580"/>
        <v>0</v>
      </c>
      <c r="N1071" s="54">
        <f>S1071</f>
        <v>0.374999999999999</v>
      </c>
      <c r="O1071" s="74"/>
      <c r="P1071" s="74"/>
      <c r="Q1071" s="56"/>
      <c r="R1071" s="56"/>
      <c r="S1071" s="57">
        <f>SUM(S1069:S1070)</f>
        <v>0.374999999999999</v>
      </c>
    </row>
    <row r="1072" spans="1:22" ht="10.5" customHeight="1" thickBot="1" x14ac:dyDescent="0.25">
      <c r="A1072" s="58"/>
      <c r="B1072" s="59" t="s">
        <v>935</v>
      </c>
      <c r="C1072" s="59" t="s">
        <v>936</v>
      </c>
      <c r="D1072" s="59" t="s">
        <v>937</v>
      </c>
      <c r="E1072" s="60" t="s">
        <v>938</v>
      </c>
      <c r="F1072" s="59" t="s">
        <v>939</v>
      </c>
      <c r="G1072" s="58" t="s">
        <v>940</v>
      </c>
      <c r="H1072" s="58" t="s">
        <v>941</v>
      </c>
      <c r="I1072" s="58" t="s">
        <v>942</v>
      </c>
      <c r="J1072" s="58" t="s">
        <v>943</v>
      </c>
      <c r="K1072" s="58"/>
      <c r="L1072" s="58" t="s">
        <v>944</v>
      </c>
      <c r="M1072" s="60" t="s">
        <v>945</v>
      </c>
      <c r="N1072" s="61">
        <f>N1050+1</f>
        <v>43076</v>
      </c>
      <c r="O1072" s="36">
        <v>0.375</v>
      </c>
      <c r="P1072" s="36">
        <f>O1072</f>
        <v>0.375</v>
      </c>
      <c r="Q1072" s="62" t="s">
        <v>946</v>
      </c>
      <c r="R1072" s="25" t="s">
        <v>1000</v>
      </c>
      <c r="S1072" s="26">
        <f t="shared" ref="S1072" si="581">SUM(P1072-O1072)</f>
        <v>0</v>
      </c>
    </row>
    <row r="1073" spans="1:22" ht="10.5" customHeight="1" x14ac:dyDescent="0.2">
      <c r="B1073" s="34"/>
      <c r="C1073" s="21"/>
      <c r="D1073" s="34"/>
      <c r="E1073" s="34"/>
      <c r="F1073" s="34"/>
      <c r="G1073" s="21"/>
      <c r="H1073" s="34">
        <f>S1073</f>
        <v>2.0833333333333315E-2</v>
      </c>
      <c r="J1073" s="34"/>
      <c r="M1073" s="34"/>
      <c r="N1073" s="35">
        <f>N1072</f>
        <v>43076</v>
      </c>
      <c r="O1073" s="63">
        <f>SUM(P1072)</f>
        <v>0.375</v>
      </c>
      <c r="P1073" s="36">
        <f>P1072+0.0208333333333333</f>
        <v>0.39583333333333331</v>
      </c>
      <c r="Q1073" s="62" t="s">
        <v>941</v>
      </c>
      <c r="R1073" s="25" t="s">
        <v>999</v>
      </c>
      <c r="S1073" s="26">
        <f t="shared" ref="S1073:S1089" si="582">SUM(P1073-O1073)</f>
        <v>2.0833333333333315E-2</v>
      </c>
    </row>
    <row r="1074" spans="1:22" ht="10.5" customHeight="1" x14ac:dyDescent="0.2">
      <c r="B1074" s="34"/>
      <c r="C1074" s="21"/>
      <c r="D1074" s="21"/>
      <c r="E1074" s="34"/>
      <c r="F1074" s="34"/>
      <c r="G1074" s="34"/>
      <c r="H1074" s="34">
        <f>S1074</f>
        <v>2.0833333333333315E-2</v>
      </c>
      <c r="I1074" s="34"/>
      <c r="J1074" s="34"/>
      <c r="M1074" s="34"/>
      <c r="N1074" s="35">
        <f>N1072</f>
        <v>43076</v>
      </c>
      <c r="O1074" s="63">
        <f t="shared" ref="O1074:O1082" si="583">SUM(P1073)</f>
        <v>0.39583333333333331</v>
      </c>
      <c r="P1074" s="36">
        <f t="shared" ref="P1074:P1089" si="584">P1073+0.0208333333333333</f>
        <v>0.41666666666666663</v>
      </c>
      <c r="Q1074" s="62" t="s">
        <v>941</v>
      </c>
      <c r="R1074" s="25" t="s">
        <v>999</v>
      </c>
      <c r="S1074" s="26">
        <f t="shared" si="582"/>
        <v>2.0833333333333315E-2</v>
      </c>
    </row>
    <row r="1075" spans="1:22" ht="10.5" customHeight="1" x14ac:dyDescent="0.2">
      <c r="B1075" s="34"/>
      <c r="C1075" s="21"/>
      <c r="D1075" s="34"/>
      <c r="E1075" s="21"/>
      <c r="F1075" s="34"/>
      <c r="G1075" s="34"/>
      <c r="H1075" s="34">
        <f>S1075</f>
        <v>2.0833333333333315E-2</v>
      </c>
      <c r="J1075" s="34"/>
      <c r="L1075" s="34"/>
      <c r="M1075" s="21"/>
      <c r="N1075" s="35">
        <f>N1072</f>
        <v>43076</v>
      </c>
      <c r="O1075" s="63">
        <f t="shared" si="583"/>
        <v>0.41666666666666663</v>
      </c>
      <c r="P1075" s="36">
        <f t="shared" si="584"/>
        <v>0.43749999999999994</v>
      </c>
      <c r="Q1075" s="62" t="s">
        <v>941</v>
      </c>
      <c r="R1075" s="25" t="s">
        <v>999</v>
      </c>
      <c r="S1075" s="26">
        <f t="shared" si="582"/>
        <v>2.0833333333333315E-2</v>
      </c>
    </row>
    <row r="1076" spans="1:22" ht="10.5" customHeight="1" x14ac:dyDescent="0.2">
      <c r="B1076" s="34"/>
      <c r="C1076" s="21"/>
      <c r="D1076" s="34">
        <f>S1076</f>
        <v>2.0833333333333315E-2</v>
      </c>
      <c r="E1076" s="21"/>
      <c r="F1076" s="34"/>
      <c r="G1076" s="34"/>
      <c r="H1076" s="34"/>
      <c r="I1076" s="34"/>
      <c r="J1076" s="34"/>
      <c r="L1076" s="34"/>
      <c r="M1076" s="34"/>
      <c r="N1076" s="35">
        <f>N1072</f>
        <v>43076</v>
      </c>
      <c r="O1076" s="63">
        <f t="shared" si="583"/>
        <v>0.43749999999999994</v>
      </c>
      <c r="P1076" s="36">
        <f t="shared" si="584"/>
        <v>0.45833333333333326</v>
      </c>
      <c r="Q1076" s="62" t="s">
        <v>937</v>
      </c>
      <c r="R1076" s="25" t="s">
        <v>995</v>
      </c>
      <c r="S1076" s="26">
        <f t="shared" si="582"/>
        <v>2.0833333333333315E-2</v>
      </c>
    </row>
    <row r="1077" spans="1:22" ht="10.5" customHeight="1" x14ac:dyDescent="0.2">
      <c r="B1077" s="34"/>
      <c r="C1077" s="21"/>
      <c r="D1077" s="34">
        <f>S1077</f>
        <v>2.0833333333333315E-2</v>
      </c>
      <c r="E1077" s="34"/>
      <c r="F1077" s="34"/>
      <c r="G1077" s="34"/>
      <c r="H1077" s="34"/>
      <c r="J1077" s="34"/>
      <c r="L1077" s="34"/>
      <c r="M1077" s="34"/>
      <c r="N1077" s="35">
        <f>N1072</f>
        <v>43076</v>
      </c>
      <c r="O1077" s="63">
        <f t="shared" si="583"/>
        <v>0.45833333333333326</v>
      </c>
      <c r="P1077" s="36">
        <f t="shared" si="584"/>
        <v>0.47916666666666657</v>
      </c>
      <c r="Q1077" s="62" t="s">
        <v>937</v>
      </c>
      <c r="R1077" s="25" t="s">
        <v>995</v>
      </c>
      <c r="S1077" s="26">
        <f t="shared" si="582"/>
        <v>2.0833333333333315E-2</v>
      </c>
    </row>
    <row r="1078" spans="1:22" ht="10.5" customHeight="1" x14ac:dyDescent="0.2">
      <c r="B1078" s="34"/>
      <c r="C1078" s="21"/>
      <c r="D1078" s="21"/>
      <c r="E1078" s="34"/>
      <c r="F1078" s="34"/>
      <c r="G1078" s="21"/>
      <c r="H1078" s="34">
        <f t="shared" ref="H1078:H1085" si="585">S1078</f>
        <v>2.0833333333333315E-2</v>
      </c>
      <c r="J1078" s="34"/>
      <c r="L1078" s="34"/>
      <c r="M1078" s="21"/>
      <c r="N1078" s="35">
        <f>N1072</f>
        <v>43076</v>
      </c>
      <c r="O1078" s="63">
        <f t="shared" si="583"/>
        <v>0.47916666666666657</v>
      </c>
      <c r="P1078" s="36">
        <f t="shared" si="584"/>
        <v>0.49999999999999989</v>
      </c>
      <c r="Q1078" s="62" t="s">
        <v>941</v>
      </c>
      <c r="R1078" s="25" t="s">
        <v>999</v>
      </c>
      <c r="S1078" s="26">
        <f t="shared" si="582"/>
        <v>2.0833333333333315E-2</v>
      </c>
    </row>
    <row r="1079" spans="1:22" ht="10.5" customHeight="1" x14ac:dyDescent="0.2">
      <c r="B1079" s="34"/>
      <c r="C1079" s="21"/>
      <c r="D1079" s="34"/>
      <c r="E1079" s="34"/>
      <c r="F1079" s="34"/>
      <c r="G1079" s="21"/>
      <c r="H1079" s="34">
        <f t="shared" si="585"/>
        <v>2.0833333333333259E-2</v>
      </c>
      <c r="J1079" s="34"/>
      <c r="L1079" s="34"/>
      <c r="M1079" s="21"/>
      <c r="N1079" s="35">
        <f>N1072</f>
        <v>43076</v>
      </c>
      <c r="O1079" s="63">
        <f t="shared" si="583"/>
        <v>0.49999999999999989</v>
      </c>
      <c r="P1079" s="36">
        <f t="shared" si="584"/>
        <v>0.52083333333333315</v>
      </c>
      <c r="Q1079" s="62" t="s">
        <v>941</v>
      </c>
      <c r="R1079" s="25" t="s">
        <v>999</v>
      </c>
      <c r="S1079" s="26">
        <f t="shared" si="582"/>
        <v>2.0833333333333259E-2</v>
      </c>
    </row>
    <row r="1080" spans="1:22" ht="10.5" customHeight="1" x14ac:dyDescent="0.2">
      <c r="B1080" s="34"/>
      <c r="C1080" s="21"/>
      <c r="D1080" s="21"/>
      <c r="E1080" s="34"/>
      <c r="F1080" s="34"/>
      <c r="G1080" s="21"/>
      <c r="H1080" s="34">
        <f t="shared" si="585"/>
        <v>2.0833333333333259E-2</v>
      </c>
      <c r="J1080" s="34"/>
      <c r="L1080" s="34"/>
      <c r="M1080" s="21"/>
      <c r="N1080" s="35">
        <f>N1072</f>
        <v>43076</v>
      </c>
      <c r="O1080" s="63">
        <f t="shared" si="583"/>
        <v>0.52083333333333315</v>
      </c>
      <c r="P1080" s="36">
        <f t="shared" si="584"/>
        <v>0.54166666666666641</v>
      </c>
      <c r="Q1080" s="62" t="s">
        <v>941</v>
      </c>
      <c r="R1080" s="25" t="s">
        <v>999</v>
      </c>
      <c r="S1080" s="26">
        <f t="shared" si="582"/>
        <v>2.0833333333333259E-2</v>
      </c>
      <c r="V1080" s="64" t="s">
        <v>1165</v>
      </c>
    </row>
    <row r="1081" spans="1:22" ht="10.5" customHeight="1" x14ac:dyDescent="0.2">
      <c r="B1081" s="34"/>
      <c r="C1081" s="21"/>
      <c r="D1081" s="34"/>
      <c r="E1081" s="34"/>
      <c r="F1081" s="21"/>
      <c r="G1081" s="21"/>
      <c r="H1081" s="34">
        <f t="shared" si="585"/>
        <v>2.0833333333333259E-2</v>
      </c>
      <c r="J1081" s="34"/>
      <c r="L1081" s="34"/>
      <c r="M1081" s="21"/>
      <c r="N1081" s="35">
        <f>N1072</f>
        <v>43076</v>
      </c>
      <c r="O1081" s="63">
        <f t="shared" si="583"/>
        <v>0.54166666666666641</v>
      </c>
      <c r="P1081" s="36">
        <f t="shared" si="584"/>
        <v>0.56249999999999967</v>
      </c>
      <c r="Q1081" s="62" t="s">
        <v>941</v>
      </c>
      <c r="R1081" s="25" t="s">
        <v>999</v>
      </c>
      <c r="S1081" s="26">
        <f t="shared" si="582"/>
        <v>2.0833333333333259E-2</v>
      </c>
      <c r="T1081" s="75"/>
    </row>
    <row r="1082" spans="1:22" ht="10.5" customHeight="1" x14ac:dyDescent="0.2">
      <c r="B1082" s="34"/>
      <c r="C1082" s="34"/>
      <c r="D1082" s="34"/>
      <c r="E1082" s="34"/>
      <c r="F1082" s="34"/>
      <c r="G1082" s="34"/>
      <c r="H1082" s="34">
        <f t="shared" si="585"/>
        <v>2.0833333333333259E-2</v>
      </c>
      <c r="J1082" s="34"/>
      <c r="L1082" s="34"/>
      <c r="M1082" s="21"/>
      <c r="N1082" s="35">
        <f>N1072</f>
        <v>43076</v>
      </c>
      <c r="O1082" s="63">
        <f t="shared" si="583"/>
        <v>0.56249999999999967</v>
      </c>
      <c r="P1082" s="36">
        <f t="shared" si="584"/>
        <v>0.58333333333333293</v>
      </c>
      <c r="Q1082" s="62" t="s">
        <v>941</v>
      </c>
      <c r="R1082" s="25" t="s">
        <v>999</v>
      </c>
      <c r="S1082" s="26">
        <f t="shared" si="582"/>
        <v>2.0833333333333259E-2</v>
      </c>
    </row>
    <row r="1083" spans="1:22" ht="10.5" customHeight="1" x14ac:dyDescent="0.2">
      <c r="A1083" s="34"/>
      <c r="B1083" s="34"/>
      <c r="C1083" s="34"/>
      <c r="D1083" s="21"/>
      <c r="E1083" s="34"/>
      <c r="F1083" s="21"/>
      <c r="G1083" s="34"/>
      <c r="H1083" s="34">
        <f t="shared" si="585"/>
        <v>2.0833333333333259E-2</v>
      </c>
      <c r="J1083" s="34"/>
      <c r="L1083" s="34"/>
      <c r="M1083" s="34"/>
      <c r="N1083" s="35">
        <f>N1072</f>
        <v>43076</v>
      </c>
      <c r="O1083" s="63">
        <f>SUM(P1082)</f>
        <v>0.58333333333333293</v>
      </c>
      <c r="P1083" s="36">
        <f t="shared" si="584"/>
        <v>0.60416666666666619</v>
      </c>
      <c r="Q1083" s="62" t="s">
        <v>941</v>
      </c>
      <c r="R1083" s="25" t="s">
        <v>999</v>
      </c>
      <c r="S1083" s="26">
        <f t="shared" si="582"/>
        <v>2.0833333333333259E-2</v>
      </c>
    </row>
    <row r="1084" spans="1:22" ht="10.5" customHeight="1" x14ac:dyDescent="0.2">
      <c r="B1084" s="34"/>
      <c r="C1084" s="21"/>
      <c r="D1084" s="21"/>
      <c r="E1084" s="34"/>
      <c r="F1084" s="21"/>
      <c r="G1084" s="21"/>
      <c r="H1084" s="34">
        <f t="shared" si="585"/>
        <v>2.0833333333333259E-2</v>
      </c>
      <c r="J1084" s="34"/>
      <c r="L1084" s="34"/>
      <c r="M1084" s="34"/>
      <c r="N1084" s="35">
        <f>N1072</f>
        <v>43076</v>
      </c>
      <c r="O1084" s="63">
        <f>SUM(P1083)</f>
        <v>0.60416666666666619</v>
      </c>
      <c r="P1084" s="36">
        <f t="shared" si="584"/>
        <v>0.62499999999999944</v>
      </c>
      <c r="Q1084" s="62" t="s">
        <v>941</v>
      </c>
      <c r="R1084" s="25" t="s">
        <v>999</v>
      </c>
      <c r="S1084" s="26">
        <f t="shared" si="582"/>
        <v>2.0833333333333259E-2</v>
      </c>
    </row>
    <row r="1085" spans="1:22" ht="10.5" customHeight="1" x14ac:dyDescent="0.2">
      <c r="B1085" s="34"/>
      <c r="C1085" s="21"/>
      <c r="D1085" s="34"/>
      <c r="E1085" s="34"/>
      <c r="F1085" s="34"/>
      <c r="G1085" s="21"/>
      <c r="H1085" s="34">
        <f t="shared" si="585"/>
        <v>2.0833333333333259E-2</v>
      </c>
      <c r="J1085" s="34"/>
      <c r="L1085" s="34"/>
      <c r="M1085" s="34"/>
      <c r="N1085" s="35">
        <f>N1072</f>
        <v>43076</v>
      </c>
      <c r="O1085" s="63">
        <f>SUM(P1084)</f>
        <v>0.62499999999999944</v>
      </c>
      <c r="P1085" s="36">
        <f t="shared" si="584"/>
        <v>0.6458333333333327</v>
      </c>
      <c r="Q1085" s="62" t="s">
        <v>941</v>
      </c>
      <c r="R1085" s="25" t="s">
        <v>999</v>
      </c>
      <c r="S1085" s="26">
        <f t="shared" si="582"/>
        <v>2.0833333333333259E-2</v>
      </c>
    </row>
    <row r="1086" spans="1:22" ht="10.5" customHeight="1" x14ac:dyDescent="0.2">
      <c r="B1086" s="34"/>
      <c r="C1086" s="21"/>
      <c r="D1086" s="34">
        <f>S1086</f>
        <v>2.0833333333333259E-2</v>
      </c>
      <c r="E1086" s="34"/>
      <c r="F1086" s="34"/>
      <c r="G1086" s="21"/>
      <c r="H1086" s="34"/>
      <c r="J1086" s="34"/>
      <c r="L1086" s="34"/>
      <c r="M1086" s="34"/>
      <c r="N1086" s="35">
        <f>N1072</f>
        <v>43076</v>
      </c>
      <c r="O1086" s="63">
        <f t="shared" ref="O1086:O1089" si="586">SUM(P1085)</f>
        <v>0.6458333333333327</v>
      </c>
      <c r="P1086" s="36">
        <f t="shared" si="584"/>
        <v>0.66666666666666596</v>
      </c>
      <c r="Q1086" s="62" t="s">
        <v>937</v>
      </c>
      <c r="R1086" s="25" t="s">
        <v>995</v>
      </c>
      <c r="S1086" s="26">
        <f t="shared" si="582"/>
        <v>2.0833333333333259E-2</v>
      </c>
    </row>
    <row r="1087" spans="1:22" ht="10.5" customHeight="1" x14ac:dyDescent="0.2">
      <c r="B1087" s="34"/>
      <c r="C1087" s="21"/>
      <c r="D1087" s="34">
        <f>S1087</f>
        <v>2.0833333333333259E-2</v>
      </c>
      <c r="E1087" s="34"/>
      <c r="F1087" s="34"/>
      <c r="G1087" s="21"/>
      <c r="H1087" s="34"/>
      <c r="J1087" s="34"/>
      <c r="L1087" s="34"/>
      <c r="M1087" s="21"/>
      <c r="N1087" s="35">
        <f>N1072</f>
        <v>43076</v>
      </c>
      <c r="O1087" s="63">
        <f t="shared" si="586"/>
        <v>0.66666666666666596</v>
      </c>
      <c r="P1087" s="36">
        <f t="shared" si="584"/>
        <v>0.68749999999999922</v>
      </c>
      <c r="Q1087" s="62" t="s">
        <v>937</v>
      </c>
      <c r="R1087" s="25" t="s">
        <v>995</v>
      </c>
      <c r="S1087" s="26">
        <f t="shared" si="582"/>
        <v>2.0833333333333259E-2</v>
      </c>
    </row>
    <row r="1088" spans="1:22" ht="10.5" customHeight="1" x14ac:dyDescent="0.2">
      <c r="B1088" s="34"/>
      <c r="C1088" s="21"/>
      <c r="D1088" s="21"/>
      <c r="E1088" s="34"/>
      <c r="F1088" s="34"/>
      <c r="G1088" s="21"/>
      <c r="H1088" s="34">
        <f>S1088</f>
        <v>2.0833333333333259E-2</v>
      </c>
      <c r="J1088" s="34"/>
      <c r="L1088" s="34"/>
      <c r="M1088" s="21"/>
      <c r="N1088" s="35">
        <f>N1072</f>
        <v>43076</v>
      </c>
      <c r="O1088" s="63">
        <f t="shared" si="586"/>
        <v>0.68749999999999922</v>
      </c>
      <c r="P1088" s="36">
        <f t="shared" si="584"/>
        <v>0.70833333333333248</v>
      </c>
      <c r="Q1088" s="62" t="s">
        <v>941</v>
      </c>
      <c r="R1088" s="25" t="s">
        <v>999</v>
      </c>
      <c r="S1088" s="26">
        <f t="shared" si="582"/>
        <v>2.0833333333333259E-2</v>
      </c>
    </row>
    <row r="1089" spans="1:22" ht="10.5" customHeight="1" thickBot="1" x14ac:dyDescent="0.25">
      <c r="B1089" s="34"/>
      <c r="C1089" s="21"/>
      <c r="D1089" s="21"/>
      <c r="E1089" s="34"/>
      <c r="F1089" s="21"/>
      <c r="G1089" s="21"/>
      <c r="H1089" s="34">
        <f>S1089</f>
        <v>2.0833333333333259E-2</v>
      </c>
      <c r="J1089" s="34"/>
      <c r="L1089" s="34"/>
      <c r="M1089" s="21"/>
      <c r="N1089" s="65">
        <f>N1072</f>
        <v>43076</v>
      </c>
      <c r="O1089" s="66">
        <f t="shared" si="586"/>
        <v>0.70833333333333248</v>
      </c>
      <c r="P1089" s="67">
        <f t="shared" si="584"/>
        <v>0.72916666666666574</v>
      </c>
      <c r="Q1089" s="62" t="s">
        <v>941</v>
      </c>
      <c r="R1089" s="25" t="s">
        <v>999</v>
      </c>
      <c r="S1089" s="26">
        <f t="shared" si="582"/>
        <v>2.0833333333333259E-2</v>
      </c>
      <c r="T1089" s="68"/>
      <c r="U1089" s="69"/>
      <c r="V1089" s="69"/>
    </row>
    <row r="1090" spans="1:22" ht="10.5" customHeight="1" x14ac:dyDescent="0.2">
      <c r="A1090" s="40">
        <f t="shared" ref="A1090:M1090" si="587">SUM(A1073:A1089)</f>
        <v>0</v>
      </c>
      <c r="B1090" s="40">
        <f t="shared" si="587"/>
        <v>0</v>
      </c>
      <c r="C1090" s="40">
        <f t="shared" si="587"/>
        <v>0</v>
      </c>
      <c r="D1090" s="40">
        <f t="shared" si="587"/>
        <v>8.3333333333333148E-2</v>
      </c>
      <c r="E1090" s="40">
        <f t="shared" si="587"/>
        <v>0</v>
      </c>
      <c r="F1090" s="40">
        <f t="shared" si="587"/>
        <v>0</v>
      </c>
      <c r="G1090" s="40">
        <f t="shared" si="587"/>
        <v>0</v>
      </c>
      <c r="H1090" s="40">
        <f t="shared" si="587"/>
        <v>0.27083333333333259</v>
      </c>
      <c r="I1090" s="40">
        <f t="shared" si="587"/>
        <v>0</v>
      </c>
      <c r="J1090" s="40">
        <f t="shared" si="587"/>
        <v>0</v>
      </c>
      <c r="K1090" s="40">
        <f t="shared" si="587"/>
        <v>0</v>
      </c>
      <c r="L1090" s="40">
        <f t="shared" si="587"/>
        <v>0</v>
      </c>
      <c r="M1090" s="40">
        <f t="shared" si="587"/>
        <v>0</v>
      </c>
      <c r="N1090" s="41" t="b">
        <f>SUM(A1090:M1090) = S1090</f>
        <v>1</v>
      </c>
      <c r="O1090" s="42"/>
      <c r="P1090" s="42"/>
      <c r="Q1090" s="43"/>
      <c r="R1090" s="43"/>
      <c r="S1090" s="40">
        <f>SUM(S1073:S1089)</f>
        <v>0.35416666666666574</v>
      </c>
    </row>
    <row r="1091" spans="1:22" ht="10.5" customHeight="1" x14ac:dyDescent="0.2">
      <c r="A1091" s="70">
        <f t="shared" ref="A1091:C1091" si="588">(A1090-INT(A1090))*24</f>
        <v>0</v>
      </c>
      <c r="B1091" s="70">
        <f t="shared" si="588"/>
        <v>0</v>
      </c>
      <c r="C1091" s="70">
        <f t="shared" si="588"/>
        <v>0</v>
      </c>
      <c r="D1091" s="44">
        <f>(D1090-INT(D1090))*24</f>
        <v>1.9999999999999956</v>
      </c>
      <c r="E1091" s="44">
        <f>(E1090-INT(E1090))*24</f>
        <v>0</v>
      </c>
      <c r="F1091" s="44">
        <f>(F1090-INT(F1090))*24</f>
        <v>0</v>
      </c>
      <c r="G1091" s="44">
        <f>(G1090-INT(G1090))*24</f>
        <v>0</v>
      </c>
      <c r="H1091" s="44">
        <f t="shared" ref="H1091:J1091" si="589">(H1090-INT(H1090))*24</f>
        <v>6.4999999999999822</v>
      </c>
      <c r="I1091" s="44">
        <f t="shared" si="589"/>
        <v>0</v>
      </c>
      <c r="J1091" s="44">
        <f t="shared" si="589"/>
        <v>0</v>
      </c>
      <c r="K1091" s="44"/>
      <c r="L1091" s="44">
        <f t="shared" ref="L1091:M1091" si="590">(L1090-INT(L1090))*24</f>
        <v>0</v>
      </c>
      <c r="M1091" s="45">
        <f t="shared" si="590"/>
        <v>0</v>
      </c>
      <c r="N1091" s="46">
        <f>SUM(A1091:M1091)</f>
        <v>8.4999999999999787</v>
      </c>
      <c r="O1091" s="47"/>
      <c r="P1091" s="47"/>
      <c r="Q1091" s="48"/>
      <c r="R1091" s="48"/>
      <c r="S1091" s="49">
        <f>SUM(S1089:S1089)</f>
        <v>2.0833333333333259E-2</v>
      </c>
    </row>
    <row r="1092" spans="1:22" ht="10.5" customHeight="1" thickBot="1" x14ac:dyDescent="0.25">
      <c r="A1092" s="50"/>
      <c r="B1092" s="51"/>
      <c r="C1092" s="51"/>
      <c r="D1092" s="52">
        <f>SUM(A1091:D1091)</f>
        <v>1.9999999999999956</v>
      </c>
      <c r="E1092" s="52">
        <f t="shared" ref="E1092:J1092" si="591">E1091</f>
        <v>0</v>
      </c>
      <c r="F1092" s="52">
        <f t="shared" si="591"/>
        <v>0</v>
      </c>
      <c r="G1092" s="52">
        <f t="shared" si="591"/>
        <v>0</v>
      </c>
      <c r="H1092" s="52">
        <f t="shared" si="591"/>
        <v>6.4999999999999822</v>
      </c>
      <c r="I1092" s="52">
        <f t="shared" si="591"/>
        <v>0</v>
      </c>
      <c r="J1092" s="52">
        <f t="shared" si="591"/>
        <v>0</v>
      </c>
      <c r="K1092" s="52"/>
      <c r="L1092" s="52">
        <f t="shared" ref="L1092:M1092" si="592">L1091</f>
        <v>0</v>
      </c>
      <c r="M1092" s="53">
        <f t="shared" si="592"/>
        <v>0</v>
      </c>
      <c r="N1092" s="54">
        <f>S1092</f>
        <v>0.374999999999999</v>
      </c>
      <c r="O1092" s="55"/>
      <c r="P1092" s="55"/>
      <c r="Q1092" s="56"/>
      <c r="R1092" s="56"/>
      <c r="S1092" s="57">
        <f>SUM(S1090:S1091)</f>
        <v>0.374999999999999</v>
      </c>
    </row>
    <row r="1093" spans="1:22" ht="10.5" customHeight="1" thickBot="1" x14ac:dyDescent="0.25">
      <c r="A1093" s="58"/>
      <c r="B1093" s="59" t="s">
        <v>935</v>
      </c>
      <c r="C1093" s="59" t="s">
        <v>936</v>
      </c>
      <c r="D1093" s="59" t="s">
        <v>937</v>
      </c>
      <c r="E1093" s="60" t="s">
        <v>938</v>
      </c>
      <c r="F1093" s="59" t="s">
        <v>939</v>
      </c>
      <c r="G1093" s="58" t="s">
        <v>940</v>
      </c>
      <c r="H1093" s="58" t="s">
        <v>941</v>
      </c>
      <c r="I1093" s="58" t="s">
        <v>942</v>
      </c>
      <c r="J1093" s="58" t="s">
        <v>943</v>
      </c>
      <c r="K1093" s="58"/>
      <c r="L1093" s="58" t="s">
        <v>944</v>
      </c>
      <c r="M1093" s="60" t="s">
        <v>945</v>
      </c>
      <c r="N1093" s="61">
        <f>N1072+1</f>
        <v>43077</v>
      </c>
      <c r="O1093" s="36">
        <v>0.375</v>
      </c>
      <c r="P1093" s="36">
        <f>O1093</f>
        <v>0.375</v>
      </c>
      <c r="Q1093" s="62" t="s">
        <v>946</v>
      </c>
      <c r="R1093" s="25" t="s">
        <v>1000</v>
      </c>
      <c r="S1093" s="26">
        <f t="shared" ref="S1093" si="593">SUM(P1093-O1093)</f>
        <v>0</v>
      </c>
    </row>
    <row r="1094" spans="1:22" ht="10.5" customHeight="1" x14ac:dyDescent="0.2">
      <c r="B1094" s="34"/>
      <c r="C1094" s="21"/>
      <c r="D1094" s="34"/>
      <c r="E1094" s="34"/>
      <c r="F1094" s="21"/>
      <c r="G1094" s="34">
        <f>S1094</f>
        <v>2.0833333333333315E-2</v>
      </c>
      <c r="H1094" s="21"/>
      <c r="J1094" s="34"/>
      <c r="M1094" s="34"/>
      <c r="N1094" s="35">
        <f>N1093</f>
        <v>43077</v>
      </c>
      <c r="O1094" s="63">
        <f>SUM(P1093)</f>
        <v>0.375</v>
      </c>
      <c r="P1094" s="36">
        <f>P1093+0.0208333333333333</f>
        <v>0.39583333333333331</v>
      </c>
      <c r="Q1094" s="62" t="s">
        <v>940</v>
      </c>
      <c r="R1094" s="25" t="s">
        <v>1169</v>
      </c>
      <c r="S1094" s="26">
        <f t="shared" ref="S1094" si="594">SUM(P1094-O1094)</f>
        <v>2.0833333333333315E-2</v>
      </c>
    </row>
    <row r="1095" spans="1:22" ht="10.5" customHeight="1" x14ac:dyDescent="0.2">
      <c r="B1095" s="34"/>
      <c r="C1095" s="21"/>
      <c r="D1095" s="21"/>
      <c r="E1095" s="34"/>
      <c r="F1095" s="21"/>
      <c r="G1095" s="34">
        <f>S1095</f>
        <v>2.0833333333333315E-2</v>
      </c>
      <c r="H1095" s="21"/>
      <c r="I1095" s="34"/>
      <c r="J1095" s="34"/>
      <c r="M1095" s="34"/>
      <c r="N1095" s="35">
        <f>N1093</f>
        <v>43077</v>
      </c>
      <c r="O1095" s="63">
        <f t="shared" ref="O1095:O1111" si="595">SUM(P1094)</f>
        <v>0.39583333333333331</v>
      </c>
      <c r="P1095" s="36">
        <f t="shared" ref="P1095:P1111" si="596">P1094+0.0208333333333333</f>
        <v>0.41666666666666663</v>
      </c>
      <c r="Q1095" s="62" t="s">
        <v>940</v>
      </c>
      <c r="R1095" s="25" t="s">
        <v>1169</v>
      </c>
      <c r="S1095" s="26">
        <f>SUM(P1095-O1095)</f>
        <v>2.0833333333333315E-2</v>
      </c>
    </row>
    <row r="1096" spans="1:22" ht="10.5" customHeight="1" x14ac:dyDescent="0.2">
      <c r="C1096" s="21"/>
      <c r="D1096" s="38"/>
      <c r="E1096" s="21"/>
      <c r="F1096" s="34">
        <f>S1096</f>
        <v>2.0833333333333315E-2</v>
      </c>
      <c r="G1096" s="34"/>
      <c r="H1096" s="34"/>
      <c r="J1096" s="34"/>
      <c r="L1096" s="34"/>
      <c r="M1096" s="21"/>
      <c r="N1096" s="35">
        <f>N1093</f>
        <v>43077</v>
      </c>
      <c r="O1096" s="63">
        <f t="shared" si="595"/>
        <v>0.41666666666666663</v>
      </c>
      <c r="P1096" s="36">
        <f t="shared" si="596"/>
        <v>0.43749999999999994</v>
      </c>
      <c r="Q1096" s="62" t="s">
        <v>939</v>
      </c>
      <c r="R1096" s="25" t="s">
        <v>1170</v>
      </c>
      <c r="S1096" s="26">
        <f t="shared" ref="S1096:S1111" si="597">SUM(P1096-O1096)</f>
        <v>2.0833333333333315E-2</v>
      </c>
    </row>
    <row r="1097" spans="1:22" ht="10.5" customHeight="1" x14ac:dyDescent="0.2">
      <c r="C1097" s="21"/>
      <c r="D1097" s="21"/>
      <c r="E1097" s="34"/>
      <c r="F1097" s="34">
        <f>S1097</f>
        <v>2.0833333333333315E-2</v>
      </c>
      <c r="G1097" s="34"/>
      <c r="H1097" s="21"/>
      <c r="J1097" s="34"/>
      <c r="L1097" s="34"/>
      <c r="M1097" s="34"/>
      <c r="N1097" s="35">
        <f>N1093</f>
        <v>43077</v>
      </c>
      <c r="O1097" s="63">
        <f t="shared" si="595"/>
        <v>0.43749999999999994</v>
      </c>
      <c r="P1097" s="36">
        <f t="shared" si="596"/>
        <v>0.45833333333333326</v>
      </c>
      <c r="Q1097" s="62" t="s">
        <v>939</v>
      </c>
      <c r="R1097" s="25" t="s">
        <v>1170</v>
      </c>
      <c r="S1097" s="26">
        <f t="shared" si="597"/>
        <v>2.0833333333333315E-2</v>
      </c>
    </row>
    <row r="1098" spans="1:22" ht="10.5" customHeight="1" x14ac:dyDescent="0.2">
      <c r="C1098" s="21"/>
      <c r="D1098" s="34"/>
      <c r="E1098" s="34"/>
      <c r="F1098" s="34">
        <f>S1098</f>
        <v>2.0833333333333315E-2</v>
      </c>
      <c r="G1098" s="34"/>
      <c r="H1098" s="21"/>
      <c r="J1098" s="34"/>
      <c r="L1098" s="34"/>
      <c r="M1098" s="34"/>
      <c r="N1098" s="35">
        <f>N1093</f>
        <v>43077</v>
      </c>
      <c r="O1098" s="63">
        <f t="shared" si="595"/>
        <v>0.45833333333333326</v>
      </c>
      <c r="P1098" s="36">
        <f t="shared" si="596"/>
        <v>0.47916666666666657</v>
      </c>
      <c r="Q1098" s="62" t="s">
        <v>939</v>
      </c>
      <c r="R1098" s="25" t="s">
        <v>1170</v>
      </c>
      <c r="S1098" s="26">
        <f t="shared" si="597"/>
        <v>2.0833333333333315E-2</v>
      </c>
    </row>
    <row r="1099" spans="1:22" ht="10.5" customHeight="1" x14ac:dyDescent="0.2">
      <c r="C1099" s="21"/>
      <c r="D1099" s="34"/>
      <c r="E1099" s="34"/>
      <c r="F1099" s="34">
        <f>S1099</f>
        <v>2.0833333333333315E-2</v>
      </c>
      <c r="G1099" s="34"/>
      <c r="H1099" s="21"/>
      <c r="J1099" s="34"/>
      <c r="L1099" s="34"/>
      <c r="M1099" s="21"/>
      <c r="N1099" s="35">
        <f>N1093</f>
        <v>43077</v>
      </c>
      <c r="O1099" s="63">
        <f t="shared" si="595"/>
        <v>0.47916666666666657</v>
      </c>
      <c r="P1099" s="36">
        <f t="shared" si="596"/>
        <v>0.49999999999999989</v>
      </c>
      <c r="Q1099" s="62" t="s">
        <v>939</v>
      </c>
      <c r="R1099" s="25" t="s">
        <v>1170</v>
      </c>
      <c r="S1099" s="26">
        <f t="shared" si="597"/>
        <v>2.0833333333333315E-2</v>
      </c>
      <c r="U1099" s="25"/>
    </row>
    <row r="1100" spans="1:22" ht="10.5" customHeight="1" x14ac:dyDescent="0.2">
      <c r="C1100" s="21"/>
      <c r="D1100" s="34"/>
      <c r="E1100" s="34"/>
      <c r="F1100" s="21"/>
      <c r="G1100" s="34">
        <f>S1100</f>
        <v>2.0833333333333259E-2</v>
      </c>
      <c r="H1100" s="34"/>
      <c r="J1100" s="34"/>
      <c r="L1100" s="34"/>
      <c r="M1100" s="21"/>
      <c r="N1100" s="35">
        <f>N1093</f>
        <v>43077</v>
      </c>
      <c r="O1100" s="63">
        <f t="shared" si="595"/>
        <v>0.49999999999999989</v>
      </c>
      <c r="P1100" s="36">
        <f t="shared" si="596"/>
        <v>0.52083333333333315</v>
      </c>
      <c r="Q1100" s="95" t="s">
        <v>940</v>
      </c>
      <c r="R1100" s="96" t="s">
        <v>1171</v>
      </c>
      <c r="S1100" s="26">
        <f t="shared" si="597"/>
        <v>2.0833333333333259E-2</v>
      </c>
      <c r="U1100" s="25"/>
    </row>
    <row r="1101" spans="1:22" ht="10.5" customHeight="1" x14ac:dyDescent="0.2">
      <c r="C1101" s="21"/>
      <c r="D1101" s="34"/>
      <c r="E1101" s="34"/>
      <c r="F1101" s="34">
        <f>S1101</f>
        <v>2.0833333333333259E-2</v>
      </c>
      <c r="G1101" s="34"/>
      <c r="H1101" s="34"/>
      <c r="J1101" s="34"/>
      <c r="L1101" s="34"/>
      <c r="M1101" s="21"/>
      <c r="N1101" s="35">
        <f>N1093</f>
        <v>43077</v>
      </c>
      <c r="O1101" s="63">
        <f t="shared" si="595"/>
        <v>0.52083333333333315</v>
      </c>
      <c r="P1101" s="36">
        <f t="shared" si="596"/>
        <v>0.54166666666666641</v>
      </c>
      <c r="Q1101" s="95" t="s">
        <v>939</v>
      </c>
      <c r="R1101" s="96" t="s">
        <v>1172</v>
      </c>
      <c r="S1101" s="26">
        <f t="shared" si="597"/>
        <v>2.0833333333333259E-2</v>
      </c>
    </row>
    <row r="1102" spans="1:22" ht="10.5" customHeight="1" x14ac:dyDescent="0.2">
      <c r="B1102" s="34"/>
      <c r="C1102" s="21"/>
      <c r="D1102" s="34"/>
      <c r="E1102" s="34"/>
      <c r="F1102" s="21"/>
      <c r="G1102" s="34"/>
      <c r="H1102" s="34">
        <f t="shared" ref="H1102:H1109" si="598">S1102</f>
        <v>2.0833333333333259E-2</v>
      </c>
      <c r="J1102" s="34"/>
      <c r="L1102" s="34"/>
      <c r="M1102" s="21"/>
      <c r="N1102" s="35">
        <f>N1093</f>
        <v>43077</v>
      </c>
      <c r="O1102" s="63">
        <f t="shared" si="595"/>
        <v>0.54166666666666641</v>
      </c>
      <c r="P1102" s="36">
        <f t="shared" si="596"/>
        <v>0.56249999999999967</v>
      </c>
      <c r="Q1102" s="95" t="s">
        <v>941</v>
      </c>
      <c r="R1102" s="96" t="s">
        <v>1173</v>
      </c>
      <c r="S1102" s="26">
        <f t="shared" si="597"/>
        <v>2.0833333333333259E-2</v>
      </c>
    </row>
    <row r="1103" spans="1:22" ht="10.5" customHeight="1" x14ac:dyDescent="0.2">
      <c r="B1103" s="34"/>
      <c r="C1103" s="34"/>
      <c r="D1103" s="34"/>
      <c r="E1103" s="34"/>
      <c r="F1103" s="21"/>
      <c r="G1103" s="34"/>
      <c r="H1103" s="34">
        <f t="shared" si="598"/>
        <v>2.0833333333333259E-2</v>
      </c>
      <c r="J1103" s="34"/>
      <c r="L1103" s="34"/>
      <c r="M1103" s="21"/>
      <c r="N1103" s="35">
        <f>N1093</f>
        <v>43077</v>
      </c>
      <c r="O1103" s="63">
        <f t="shared" si="595"/>
        <v>0.56249999999999967</v>
      </c>
      <c r="P1103" s="36">
        <f t="shared" si="596"/>
        <v>0.58333333333333293</v>
      </c>
      <c r="Q1103" s="95" t="s">
        <v>941</v>
      </c>
      <c r="R1103" s="96" t="s">
        <v>1174</v>
      </c>
      <c r="S1103" s="26">
        <f t="shared" si="597"/>
        <v>2.0833333333333259E-2</v>
      </c>
    </row>
    <row r="1104" spans="1:22" ht="10.5" customHeight="1" x14ac:dyDescent="0.2">
      <c r="B1104" s="34"/>
      <c r="C1104" s="34"/>
      <c r="D1104" s="34"/>
      <c r="E1104" s="21"/>
      <c r="F1104" s="21"/>
      <c r="G1104" s="34"/>
      <c r="H1104" s="34">
        <f t="shared" si="598"/>
        <v>2.0833333333333259E-2</v>
      </c>
      <c r="J1104" s="34"/>
      <c r="L1104" s="34"/>
      <c r="M1104" s="21"/>
      <c r="N1104" s="35">
        <f>N1093</f>
        <v>43077</v>
      </c>
      <c r="O1104" s="63">
        <f t="shared" si="595"/>
        <v>0.58333333333333293</v>
      </c>
      <c r="P1104" s="36">
        <f t="shared" si="596"/>
        <v>0.60416666666666619</v>
      </c>
      <c r="Q1104" s="95" t="s">
        <v>941</v>
      </c>
      <c r="R1104" s="96" t="s">
        <v>1175</v>
      </c>
      <c r="S1104" s="26">
        <f t="shared" si="597"/>
        <v>2.0833333333333259E-2</v>
      </c>
    </row>
    <row r="1105" spans="1:19" ht="10.5" customHeight="1" x14ac:dyDescent="0.2">
      <c r="B1105" s="34"/>
      <c r="C1105" s="34"/>
      <c r="D1105" s="34"/>
      <c r="E1105" s="21"/>
      <c r="F1105" s="21"/>
      <c r="G1105" s="34"/>
      <c r="H1105" s="34">
        <f t="shared" si="598"/>
        <v>2.0833333333333259E-2</v>
      </c>
      <c r="J1105" s="34"/>
      <c r="L1105" s="34"/>
      <c r="M1105" s="21"/>
      <c r="N1105" s="35">
        <f>N1093</f>
        <v>43077</v>
      </c>
      <c r="O1105" s="63">
        <f t="shared" si="595"/>
        <v>0.60416666666666619</v>
      </c>
      <c r="P1105" s="36">
        <f t="shared" si="596"/>
        <v>0.62499999999999944</v>
      </c>
      <c r="Q1105" s="95" t="s">
        <v>941</v>
      </c>
      <c r="R1105" s="96" t="s">
        <v>1176</v>
      </c>
      <c r="S1105" s="26">
        <f t="shared" si="597"/>
        <v>2.0833333333333259E-2</v>
      </c>
    </row>
    <row r="1106" spans="1:19" ht="10.5" customHeight="1" x14ac:dyDescent="0.2">
      <c r="B1106" s="34"/>
      <c r="C1106" s="34"/>
      <c r="D1106" s="34"/>
      <c r="E1106" s="21"/>
      <c r="F1106" s="21"/>
      <c r="G1106" s="34"/>
      <c r="H1106" s="34">
        <f t="shared" si="598"/>
        <v>2.0833333333333259E-2</v>
      </c>
      <c r="J1106" s="34"/>
      <c r="L1106" s="34"/>
      <c r="M1106" s="21"/>
      <c r="N1106" s="35">
        <f>N1093</f>
        <v>43077</v>
      </c>
      <c r="O1106" s="63">
        <f t="shared" si="595"/>
        <v>0.62499999999999944</v>
      </c>
      <c r="P1106" s="36">
        <f t="shared" si="596"/>
        <v>0.6458333333333327</v>
      </c>
      <c r="Q1106" s="95" t="s">
        <v>941</v>
      </c>
      <c r="R1106" s="96" t="s">
        <v>1177</v>
      </c>
      <c r="S1106" s="26">
        <f t="shared" si="597"/>
        <v>2.0833333333333259E-2</v>
      </c>
    </row>
    <row r="1107" spans="1:19" ht="10.5" customHeight="1" x14ac:dyDescent="0.2">
      <c r="B1107" s="34"/>
      <c r="C1107" s="34"/>
      <c r="D1107" s="34"/>
      <c r="E1107" s="21"/>
      <c r="F1107" s="21"/>
      <c r="G1107" s="34"/>
      <c r="H1107" s="34">
        <f t="shared" si="598"/>
        <v>2.0833333333333259E-2</v>
      </c>
      <c r="J1107" s="34"/>
      <c r="L1107" s="34"/>
      <c r="M1107" s="21"/>
      <c r="N1107" s="35">
        <f>N1093</f>
        <v>43077</v>
      </c>
      <c r="O1107" s="63">
        <f t="shared" si="595"/>
        <v>0.6458333333333327</v>
      </c>
      <c r="P1107" s="36">
        <f t="shared" si="596"/>
        <v>0.66666666666666596</v>
      </c>
      <c r="Q1107" s="95" t="s">
        <v>941</v>
      </c>
      <c r="R1107" s="96" t="s">
        <v>1178</v>
      </c>
      <c r="S1107" s="26">
        <f t="shared" si="597"/>
        <v>2.0833333333333259E-2</v>
      </c>
    </row>
    <row r="1108" spans="1:19" ht="10.5" customHeight="1" x14ac:dyDescent="0.2">
      <c r="B1108" s="34"/>
      <c r="C1108" s="34"/>
      <c r="D1108" s="34"/>
      <c r="E1108" s="21"/>
      <c r="F1108" s="21"/>
      <c r="G1108" s="34"/>
      <c r="H1108" s="34">
        <f t="shared" si="598"/>
        <v>2.0833333333333259E-2</v>
      </c>
      <c r="J1108" s="34"/>
      <c r="L1108" s="34"/>
      <c r="M1108" s="21"/>
      <c r="N1108" s="35">
        <f>N1093</f>
        <v>43077</v>
      </c>
      <c r="O1108" s="63">
        <f t="shared" si="595"/>
        <v>0.66666666666666596</v>
      </c>
      <c r="P1108" s="36">
        <f t="shared" si="596"/>
        <v>0.68749999999999922</v>
      </c>
      <c r="Q1108" s="95" t="s">
        <v>941</v>
      </c>
      <c r="R1108" s="96" t="s">
        <v>1175</v>
      </c>
      <c r="S1108" s="26">
        <f t="shared" si="597"/>
        <v>2.0833333333333259E-2</v>
      </c>
    </row>
    <row r="1109" spans="1:19" ht="10.5" customHeight="1" x14ac:dyDescent="0.2">
      <c r="B1109" s="34"/>
      <c r="C1109" s="34"/>
      <c r="D1109" s="34"/>
      <c r="E1109" s="21"/>
      <c r="F1109" s="21"/>
      <c r="G1109" s="34"/>
      <c r="H1109" s="34">
        <f t="shared" si="598"/>
        <v>2.0833333333333259E-2</v>
      </c>
      <c r="J1109" s="34"/>
      <c r="L1109" s="34"/>
      <c r="M1109" s="21"/>
      <c r="N1109" s="35">
        <f>N1093</f>
        <v>43077</v>
      </c>
      <c r="O1109" s="63">
        <f t="shared" si="595"/>
        <v>0.68749999999999922</v>
      </c>
      <c r="P1109" s="36">
        <f t="shared" si="596"/>
        <v>0.70833333333333248</v>
      </c>
      <c r="Q1109" s="95" t="s">
        <v>941</v>
      </c>
      <c r="R1109" s="96" t="s">
        <v>1175</v>
      </c>
      <c r="S1109" s="26">
        <f t="shared" si="597"/>
        <v>2.0833333333333259E-2</v>
      </c>
    </row>
    <row r="1110" spans="1:19" ht="10.5" customHeight="1" x14ac:dyDescent="0.2">
      <c r="B1110" s="34"/>
      <c r="C1110" s="34"/>
      <c r="D1110" s="34"/>
      <c r="E1110" s="21"/>
      <c r="F1110" s="34">
        <f>S1110</f>
        <v>2.0833333333333259E-2</v>
      </c>
      <c r="G1110" s="34"/>
      <c r="H1110" s="34"/>
      <c r="J1110" s="34"/>
      <c r="L1110" s="34"/>
      <c r="M1110" s="21"/>
      <c r="N1110" s="35">
        <f>N1093</f>
        <v>43077</v>
      </c>
      <c r="O1110" s="63">
        <f t="shared" si="595"/>
        <v>0.70833333333333248</v>
      </c>
      <c r="P1110" s="36">
        <f t="shared" si="596"/>
        <v>0.72916666666666574</v>
      </c>
      <c r="Q1110" s="95" t="s">
        <v>939</v>
      </c>
      <c r="R1110" s="96" t="s">
        <v>1172</v>
      </c>
      <c r="S1110" s="26">
        <f t="shared" si="597"/>
        <v>2.0833333333333259E-2</v>
      </c>
    </row>
    <row r="1111" spans="1:19" ht="10.5" customHeight="1" thickBot="1" x14ac:dyDescent="0.25">
      <c r="B1111" s="34"/>
      <c r="C1111" s="34"/>
      <c r="D1111" s="34"/>
      <c r="E1111" s="21"/>
      <c r="F1111" s="21"/>
      <c r="G1111" s="34"/>
      <c r="H1111" s="34">
        <f>S1111</f>
        <v>2.0833333333333259E-2</v>
      </c>
      <c r="J1111" s="34"/>
      <c r="L1111" s="34"/>
      <c r="M1111" s="21"/>
      <c r="N1111" s="35">
        <f>N1093</f>
        <v>43077</v>
      </c>
      <c r="O1111" s="63">
        <f t="shared" si="595"/>
        <v>0.72916666666666574</v>
      </c>
      <c r="P1111" s="36">
        <f t="shared" si="596"/>
        <v>0.749999999999999</v>
      </c>
      <c r="Q1111" s="95" t="s">
        <v>941</v>
      </c>
      <c r="R1111" s="96" t="s">
        <v>1179</v>
      </c>
      <c r="S1111" s="26">
        <f t="shared" si="597"/>
        <v>2.0833333333333259E-2</v>
      </c>
    </row>
    <row r="1112" spans="1:19" ht="10.5" customHeight="1" x14ac:dyDescent="0.2">
      <c r="A1112" s="40">
        <f t="shared" ref="A1112:M1112" si="599">SUM(A1094:A1111)</f>
        <v>0</v>
      </c>
      <c r="B1112" s="40">
        <f t="shared" si="599"/>
        <v>0</v>
      </c>
      <c r="C1112" s="40">
        <f t="shared" si="599"/>
        <v>0</v>
      </c>
      <c r="D1112" s="40">
        <f t="shared" si="599"/>
        <v>0</v>
      </c>
      <c r="E1112" s="40">
        <f t="shared" si="599"/>
        <v>0</v>
      </c>
      <c r="F1112" s="40">
        <f t="shared" si="599"/>
        <v>0.12499999999999978</v>
      </c>
      <c r="G1112" s="40">
        <f t="shared" si="599"/>
        <v>6.2499999999999889E-2</v>
      </c>
      <c r="H1112" s="40">
        <f t="shared" si="599"/>
        <v>0.18749999999999933</v>
      </c>
      <c r="I1112" s="40">
        <f t="shared" si="599"/>
        <v>0</v>
      </c>
      <c r="J1112" s="40">
        <f t="shared" si="599"/>
        <v>0</v>
      </c>
      <c r="K1112" s="40">
        <f t="shared" si="599"/>
        <v>0</v>
      </c>
      <c r="L1112" s="40">
        <f t="shared" si="599"/>
        <v>0</v>
      </c>
      <c r="M1112" s="40">
        <f t="shared" si="599"/>
        <v>0</v>
      </c>
      <c r="N1112" s="76" t="b">
        <f>SUM(A1112:M1112) = S1112</f>
        <v>1</v>
      </c>
      <c r="O1112" s="77"/>
      <c r="P1112" s="77"/>
      <c r="Q1112" s="43"/>
      <c r="R1112" s="43"/>
      <c r="S1112" s="40">
        <f>SUM(S1094:S1111)</f>
        <v>0.374999999999999</v>
      </c>
    </row>
    <row r="1113" spans="1:19" ht="10.5" customHeight="1" x14ac:dyDescent="0.2">
      <c r="A1113" s="70">
        <f t="shared" ref="A1113:C1113" si="600">(A1112-INT(A1112))*24</f>
        <v>0</v>
      </c>
      <c r="B1113" s="70">
        <f t="shared" si="600"/>
        <v>0</v>
      </c>
      <c r="C1113" s="70">
        <f t="shared" si="600"/>
        <v>0</v>
      </c>
      <c r="D1113" s="44">
        <f>(D1112-INT(D1112))*24</f>
        <v>0</v>
      </c>
      <c r="E1113" s="44">
        <f>(E1112-INT(E1112))*24</f>
        <v>0</v>
      </c>
      <c r="F1113" s="44">
        <f>(F1112-INT(F1112))*24</f>
        <v>2.9999999999999947</v>
      </c>
      <c r="G1113" s="44">
        <f>(G1112-INT(G1112))*24</f>
        <v>1.4999999999999973</v>
      </c>
      <c r="H1113" s="44">
        <f t="shared" ref="H1113:J1113" si="601">(H1112-INT(H1112))*24</f>
        <v>4.499999999999984</v>
      </c>
      <c r="I1113" s="44">
        <f t="shared" si="601"/>
        <v>0</v>
      </c>
      <c r="J1113" s="44">
        <f t="shared" si="601"/>
        <v>0</v>
      </c>
      <c r="K1113" s="44"/>
      <c r="L1113" s="44">
        <f t="shared" ref="L1113:M1113" si="602">(L1112-INT(L1112))*24</f>
        <v>0</v>
      </c>
      <c r="M1113" s="45">
        <f t="shared" si="602"/>
        <v>0</v>
      </c>
      <c r="N1113" s="78">
        <f>SUM(A1113:M1113)</f>
        <v>8.9999999999999751</v>
      </c>
      <c r="O1113" s="71"/>
      <c r="P1113" s="71"/>
      <c r="Q1113" s="48"/>
      <c r="R1113" s="48"/>
      <c r="S1113" s="49"/>
    </row>
    <row r="1114" spans="1:19" ht="10.5" customHeight="1" thickBot="1" x14ac:dyDescent="0.25">
      <c r="A1114" s="72"/>
      <c r="B1114" s="73"/>
      <c r="C1114" s="73"/>
      <c r="D1114" s="52">
        <f>SUM(A1113:D1113)</f>
        <v>0</v>
      </c>
      <c r="E1114" s="52">
        <f t="shared" ref="E1114:J1114" si="603">E1113</f>
        <v>0</v>
      </c>
      <c r="F1114" s="52">
        <f t="shared" si="603"/>
        <v>2.9999999999999947</v>
      </c>
      <c r="G1114" s="52">
        <f t="shared" si="603"/>
        <v>1.4999999999999973</v>
      </c>
      <c r="H1114" s="52">
        <f t="shared" si="603"/>
        <v>4.499999999999984</v>
      </c>
      <c r="I1114" s="52">
        <f t="shared" si="603"/>
        <v>0</v>
      </c>
      <c r="J1114" s="52">
        <f t="shared" si="603"/>
        <v>0</v>
      </c>
      <c r="K1114" s="52"/>
      <c r="L1114" s="52">
        <f t="shared" ref="L1114:M1114" si="604">L1113</f>
        <v>0</v>
      </c>
      <c r="M1114" s="53">
        <f t="shared" si="604"/>
        <v>0</v>
      </c>
      <c r="N1114" s="79" t="s">
        <v>976</v>
      </c>
      <c r="O1114" s="74"/>
      <c r="P1114" s="74"/>
      <c r="Q1114" s="56"/>
      <c r="R1114" s="56"/>
      <c r="S1114" s="57">
        <f>SUM(S1112:S1113)</f>
        <v>0.374999999999999</v>
      </c>
    </row>
    <row r="1115" spans="1:19" ht="10.5" customHeight="1" x14ac:dyDescent="0.2">
      <c r="A1115" s="70">
        <f t="shared" ref="A1115:M1115" si="605">SUM(A1025,A1048,A1070,A1091,A1113)</f>
        <v>0</v>
      </c>
      <c r="B1115" s="70">
        <f t="shared" si="605"/>
        <v>0</v>
      </c>
      <c r="C1115" s="70">
        <f t="shared" si="605"/>
        <v>0</v>
      </c>
      <c r="D1115" s="70">
        <f t="shared" si="605"/>
        <v>2.9999999999999947</v>
      </c>
      <c r="E1115" s="70">
        <f t="shared" si="605"/>
        <v>4.4999999999999876</v>
      </c>
      <c r="F1115" s="70">
        <f t="shared" si="605"/>
        <v>3.4999999999999942</v>
      </c>
      <c r="G1115" s="70">
        <f t="shared" si="605"/>
        <v>3.9999999999999885</v>
      </c>
      <c r="H1115" s="70">
        <f t="shared" si="605"/>
        <v>28.999999999999915</v>
      </c>
      <c r="I1115" s="70">
        <f t="shared" si="605"/>
        <v>0.99999999999999645</v>
      </c>
      <c r="J1115" s="70">
        <f t="shared" si="605"/>
        <v>0</v>
      </c>
      <c r="K1115" s="70">
        <f t="shared" si="605"/>
        <v>0</v>
      </c>
      <c r="L1115" s="70">
        <f t="shared" si="605"/>
        <v>0</v>
      </c>
      <c r="M1115" s="80">
        <f t="shared" si="605"/>
        <v>0</v>
      </c>
      <c r="N1115" s="81">
        <f>SUM(S1025,S1048,S1070,S1091,S1113)</f>
        <v>2.0833333333333259E-2</v>
      </c>
      <c r="O1115" s="82">
        <f>SUM(A1115:M1115)</f>
        <v>44.999999999999872</v>
      </c>
      <c r="P1115" s="83">
        <f>SUM(S1024,S1047,S1069,S1090,S1112)</f>
        <v>1.8749999999999951</v>
      </c>
      <c r="Q1115" s="84">
        <f>SUM(P1115)+N1115</f>
        <v>1.8958333333333284</v>
      </c>
      <c r="R1115" s="85"/>
      <c r="S1115" s="86"/>
    </row>
    <row r="1116" spans="1:19" ht="10.5" customHeight="1" thickBot="1" x14ac:dyDescent="0.25">
      <c r="A1116" s="87"/>
      <c r="B1116" s="73"/>
      <c r="C1116" s="73"/>
      <c r="D1116" s="73">
        <f>SUM(A1115:D1115)</f>
        <v>2.9999999999999947</v>
      </c>
      <c r="E1116" s="88">
        <f t="shared" ref="E1116:J1116" si="606">E1115</f>
        <v>4.4999999999999876</v>
      </c>
      <c r="F1116" s="88">
        <f t="shared" si="606"/>
        <v>3.4999999999999942</v>
      </c>
      <c r="G1116" s="88">
        <f t="shared" si="606"/>
        <v>3.9999999999999885</v>
      </c>
      <c r="H1116" s="88">
        <f t="shared" si="606"/>
        <v>28.999999999999915</v>
      </c>
      <c r="I1116" s="88">
        <f t="shared" si="606"/>
        <v>0.99999999999999645</v>
      </c>
      <c r="J1116" s="88">
        <f t="shared" si="606"/>
        <v>0</v>
      </c>
      <c r="K1116" s="88"/>
      <c r="L1116" s="88">
        <f t="shared" ref="L1116:M1116" si="607">L1115</f>
        <v>0</v>
      </c>
      <c r="M1116" s="89">
        <f t="shared" si="607"/>
        <v>0</v>
      </c>
      <c r="N1116" s="90">
        <f>IF(SUM(O1115-37.5)&gt;0,SUM(O1115-37.5),0)</f>
        <v>7.4999999999998721</v>
      </c>
      <c r="O1116" s="91">
        <f>SUM(A1116:M1116)</f>
        <v>44.999999999999872</v>
      </c>
      <c r="P1116" s="92">
        <f>(P1115)*24</f>
        <v>44.999999999999886</v>
      </c>
      <c r="Q1116" s="93">
        <f>SUM(S1026,S1049,S1071,S1092,S1114)</f>
        <v>1.8958333333333286</v>
      </c>
      <c r="R1116" s="85"/>
      <c r="S1116" s="94" t="b">
        <f>O1116=P1116</f>
        <v>1</v>
      </c>
    </row>
    <row r="1118" spans="1:19" ht="10.5" customHeight="1" x14ac:dyDescent="0.2">
      <c r="A1118" s="12">
        <f>WEEKNUM(G1118)</f>
        <v>50</v>
      </c>
      <c r="B1118" s="13" t="s">
        <v>927</v>
      </c>
      <c r="C1118" s="142">
        <f>SUM(N1120)-2</f>
        <v>43078</v>
      </c>
      <c r="D1118" s="142"/>
      <c r="E1118" s="14"/>
      <c r="F1118" s="14" t="s">
        <v>928</v>
      </c>
      <c r="G1118" s="142">
        <f>SUM(C1118+6)</f>
        <v>43084</v>
      </c>
      <c r="H1118" s="142"/>
      <c r="I1118" s="14"/>
      <c r="J1118" s="15"/>
      <c r="K1118" s="15"/>
      <c r="L1118" s="14"/>
      <c r="M1118" s="16"/>
      <c r="N1118" s="17" t="s">
        <v>929</v>
      </c>
      <c r="O1118" s="17" t="s">
        <v>930</v>
      </c>
      <c r="P1118" s="18" t="s">
        <v>931</v>
      </c>
      <c r="Q1118" s="19" t="s">
        <v>932</v>
      </c>
      <c r="R1118" s="17" t="s">
        <v>933</v>
      </c>
      <c r="S1118" s="17" t="s">
        <v>934</v>
      </c>
    </row>
    <row r="1119" spans="1:19" ht="10.5" customHeight="1" thickBot="1" x14ac:dyDescent="0.25">
      <c r="N1119" s="23"/>
      <c r="S1119" s="26" t="s">
        <v>1089</v>
      </c>
    </row>
    <row r="1120" spans="1:19" ht="10.5" customHeight="1" thickBot="1" x14ac:dyDescent="0.25">
      <c r="A1120" s="58"/>
      <c r="B1120" s="59" t="s">
        <v>935</v>
      </c>
      <c r="C1120" s="59" t="s">
        <v>936</v>
      </c>
      <c r="D1120" s="59" t="s">
        <v>937</v>
      </c>
      <c r="E1120" s="60" t="s">
        <v>938</v>
      </c>
      <c r="F1120" s="59" t="s">
        <v>939</v>
      </c>
      <c r="G1120" s="58" t="s">
        <v>940</v>
      </c>
      <c r="H1120" s="58" t="s">
        <v>941</v>
      </c>
      <c r="I1120" s="58" t="s">
        <v>942</v>
      </c>
      <c r="J1120" s="58" t="s">
        <v>943</v>
      </c>
      <c r="K1120" s="58"/>
      <c r="L1120" s="58" t="s">
        <v>944</v>
      </c>
      <c r="M1120" s="60" t="s">
        <v>945</v>
      </c>
      <c r="N1120" s="61">
        <f>N1093+3</f>
        <v>43080</v>
      </c>
      <c r="O1120" s="36">
        <v>0.39583333333333331</v>
      </c>
      <c r="P1120" s="36">
        <f>O1120</f>
        <v>0.39583333333333331</v>
      </c>
      <c r="Q1120" s="62" t="s">
        <v>946</v>
      </c>
      <c r="R1120" s="25" t="s">
        <v>1180</v>
      </c>
      <c r="S1120" s="26" t="s">
        <v>1089</v>
      </c>
    </row>
    <row r="1121" spans="2:19" ht="10.5" customHeight="1" x14ac:dyDescent="0.2">
      <c r="B1121" s="34"/>
      <c r="C1121" s="21"/>
      <c r="D1121" s="34">
        <f>S1121</f>
        <v>2.0833333333333315E-2</v>
      </c>
      <c r="E1121" s="34"/>
      <c r="F1121" s="21"/>
      <c r="G1121" s="21"/>
      <c r="H1121" s="21"/>
      <c r="I1121" s="34"/>
      <c r="M1121" s="34"/>
      <c r="N1121" s="35">
        <f>N1120</f>
        <v>43080</v>
      </c>
      <c r="O1121" s="26">
        <f t="shared" ref="O1121:O1137" si="608">SUM(P1120)</f>
        <v>0.39583333333333331</v>
      </c>
      <c r="P1121" s="36">
        <f t="shared" ref="P1121:P1137" si="609">P1120+0.0208333333333333</f>
        <v>0.41666666666666663</v>
      </c>
      <c r="Q1121" s="62" t="s">
        <v>937</v>
      </c>
      <c r="R1121" s="25" t="s">
        <v>1181</v>
      </c>
      <c r="S1121" s="26">
        <f t="shared" ref="S1121:S1137" si="610">SUM(P1121-O1121)</f>
        <v>2.0833333333333315E-2</v>
      </c>
    </row>
    <row r="1122" spans="2:19" ht="10.5" customHeight="1" x14ac:dyDescent="0.2">
      <c r="B1122" s="34"/>
      <c r="C1122" s="21"/>
      <c r="D1122" s="34">
        <f>S1122</f>
        <v>2.0833333333333315E-2</v>
      </c>
      <c r="E1122" s="34"/>
      <c r="F1122" s="21"/>
      <c r="G1122" s="21"/>
      <c r="H1122" s="34"/>
      <c r="I1122" s="34"/>
      <c r="M1122" s="34"/>
      <c r="N1122" s="35">
        <f>N1120</f>
        <v>43080</v>
      </c>
      <c r="O1122" s="26">
        <f t="shared" si="608"/>
        <v>0.41666666666666663</v>
      </c>
      <c r="P1122" s="36">
        <f t="shared" si="609"/>
        <v>0.43749999999999994</v>
      </c>
      <c r="Q1122" s="62" t="s">
        <v>937</v>
      </c>
      <c r="R1122" s="25" t="s">
        <v>1181</v>
      </c>
      <c r="S1122" s="26">
        <f t="shared" si="610"/>
        <v>2.0833333333333315E-2</v>
      </c>
    </row>
    <row r="1123" spans="2:19" ht="10.5" customHeight="1" x14ac:dyDescent="0.2">
      <c r="B1123" s="34"/>
      <c r="C1123" s="21"/>
      <c r="D1123" s="34">
        <f>S1123</f>
        <v>2.0833333333333315E-2</v>
      </c>
      <c r="E1123" s="34"/>
      <c r="F1123" s="21"/>
      <c r="G1123" s="21"/>
      <c r="H1123" s="34"/>
      <c r="I1123" s="38"/>
      <c r="M1123" s="34"/>
      <c r="N1123" s="35">
        <f>N1120</f>
        <v>43080</v>
      </c>
      <c r="O1123" s="26">
        <f t="shared" si="608"/>
        <v>0.43749999999999994</v>
      </c>
      <c r="P1123" s="36">
        <f t="shared" si="609"/>
        <v>0.45833333333333326</v>
      </c>
      <c r="Q1123" s="62" t="s">
        <v>937</v>
      </c>
      <c r="R1123" s="25" t="s">
        <v>1182</v>
      </c>
      <c r="S1123" s="26">
        <f t="shared" si="610"/>
        <v>2.0833333333333315E-2</v>
      </c>
    </row>
    <row r="1124" spans="2:19" ht="10.5" customHeight="1" x14ac:dyDescent="0.2">
      <c r="B1124" s="34"/>
      <c r="C1124" s="21"/>
      <c r="D1124" s="34"/>
      <c r="E1124" s="34"/>
      <c r="F1124" s="21"/>
      <c r="G1124" s="21"/>
      <c r="H1124" s="34">
        <f>S1124</f>
        <v>2.0833333333333315E-2</v>
      </c>
      <c r="I1124" s="38"/>
      <c r="J1124" s="34"/>
      <c r="M1124" s="34"/>
      <c r="N1124" s="35">
        <f>N1120</f>
        <v>43080</v>
      </c>
      <c r="O1124" s="26">
        <f t="shared" si="608"/>
        <v>0.45833333333333326</v>
      </c>
      <c r="P1124" s="36">
        <f t="shared" si="609"/>
        <v>0.47916666666666657</v>
      </c>
      <c r="Q1124" s="62" t="s">
        <v>941</v>
      </c>
      <c r="R1124" s="25" t="s">
        <v>999</v>
      </c>
      <c r="S1124" s="26">
        <f t="shared" si="610"/>
        <v>2.0833333333333315E-2</v>
      </c>
    </row>
    <row r="1125" spans="2:19" ht="10.5" customHeight="1" x14ac:dyDescent="0.2">
      <c r="B1125" s="34"/>
      <c r="C1125" s="21"/>
      <c r="D1125" s="34"/>
      <c r="E1125" s="34"/>
      <c r="F1125" s="34"/>
      <c r="G1125" s="21"/>
      <c r="H1125" s="34">
        <f>S1125</f>
        <v>2.0833333333333315E-2</v>
      </c>
      <c r="I1125" s="34"/>
      <c r="M1125" s="34"/>
      <c r="N1125" s="35">
        <f>N1120</f>
        <v>43080</v>
      </c>
      <c r="O1125" s="26">
        <f t="shared" si="608"/>
        <v>0.47916666666666657</v>
      </c>
      <c r="P1125" s="36">
        <f t="shared" si="609"/>
        <v>0.49999999999999989</v>
      </c>
      <c r="Q1125" s="62" t="s">
        <v>941</v>
      </c>
      <c r="R1125" s="25" t="s">
        <v>999</v>
      </c>
      <c r="S1125" s="26">
        <f t="shared" si="610"/>
        <v>2.0833333333333315E-2</v>
      </c>
    </row>
    <row r="1126" spans="2:19" ht="10.5" customHeight="1" x14ac:dyDescent="0.2">
      <c r="B1126" s="34"/>
      <c r="C1126" s="21"/>
      <c r="D1126" s="34">
        <f>S1126</f>
        <v>2.0833333333333259E-2</v>
      </c>
      <c r="E1126" s="34"/>
      <c r="F1126" s="34"/>
      <c r="G1126" s="21"/>
      <c r="H1126" s="34"/>
      <c r="I1126" s="38"/>
      <c r="M1126" s="34"/>
      <c r="N1126" s="35">
        <f>N1120</f>
        <v>43080</v>
      </c>
      <c r="O1126" s="26">
        <f t="shared" si="608"/>
        <v>0.49999999999999989</v>
      </c>
      <c r="P1126" s="36">
        <f t="shared" si="609"/>
        <v>0.52083333333333315</v>
      </c>
      <c r="Q1126" s="62" t="s">
        <v>937</v>
      </c>
      <c r="R1126" s="25" t="s">
        <v>995</v>
      </c>
      <c r="S1126" s="26">
        <f t="shared" si="610"/>
        <v>2.0833333333333259E-2</v>
      </c>
    </row>
    <row r="1127" spans="2:19" ht="10.5" customHeight="1" x14ac:dyDescent="0.2">
      <c r="B1127" s="34"/>
      <c r="C1127" s="21"/>
      <c r="D1127" s="34">
        <f>S1127</f>
        <v>2.0833333333333259E-2</v>
      </c>
      <c r="E1127" s="34"/>
      <c r="F1127" s="34"/>
      <c r="G1127" s="21"/>
      <c r="H1127" s="34"/>
      <c r="I1127" s="38"/>
      <c r="M1127" s="34"/>
      <c r="N1127" s="35">
        <f>N1120</f>
        <v>43080</v>
      </c>
      <c r="O1127" s="26">
        <f t="shared" si="608"/>
        <v>0.52083333333333315</v>
      </c>
      <c r="P1127" s="36">
        <f t="shared" si="609"/>
        <v>0.54166666666666641</v>
      </c>
      <c r="Q1127" s="62" t="s">
        <v>937</v>
      </c>
      <c r="R1127" s="25" t="s">
        <v>995</v>
      </c>
      <c r="S1127" s="26">
        <f t="shared" si="610"/>
        <v>2.0833333333333259E-2</v>
      </c>
    </row>
    <row r="1128" spans="2:19" ht="10.5" customHeight="1" x14ac:dyDescent="0.2">
      <c r="B1128" s="34"/>
      <c r="C1128" s="21"/>
      <c r="D1128" s="34"/>
      <c r="E1128" s="34"/>
      <c r="F1128" s="34"/>
      <c r="G1128" s="21"/>
      <c r="H1128" s="34">
        <f t="shared" ref="H1128:H1134" si="611">S1128</f>
        <v>2.0833333333333259E-2</v>
      </c>
      <c r="I1128" s="38"/>
      <c r="M1128" s="34"/>
      <c r="N1128" s="35">
        <f>N1120</f>
        <v>43080</v>
      </c>
      <c r="O1128" s="26">
        <f t="shared" si="608"/>
        <v>0.54166666666666641</v>
      </c>
      <c r="P1128" s="36">
        <f t="shared" si="609"/>
        <v>0.56249999999999967</v>
      </c>
      <c r="Q1128" s="62" t="s">
        <v>941</v>
      </c>
      <c r="R1128" s="25" t="s">
        <v>999</v>
      </c>
      <c r="S1128" s="26">
        <f t="shared" si="610"/>
        <v>2.0833333333333259E-2</v>
      </c>
    </row>
    <row r="1129" spans="2:19" ht="10.5" customHeight="1" x14ac:dyDescent="0.2">
      <c r="B1129" s="34"/>
      <c r="C1129" s="21"/>
      <c r="D1129" s="34"/>
      <c r="E1129" s="34"/>
      <c r="F1129" s="34"/>
      <c r="G1129" s="21"/>
      <c r="H1129" s="34">
        <f t="shared" si="611"/>
        <v>2.0833333333333259E-2</v>
      </c>
      <c r="I1129" s="38"/>
      <c r="M1129" s="34"/>
      <c r="N1129" s="35">
        <f>N1120</f>
        <v>43080</v>
      </c>
      <c r="O1129" s="26">
        <f t="shared" si="608"/>
        <v>0.56249999999999967</v>
      </c>
      <c r="P1129" s="36">
        <f t="shared" si="609"/>
        <v>0.58333333333333293</v>
      </c>
      <c r="Q1129" s="62" t="s">
        <v>941</v>
      </c>
      <c r="R1129" s="25" t="s">
        <v>999</v>
      </c>
      <c r="S1129" s="26">
        <f t="shared" si="610"/>
        <v>2.0833333333333259E-2</v>
      </c>
    </row>
    <row r="1130" spans="2:19" ht="10.5" customHeight="1" x14ac:dyDescent="0.2">
      <c r="B1130" s="34"/>
      <c r="C1130" s="21"/>
      <c r="D1130" s="34"/>
      <c r="E1130" s="34"/>
      <c r="F1130" s="34"/>
      <c r="G1130" s="21"/>
      <c r="H1130" s="34">
        <f t="shared" si="611"/>
        <v>2.0833333333333259E-2</v>
      </c>
      <c r="I1130" s="38"/>
      <c r="M1130" s="34"/>
      <c r="N1130" s="35">
        <f>N1120</f>
        <v>43080</v>
      </c>
      <c r="O1130" s="26">
        <f t="shared" si="608"/>
        <v>0.58333333333333293</v>
      </c>
      <c r="P1130" s="36">
        <f t="shared" si="609"/>
        <v>0.60416666666666619</v>
      </c>
      <c r="Q1130" s="62" t="s">
        <v>941</v>
      </c>
      <c r="R1130" s="25" t="s">
        <v>999</v>
      </c>
      <c r="S1130" s="26">
        <f t="shared" si="610"/>
        <v>2.0833333333333259E-2</v>
      </c>
    </row>
    <row r="1131" spans="2:19" ht="10.5" customHeight="1" x14ac:dyDescent="0.2">
      <c r="B1131" s="34"/>
      <c r="C1131" s="21"/>
      <c r="D1131" s="34"/>
      <c r="E1131" s="34"/>
      <c r="F1131" s="34"/>
      <c r="G1131" s="21"/>
      <c r="H1131" s="34">
        <f t="shared" si="611"/>
        <v>2.0833333333333259E-2</v>
      </c>
      <c r="I1131" s="38"/>
      <c r="M1131" s="34"/>
      <c r="N1131" s="35">
        <f>N1120</f>
        <v>43080</v>
      </c>
      <c r="O1131" s="26">
        <f t="shared" si="608"/>
        <v>0.60416666666666619</v>
      </c>
      <c r="P1131" s="36">
        <f t="shared" si="609"/>
        <v>0.62499999999999944</v>
      </c>
      <c r="Q1131" s="62" t="s">
        <v>941</v>
      </c>
      <c r="R1131" s="25" t="s">
        <v>999</v>
      </c>
      <c r="S1131" s="26">
        <f t="shared" si="610"/>
        <v>2.0833333333333259E-2</v>
      </c>
    </row>
    <row r="1132" spans="2:19" ht="10.5" customHeight="1" x14ac:dyDescent="0.2">
      <c r="B1132" s="34"/>
      <c r="C1132" s="21"/>
      <c r="D1132" s="34"/>
      <c r="E1132" s="34"/>
      <c r="F1132" s="34"/>
      <c r="G1132" s="21"/>
      <c r="H1132" s="34">
        <f t="shared" si="611"/>
        <v>2.0833333333333259E-2</v>
      </c>
      <c r="I1132" s="38"/>
      <c r="M1132" s="34"/>
      <c r="N1132" s="35">
        <f>N1120</f>
        <v>43080</v>
      </c>
      <c r="O1132" s="26">
        <f t="shared" si="608"/>
        <v>0.62499999999999944</v>
      </c>
      <c r="P1132" s="36">
        <f t="shared" si="609"/>
        <v>0.6458333333333327</v>
      </c>
      <c r="Q1132" s="62" t="s">
        <v>941</v>
      </c>
      <c r="R1132" s="25" t="s">
        <v>999</v>
      </c>
      <c r="S1132" s="26">
        <f t="shared" si="610"/>
        <v>2.0833333333333259E-2</v>
      </c>
    </row>
    <row r="1133" spans="2:19" ht="10.5" customHeight="1" x14ac:dyDescent="0.2">
      <c r="B1133" s="34"/>
      <c r="C1133" s="21"/>
      <c r="D1133" s="34"/>
      <c r="E1133" s="34"/>
      <c r="F1133" s="34"/>
      <c r="G1133" s="21"/>
      <c r="H1133" s="34">
        <f t="shared" si="611"/>
        <v>2.0833333333333259E-2</v>
      </c>
      <c r="I1133" s="38"/>
      <c r="M1133" s="34"/>
      <c r="N1133" s="35">
        <f>N1120</f>
        <v>43080</v>
      </c>
      <c r="O1133" s="26">
        <f t="shared" si="608"/>
        <v>0.6458333333333327</v>
      </c>
      <c r="P1133" s="36">
        <f t="shared" si="609"/>
        <v>0.66666666666666596</v>
      </c>
      <c r="Q1133" s="62" t="s">
        <v>941</v>
      </c>
      <c r="R1133" s="25" t="s">
        <v>999</v>
      </c>
      <c r="S1133" s="26">
        <f t="shared" si="610"/>
        <v>2.0833333333333259E-2</v>
      </c>
    </row>
    <row r="1134" spans="2:19" ht="10.5" customHeight="1" x14ac:dyDescent="0.2">
      <c r="B1134" s="34"/>
      <c r="C1134" s="21"/>
      <c r="D1134" s="34"/>
      <c r="E1134" s="34"/>
      <c r="F1134" s="34"/>
      <c r="G1134" s="34"/>
      <c r="H1134" s="34">
        <f t="shared" si="611"/>
        <v>2.0833333333333259E-2</v>
      </c>
      <c r="I1134" s="38"/>
      <c r="M1134" s="34"/>
      <c r="N1134" s="35">
        <f>N1120</f>
        <v>43080</v>
      </c>
      <c r="O1134" s="26">
        <f t="shared" si="608"/>
        <v>0.66666666666666596</v>
      </c>
      <c r="P1134" s="36">
        <f t="shared" si="609"/>
        <v>0.68749999999999922</v>
      </c>
      <c r="Q1134" s="62" t="s">
        <v>941</v>
      </c>
      <c r="R1134" s="25" t="s">
        <v>999</v>
      </c>
      <c r="S1134" s="26">
        <f t="shared" si="610"/>
        <v>2.0833333333333259E-2</v>
      </c>
    </row>
    <row r="1135" spans="2:19" ht="10.5" customHeight="1" x14ac:dyDescent="0.2">
      <c r="B1135" s="34"/>
      <c r="C1135" s="21"/>
      <c r="D1135" s="34">
        <f>S1135</f>
        <v>2.0833333333333259E-2</v>
      </c>
      <c r="E1135" s="34"/>
      <c r="F1135" s="34"/>
      <c r="G1135" s="21"/>
      <c r="H1135" s="34"/>
      <c r="I1135" s="38"/>
      <c r="M1135" s="34"/>
      <c r="N1135" s="35">
        <f>N1120</f>
        <v>43080</v>
      </c>
      <c r="O1135" s="26">
        <f t="shared" si="608"/>
        <v>0.68749999999999922</v>
      </c>
      <c r="P1135" s="36">
        <f t="shared" si="609"/>
        <v>0.70833333333333248</v>
      </c>
      <c r="Q1135" s="62" t="s">
        <v>937</v>
      </c>
      <c r="R1135" s="25" t="s">
        <v>995</v>
      </c>
      <c r="S1135" s="26">
        <f t="shared" si="610"/>
        <v>2.0833333333333259E-2</v>
      </c>
    </row>
    <row r="1136" spans="2:19" ht="10.5" customHeight="1" x14ac:dyDescent="0.2">
      <c r="B1136" s="34"/>
      <c r="C1136" s="21"/>
      <c r="D1136" s="34">
        <f>S1136</f>
        <v>2.0833333333333259E-2</v>
      </c>
      <c r="E1136" s="34"/>
      <c r="F1136" s="34"/>
      <c r="G1136" s="21"/>
      <c r="H1136" s="21"/>
      <c r="I1136" s="38"/>
      <c r="M1136" s="34"/>
      <c r="N1136" s="35">
        <f>N1120</f>
        <v>43080</v>
      </c>
      <c r="O1136" s="26">
        <f t="shared" si="608"/>
        <v>0.70833333333333248</v>
      </c>
      <c r="P1136" s="36">
        <f t="shared" si="609"/>
        <v>0.72916666666666574</v>
      </c>
      <c r="Q1136" s="62" t="s">
        <v>937</v>
      </c>
      <c r="R1136" s="25" t="s">
        <v>995</v>
      </c>
      <c r="S1136" s="26">
        <f t="shared" si="610"/>
        <v>2.0833333333333259E-2</v>
      </c>
    </row>
    <row r="1137" spans="1:19" ht="10.5" customHeight="1" thickBot="1" x14ac:dyDescent="0.25">
      <c r="B1137" s="34"/>
      <c r="C1137" s="21"/>
      <c r="D1137" s="34"/>
      <c r="E1137" s="34"/>
      <c r="F1137" s="21"/>
      <c r="G1137" s="21"/>
      <c r="H1137" s="21"/>
      <c r="I1137" s="26">
        <f>S1137</f>
        <v>2.0833333333333259E-2</v>
      </c>
      <c r="M1137" s="34"/>
      <c r="N1137" s="35">
        <f>N1120</f>
        <v>43080</v>
      </c>
      <c r="O1137" s="26">
        <f t="shared" si="608"/>
        <v>0.72916666666666574</v>
      </c>
      <c r="P1137" s="36">
        <f t="shared" si="609"/>
        <v>0.749999999999999</v>
      </c>
      <c r="Q1137" s="62" t="s">
        <v>959</v>
      </c>
      <c r="R1137" s="96" t="s">
        <v>1183</v>
      </c>
      <c r="S1137" s="26">
        <f t="shared" si="610"/>
        <v>2.0833333333333259E-2</v>
      </c>
    </row>
    <row r="1138" spans="1:19" ht="10.5" customHeight="1" x14ac:dyDescent="0.2">
      <c r="A1138" s="40">
        <f t="shared" ref="A1138:M1138" si="612">SUM(A1121:A1137)</f>
        <v>0</v>
      </c>
      <c r="B1138" s="40">
        <f t="shared" si="612"/>
        <v>0</v>
      </c>
      <c r="C1138" s="40">
        <f t="shared" si="612"/>
        <v>0</v>
      </c>
      <c r="D1138" s="40">
        <f t="shared" si="612"/>
        <v>0.14583333333333298</v>
      </c>
      <c r="E1138" s="40">
        <f t="shared" si="612"/>
        <v>0</v>
      </c>
      <c r="F1138" s="40">
        <f t="shared" si="612"/>
        <v>0</v>
      </c>
      <c r="G1138" s="40">
        <f t="shared" si="612"/>
        <v>0</v>
      </c>
      <c r="H1138" s="40">
        <f t="shared" si="612"/>
        <v>0.18749999999999944</v>
      </c>
      <c r="I1138" s="40">
        <f t="shared" si="612"/>
        <v>2.0833333333333259E-2</v>
      </c>
      <c r="J1138" s="40">
        <f t="shared" si="612"/>
        <v>0</v>
      </c>
      <c r="K1138" s="40">
        <f t="shared" si="612"/>
        <v>0</v>
      </c>
      <c r="L1138" s="40">
        <f t="shared" si="612"/>
        <v>0</v>
      </c>
      <c r="M1138" s="40">
        <f t="shared" si="612"/>
        <v>0</v>
      </c>
      <c r="N1138" s="41" t="b">
        <f>SUM(A1138:M1138) = S1138</f>
        <v>1</v>
      </c>
      <c r="O1138" s="42"/>
      <c r="P1138" s="42"/>
      <c r="Q1138" s="43"/>
      <c r="R1138" s="43"/>
      <c r="S1138" s="40">
        <f>SUM(S1121:S1137)</f>
        <v>0.35416666666666569</v>
      </c>
    </row>
    <row r="1139" spans="1:19" ht="10.5" customHeight="1" x14ac:dyDescent="0.2">
      <c r="A1139" s="44">
        <f t="shared" ref="A1139:E1139" si="613">(A1138-INT(A1138))*24</f>
        <v>0</v>
      </c>
      <c r="B1139" s="44">
        <f t="shared" si="613"/>
        <v>0</v>
      </c>
      <c r="C1139" s="44">
        <f t="shared" si="613"/>
        <v>0</v>
      </c>
      <c r="D1139" s="44">
        <f t="shared" si="613"/>
        <v>3.4999999999999916</v>
      </c>
      <c r="E1139" s="44">
        <f t="shared" si="613"/>
        <v>0</v>
      </c>
      <c r="F1139" s="44">
        <f>(F1138-INT(F1138))*24</f>
        <v>0</v>
      </c>
      <c r="G1139" s="44">
        <f>(G1138-INT(G1138))*24</f>
        <v>0</v>
      </c>
      <c r="H1139" s="44">
        <f>(H1138-INT(H1138))*24</f>
        <v>4.4999999999999867</v>
      </c>
      <c r="I1139" s="44">
        <f>(I1138-INT(I1138))*24</f>
        <v>0.49999999999999822</v>
      </c>
      <c r="J1139" s="44">
        <f t="shared" ref="J1139" si="614">(J1138-INT(J1138))*24</f>
        <v>0</v>
      </c>
      <c r="K1139" s="44"/>
      <c r="L1139" s="44">
        <f t="shared" ref="L1139:M1139" si="615">(L1138-INT(L1138))*24</f>
        <v>0</v>
      </c>
      <c r="M1139" s="45">
        <f t="shared" si="615"/>
        <v>0</v>
      </c>
      <c r="N1139" s="46">
        <f>SUM(A1139:M1139)</f>
        <v>8.4999999999999769</v>
      </c>
      <c r="O1139" s="47"/>
      <c r="P1139" s="47"/>
      <c r="Q1139" s="48"/>
      <c r="R1139" s="48"/>
      <c r="S1139" s="49"/>
    </row>
    <row r="1140" spans="1:19" ht="10.5" customHeight="1" thickBot="1" x14ac:dyDescent="0.25">
      <c r="A1140" s="50"/>
      <c r="B1140" s="51"/>
      <c r="C1140" s="51"/>
      <c r="D1140" s="52">
        <f>SUM(A1139:D1139)</f>
        <v>3.4999999999999916</v>
      </c>
      <c r="E1140" s="52">
        <f t="shared" ref="E1140:J1140" si="616">E1139</f>
        <v>0</v>
      </c>
      <c r="F1140" s="52">
        <f t="shared" si="616"/>
        <v>0</v>
      </c>
      <c r="G1140" s="52">
        <f t="shared" si="616"/>
        <v>0</v>
      </c>
      <c r="H1140" s="52">
        <f t="shared" si="616"/>
        <v>4.4999999999999867</v>
      </c>
      <c r="I1140" s="52">
        <f t="shared" si="616"/>
        <v>0.49999999999999822</v>
      </c>
      <c r="J1140" s="52">
        <f t="shared" si="616"/>
        <v>0</v>
      </c>
      <c r="K1140" s="52"/>
      <c r="L1140" s="52">
        <f t="shared" ref="L1140:M1140" si="617">L1139</f>
        <v>0</v>
      </c>
      <c r="M1140" s="53">
        <f t="shared" si="617"/>
        <v>0</v>
      </c>
      <c r="N1140" s="54">
        <f>S1140</f>
        <v>0.35416666666666569</v>
      </c>
      <c r="O1140" s="55"/>
      <c r="P1140" s="55"/>
      <c r="Q1140" s="56"/>
      <c r="R1140" s="56"/>
      <c r="S1140" s="57">
        <f>SUM(S1138:S1139)</f>
        <v>0.35416666666666569</v>
      </c>
    </row>
    <row r="1141" spans="1:19" ht="10.5" customHeight="1" thickBot="1" x14ac:dyDescent="0.25">
      <c r="A1141" s="58"/>
      <c r="B1141" s="59" t="s">
        <v>935</v>
      </c>
      <c r="C1141" s="59" t="s">
        <v>936</v>
      </c>
      <c r="D1141" s="59" t="s">
        <v>937</v>
      </c>
      <c r="E1141" s="60" t="s">
        <v>938</v>
      </c>
      <c r="F1141" s="59" t="s">
        <v>939</v>
      </c>
      <c r="G1141" s="58" t="s">
        <v>940</v>
      </c>
      <c r="H1141" s="58" t="s">
        <v>941</v>
      </c>
      <c r="I1141" s="58" t="s">
        <v>942</v>
      </c>
      <c r="J1141" s="58" t="s">
        <v>943</v>
      </c>
      <c r="K1141" s="58"/>
      <c r="L1141" s="58" t="s">
        <v>944</v>
      </c>
      <c r="M1141" s="60" t="s">
        <v>945</v>
      </c>
      <c r="N1141" s="61">
        <f>N1120+1</f>
        <v>43081</v>
      </c>
      <c r="O1141" s="36">
        <v>0.375</v>
      </c>
      <c r="P1141" s="36">
        <f>O1141</f>
        <v>0.375</v>
      </c>
      <c r="Q1141" s="62" t="s">
        <v>946</v>
      </c>
      <c r="R1141" s="25" t="s">
        <v>1180</v>
      </c>
      <c r="S1141" s="26">
        <f t="shared" ref="S1141" si="618">SUM(P1141-O1141)</f>
        <v>0</v>
      </c>
    </row>
    <row r="1142" spans="1:19" ht="10.5" customHeight="1" x14ac:dyDescent="0.2">
      <c r="B1142" s="34"/>
      <c r="C1142" s="21"/>
      <c r="D1142" s="34"/>
      <c r="E1142" s="34"/>
      <c r="F1142" s="21"/>
      <c r="G1142" s="34"/>
      <c r="H1142" s="21"/>
      <c r="I1142" s="34">
        <f>S1142</f>
        <v>2.0833333333333315E-2</v>
      </c>
      <c r="J1142" s="34"/>
      <c r="M1142" s="34"/>
      <c r="N1142" s="35">
        <f>N1141</f>
        <v>43081</v>
      </c>
      <c r="O1142" s="63">
        <f>SUM(P1141)</f>
        <v>0.375</v>
      </c>
      <c r="P1142" s="36">
        <f>P1141+0.0208333333333333</f>
        <v>0.39583333333333331</v>
      </c>
      <c r="Q1142" s="62" t="s">
        <v>959</v>
      </c>
      <c r="R1142" s="96" t="s">
        <v>1183</v>
      </c>
      <c r="S1142" s="26">
        <f t="shared" ref="S1142:S1159" si="619">SUM(P1142-O1142)</f>
        <v>2.0833333333333315E-2</v>
      </c>
    </row>
    <row r="1143" spans="1:19" ht="10.5" customHeight="1" x14ac:dyDescent="0.2">
      <c r="B1143" s="34"/>
      <c r="C1143" s="21"/>
      <c r="D1143" s="34"/>
      <c r="E1143" s="34"/>
      <c r="F1143" s="21"/>
      <c r="G1143" s="34"/>
      <c r="H1143" s="34">
        <f t="shared" ref="H1143:H1148" si="620">S1143</f>
        <v>2.0833333333333315E-2</v>
      </c>
      <c r="I1143" s="34"/>
      <c r="J1143" s="34"/>
      <c r="M1143" s="34"/>
      <c r="N1143" s="35">
        <f>N1141</f>
        <v>43081</v>
      </c>
      <c r="O1143" s="63">
        <f t="shared" ref="O1143:O1151" si="621">SUM(P1142)</f>
        <v>0.39583333333333331</v>
      </c>
      <c r="P1143" s="36">
        <f t="shared" ref="P1143:P1159" si="622">P1142+0.0208333333333333</f>
        <v>0.41666666666666663</v>
      </c>
      <c r="Q1143" s="95" t="s">
        <v>941</v>
      </c>
      <c r="R1143" s="96" t="s">
        <v>1179</v>
      </c>
      <c r="S1143" s="26">
        <f t="shared" si="619"/>
        <v>2.0833333333333315E-2</v>
      </c>
    </row>
    <row r="1144" spans="1:19" ht="10.5" customHeight="1" x14ac:dyDescent="0.2">
      <c r="B1144" s="34"/>
      <c r="C1144" s="21"/>
      <c r="D1144" s="34"/>
      <c r="E1144" s="34"/>
      <c r="F1144" s="21"/>
      <c r="G1144" s="34"/>
      <c r="H1144" s="34">
        <f t="shared" si="620"/>
        <v>2.0833333333333315E-2</v>
      </c>
      <c r="I1144" s="34"/>
      <c r="J1144" s="34"/>
      <c r="L1144" s="34"/>
      <c r="M1144" s="21"/>
      <c r="N1144" s="35">
        <f>N1141</f>
        <v>43081</v>
      </c>
      <c r="O1144" s="63">
        <f t="shared" si="621"/>
        <v>0.41666666666666663</v>
      </c>
      <c r="P1144" s="36">
        <f t="shared" si="622"/>
        <v>0.43749999999999994</v>
      </c>
      <c r="Q1144" s="95" t="s">
        <v>941</v>
      </c>
      <c r="R1144" s="96" t="s">
        <v>1179</v>
      </c>
      <c r="S1144" s="26">
        <f t="shared" si="619"/>
        <v>2.0833333333333315E-2</v>
      </c>
    </row>
    <row r="1145" spans="1:19" ht="10.5" customHeight="1" x14ac:dyDescent="0.2">
      <c r="B1145" s="34"/>
      <c r="C1145" s="21"/>
      <c r="D1145" s="38"/>
      <c r="E1145" s="34"/>
      <c r="F1145" s="21"/>
      <c r="G1145" s="34"/>
      <c r="H1145" s="34">
        <f t="shared" si="620"/>
        <v>2.0833333333333315E-2</v>
      </c>
      <c r="I1145" s="34"/>
      <c r="J1145" s="34"/>
      <c r="L1145" s="34"/>
      <c r="M1145" s="34"/>
      <c r="N1145" s="35">
        <f>N1141</f>
        <v>43081</v>
      </c>
      <c r="O1145" s="63">
        <f t="shared" si="621"/>
        <v>0.43749999999999994</v>
      </c>
      <c r="P1145" s="36">
        <f t="shared" si="622"/>
        <v>0.45833333333333326</v>
      </c>
      <c r="Q1145" s="95" t="s">
        <v>941</v>
      </c>
      <c r="R1145" s="96" t="s">
        <v>1179</v>
      </c>
      <c r="S1145" s="26">
        <f t="shared" si="619"/>
        <v>2.0833333333333315E-2</v>
      </c>
    </row>
    <row r="1146" spans="1:19" ht="10.5" customHeight="1" x14ac:dyDescent="0.2">
      <c r="B1146" s="34"/>
      <c r="C1146" s="21"/>
      <c r="D1146" s="38"/>
      <c r="E1146" s="34"/>
      <c r="F1146" s="21"/>
      <c r="G1146" s="34"/>
      <c r="H1146" s="34">
        <f t="shared" si="620"/>
        <v>2.0833333333333315E-2</v>
      </c>
      <c r="I1146" s="34"/>
      <c r="J1146" s="34"/>
      <c r="L1146" s="34"/>
      <c r="M1146" s="34"/>
      <c r="N1146" s="35">
        <f>N1141</f>
        <v>43081</v>
      </c>
      <c r="O1146" s="63">
        <f t="shared" si="621"/>
        <v>0.45833333333333326</v>
      </c>
      <c r="P1146" s="36">
        <f t="shared" si="622"/>
        <v>0.47916666666666657</v>
      </c>
      <c r="Q1146" s="95" t="s">
        <v>941</v>
      </c>
      <c r="R1146" s="96" t="s">
        <v>1179</v>
      </c>
      <c r="S1146" s="26">
        <f t="shared" si="619"/>
        <v>2.0833333333333315E-2</v>
      </c>
    </row>
    <row r="1147" spans="1:19" ht="10.5" customHeight="1" x14ac:dyDescent="0.2">
      <c r="B1147" s="34"/>
      <c r="C1147" s="21"/>
      <c r="D1147" s="34"/>
      <c r="E1147" s="34"/>
      <c r="F1147" s="21"/>
      <c r="G1147" s="34"/>
      <c r="H1147" s="34">
        <f t="shared" si="620"/>
        <v>2.0833333333333315E-2</v>
      </c>
      <c r="I1147" s="34"/>
      <c r="J1147" s="34"/>
      <c r="L1147" s="34"/>
      <c r="M1147" s="21"/>
      <c r="N1147" s="35">
        <f>N1141</f>
        <v>43081</v>
      </c>
      <c r="O1147" s="63">
        <f t="shared" si="621"/>
        <v>0.47916666666666657</v>
      </c>
      <c r="P1147" s="36">
        <f t="shared" si="622"/>
        <v>0.49999999999999989</v>
      </c>
      <c r="Q1147" s="95" t="s">
        <v>941</v>
      </c>
      <c r="R1147" s="96" t="s">
        <v>1179</v>
      </c>
      <c r="S1147" s="26">
        <f t="shared" si="619"/>
        <v>2.0833333333333315E-2</v>
      </c>
    </row>
    <row r="1148" spans="1:19" ht="10.5" customHeight="1" x14ac:dyDescent="0.2">
      <c r="B1148" s="34"/>
      <c r="C1148" s="21"/>
      <c r="D1148" s="34"/>
      <c r="E1148" s="34"/>
      <c r="F1148" s="21"/>
      <c r="G1148" s="34"/>
      <c r="H1148" s="34">
        <f t="shared" si="620"/>
        <v>2.0833333333333259E-2</v>
      </c>
      <c r="I1148" s="34"/>
      <c r="J1148" s="34"/>
      <c r="L1148" s="34"/>
      <c r="M1148" s="21"/>
      <c r="N1148" s="35">
        <f>N1141</f>
        <v>43081</v>
      </c>
      <c r="O1148" s="63">
        <f t="shared" si="621"/>
        <v>0.49999999999999989</v>
      </c>
      <c r="P1148" s="36">
        <f t="shared" si="622"/>
        <v>0.52083333333333315</v>
      </c>
      <c r="Q1148" s="95" t="s">
        <v>941</v>
      </c>
      <c r="R1148" s="96" t="s">
        <v>1179</v>
      </c>
      <c r="S1148" s="26">
        <f t="shared" si="619"/>
        <v>2.0833333333333259E-2</v>
      </c>
    </row>
    <row r="1149" spans="1:19" ht="10.5" customHeight="1" x14ac:dyDescent="0.2">
      <c r="B1149" s="34"/>
      <c r="C1149" s="21"/>
      <c r="D1149" s="21"/>
      <c r="E1149" s="34"/>
      <c r="F1149" s="21"/>
      <c r="G1149" s="34">
        <f>S1149</f>
        <v>2.0833333333333259E-2</v>
      </c>
      <c r="H1149" s="34"/>
      <c r="I1149" s="34"/>
      <c r="J1149" s="34"/>
      <c r="L1149" s="34"/>
      <c r="M1149" s="21"/>
      <c r="N1149" s="35">
        <f>N1141</f>
        <v>43081</v>
      </c>
      <c r="O1149" s="63">
        <f t="shared" si="621"/>
        <v>0.52083333333333315</v>
      </c>
      <c r="P1149" s="36">
        <f t="shared" si="622"/>
        <v>0.54166666666666641</v>
      </c>
      <c r="Q1149" s="95" t="s">
        <v>940</v>
      </c>
      <c r="R1149" s="96" t="s">
        <v>1171</v>
      </c>
      <c r="S1149" s="26">
        <f t="shared" si="619"/>
        <v>2.0833333333333259E-2</v>
      </c>
    </row>
    <row r="1150" spans="1:19" ht="10.5" customHeight="1" x14ac:dyDescent="0.2">
      <c r="B1150" s="34"/>
      <c r="C1150" s="21"/>
      <c r="D1150" s="34"/>
      <c r="E1150" s="34"/>
      <c r="F1150" s="21"/>
      <c r="G1150" s="34">
        <f>S1150</f>
        <v>2.0833333333333259E-2</v>
      </c>
      <c r="H1150" s="34"/>
      <c r="I1150" s="34"/>
      <c r="J1150" s="34"/>
      <c r="L1150" s="34"/>
      <c r="M1150" s="21"/>
      <c r="N1150" s="35">
        <f>N1141</f>
        <v>43081</v>
      </c>
      <c r="O1150" s="63">
        <f t="shared" si="621"/>
        <v>0.54166666666666641</v>
      </c>
      <c r="P1150" s="36">
        <f t="shared" si="622"/>
        <v>0.56249999999999967</v>
      </c>
      <c r="Q1150" s="95" t="s">
        <v>940</v>
      </c>
      <c r="R1150" s="96" t="s">
        <v>1171</v>
      </c>
      <c r="S1150" s="26">
        <f t="shared" si="619"/>
        <v>2.0833333333333259E-2</v>
      </c>
    </row>
    <row r="1151" spans="1:19" ht="10.5" customHeight="1" x14ac:dyDescent="0.2">
      <c r="B1151" s="34"/>
      <c r="C1151" s="34"/>
      <c r="D1151" s="21"/>
      <c r="E1151" s="34"/>
      <c r="F1151" s="21"/>
      <c r="G1151" s="34">
        <f>S1151</f>
        <v>2.0833333333333259E-2</v>
      </c>
      <c r="H1151" s="34"/>
      <c r="I1151" s="34"/>
      <c r="J1151" s="34"/>
      <c r="L1151" s="34"/>
      <c r="M1151" s="21"/>
      <c r="N1151" s="35">
        <f>N1141</f>
        <v>43081</v>
      </c>
      <c r="O1151" s="63">
        <f t="shared" si="621"/>
        <v>0.56249999999999967</v>
      </c>
      <c r="P1151" s="36">
        <f t="shared" si="622"/>
        <v>0.58333333333333293</v>
      </c>
      <c r="Q1151" s="95" t="s">
        <v>940</v>
      </c>
      <c r="R1151" s="96" t="s">
        <v>1171</v>
      </c>
      <c r="S1151" s="26">
        <f t="shared" si="619"/>
        <v>2.0833333333333259E-2</v>
      </c>
    </row>
    <row r="1152" spans="1:19" ht="10.5" customHeight="1" x14ac:dyDescent="0.2">
      <c r="A1152" s="34"/>
      <c r="B1152" s="34"/>
      <c r="C1152" s="34"/>
      <c r="D1152" s="21"/>
      <c r="E1152" s="34"/>
      <c r="F1152" s="21"/>
      <c r="G1152" s="34"/>
      <c r="H1152" s="34">
        <f>S1152</f>
        <v>2.0833333333333259E-2</v>
      </c>
      <c r="I1152" s="34"/>
      <c r="J1152" s="34"/>
      <c r="L1152" s="34"/>
      <c r="M1152" s="34"/>
      <c r="N1152" s="35">
        <f>N1141</f>
        <v>43081</v>
      </c>
      <c r="O1152" s="63">
        <f>SUM(P1151)</f>
        <v>0.58333333333333293</v>
      </c>
      <c r="P1152" s="36">
        <f t="shared" si="622"/>
        <v>0.60416666666666619</v>
      </c>
      <c r="Q1152" s="95" t="s">
        <v>941</v>
      </c>
      <c r="R1152" s="96" t="s">
        <v>1176</v>
      </c>
      <c r="S1152" s="26">
        <f t="shared" si="619"/>
        <v>2.0833333333333259E-2</v>
      </c>
    </row>
    <row r="1153" spans="1:19" ht="10.5" customHeight="1" x14ac:dyDescent="0.2">
      <c r="B1153" s="34"/>
      <c r="C1153" s="21"/>
      <c r="D1153" s="34"/>
      <c r="E1153" s="34"/>
      <c r="F1153" s="34"/>
      <c r="G1153" s="34">
        <f>S1153</f>
        <v>2.0833333333333259E-2</v>
      </c>
      <c r="H1153" s="34"/>
      <c r="I1153" s="34"/>
      <c r="J1153" s="34"/>
      <c r="L1153" s="34"/>
      <c r="M1153" s="34"/>
      <c r="N1153" s="35">
        <f>N1141</f>
        <v>43081</v>
      </c>
      <c r="O1153" s="63">
        <f>SUM(P1152)</f>
        <v>0.60416666666666619</v>
      </c>
      <c r="P1153" s="36">
        <f t="shared" si="622"/>
        <v>0.62499999999999944</v>
      </c>
      <c r="Q1153" s="95" t="s">
        <v>940</v>
      </c>
      <c r="R1153" s="96" t="s">
        <v>1171</v>
      </c>
      <c r="S1153" s="26">
        <f t="shared" si="619"/>
        <v>2.0833333333333259E-2</v>
      </c>
    </row>
    <row r="1154" spans="1:19" ht="10.5" customHeight="1" x14ac:dyDescent="0.2">
      <c r="B1154" s="34">
        <f>S1154</f>
        <v>2.0833333333333259E-2</v>
      </c>
      <c r="C1154" s="21"/>
      <c r="D1154" s="34"/>
      <c r="E1154" s="34"/>
      <c r="F1154" s="34"/>
      <c r="G1154" s="34"/>
      <c r="H1154" s="21"/>
      <c r="I1154" s="34"/>
      <c r="J1154" s="34"/>
      <c r="L1154" s="34"/>
      <c r="M1154" s="34"/>
      <c r="N1154" s="35">
        <f>N1141</f>
        <v>43081</v>
      </c>
      <c r="O1154" s="63">
        <f>SUM(P1153)</f>
        <v>0.62499999999999944</v>
      </c>
      <c r="P1154" s="36">
        <f t="shared" si="622"/>
        <v>0.6458333333333327</v>
      </c>
      <c r="Q1154" s="95" t="s">
        <v>935</v>
      </c>
      <c r="R1154" s="96" t="s">
        <v>1184</v>
      </c>
      <c r="S1154" s="26">
        <f t="shared" si="619"/>
        <v>2.0833333333333259E-2</v>
      </c>
    </row>
    <row r="1155" spans="1:19" ht="10.5" customHeight="1" x14ac:dyDescent="0.2">
      <c r="B1155" s="34"/>
      <c r="C1155" s="21"/>
      <c r="D1155" s="34"/>
      <c r="E1155" s="34"/>
      <c r="F1155" s="34"/>
      <c r="G1155" s="34">
        <f>S1155</f>
        <v>2.0833333333333259E-2</v>
      </c>
      <c r="H1155" s="21"/>
      <c r="I1155" s="34"/>
      <c r="J1155" s="34"/>
      <c r="L1155" s="34"/>
      <c r="M1155" s="34"/>
      <c r="N1155" s="35">
        <f>N1141</f>
        <v>43081</v>
      </c>
      <c r="O1155" s="63">
        <f t="shared" ref="O1155:O1159" si="623">SUM(P1154)</f>
        <v>0.6458333333333327</v>
      </c>
      <c r="P1155" s="36">
        <f t="shared" si="622"/>
        <v>0.66666666666666596</v>
      </c>
      <c r="Q1155" s="95" t="s">
        <v>940</v>
      </c>
      <c r="R1155" s="96" t="s">
        <v>1171</v>
      </c>
      <c r="S1155" s="26">
        <f t="shared" si="619"/>
        <v>2.0833333333333259E-2</v>
      </c>
    </row>
    <row r="1156" spans="1:19" ht="10.5" customHeight="1" x14ac:dyDescent="0.2">
      <c r="B1156" s="34"/>
      <c r="C1156" s="21"/>
      <c r="D1156" s="34"/>
      <c r="E1156" s="34"/>
      <c r="F1156" s="34"/>
      <c r="G1156" s="34">
        <f>S1156</f>
        <v>2.0833333333333259E-2</v>
      </c>
      <c r="H1156" s="34"/>
      <c r="I1156" s="34"/>
      <c r="J1156" s="34"/>
      <c r="L1156" s="34"/>
      <c r="M1156" s="34"/>
      <c r="N1156" s="35">
        <f>N1141</f>
        <v>43081</v>
      </c>
      <c r="O1156" s="63">
        <f t="shared" si="623"/>
        <v>0.66666666666666596</v>
      </c>
      <c r="P1156" s="36">
        <f t="shared" si="622"/>
        <v>0.68749999999999922</v>
      </c>
      <c r="Q1156" s="95" t="s">
        <v>940</v>
      </c>
      <c r="R1156" s="96" t="s">
        <v>1171</v>
      </c>
      <c r="S1156" s="26">
        <f t="shared" si="619"/>
        <v>2.0833333333333259E-2</v>
      </c>
    </row>
    <row r="1157" spans="1:19" ht="10.5" customHeight="1" x14ac:dyDescent="0.2">
      <c r="B1157" s="34"/>
      <c r="C1157" s="21"/>
      <c r="D1157" s="34"/>
      <c r="E1157" s="34"/>
      <c r="F1157" s="21"/>
      <c r="G1157" s="34">
        <f>S1157</f>
        <v>2.0833333333333259E-2</v>
      </c>
      <c r="H1157" s="34"/>
      <c r="J1157" s="34"/>
      <c r="L1157" s="34"/>
      <c r="M1157" s="34"/>
      <c r="N1157" s="35">
        <f>N1141</f>
        <v>43081</v>
      </c>
      <c r="O1157" s="63">
        <f t="shared" si="623"/>
        <v>0.68749999999999922</v>
      </c>
      <c r="P1157" s="36">
        <f t="shared" si="622"/>
        <v>0.70833333333333248</v>
      </c>
      <c r="Q1157" s="95" t="s">
        <v>940</v>
      </c>
      <c r="R1157" s="96" t="s">
        <v>1171</v>
      </c>
      <c r="S1157" s="26">
        <f t="shared" si="619"/>
        <v>2.0833333333333259E-2</v>
      </c>
    </row>
    <row r="1158" spans="1:19" ht="10.5" customHeight="1" x14ac:dyDescent="0.2">
      <c r="B1158" s="34">
        <f>S1158</f>
        <v>2.0833333333333259E-2</v>
      </c>
      <c r="C1158" s="21"/>
      <c r="D1158" s="34"/>
      <c r="E1158" s="34"/>
      <c r="F1158" s="21"/>
      <c r="G1158" s="34"/>
      <c r="H1158" s="34"/>
      <c r="J1158" s="34"/>
      <c r="L1158" s="34"/>
      <c r="M1158" s="34"/>
      <c r="N1158" s="35">
        <f>N1141</f>
        <v>43081</v>
      </c>
      <c r="O1158" s="63">
        <f t="shared" si="623"/>
        <v>0.70833333333333248</v>
      </c>
      <c r="P1158" s="36">
        <f t="shared" si="622"/>
        <v>0.72916666666666574</v>
      </c>
      <c r="Q1158" s="95" t="s">
        <v>935</v>
      </c>
      <c r="R1158" s="96" t="s">
        <v>1185</v>
      </c>
      <c r="S1158" s="26">
        <f t="shared" si="619"/>
        <v>2.0833333333333259E-2</v>
      </c>
    </row>
    <row r="1159" spans="1:19" ht="10.5" customHeight="1" thickBot="1" x14ac:dyDescent="0.25">
      <c r="B1159" s="34">
        <f>S1159</f>
        <v>2.0833333333333259E-2</v>
      </c>
      <c r="C1159" s="21"/>
      <c r="D1159" s="34"/>
      <c r="E1159" s="34"/>
      <c r="F1159" s="21"/>
      <c r="G1159" s="34"/>
      <c r="H1159" s="34"/>
      <c r="J1159" s="34"/>
      <c r="L1159" s="34"/>
      <c r="M1159" s="34"/>
      <c r="N1159" s="35">
        <f>N1141</f>
        <v>43081</v>
      </c>
      <c r="O1159" s="63">
        <f t="shared" si="623"/>
        <v>0.72916666666666574</v>
      </c>
      <c r="P1159" s="36">
        <f t="shared" si="622"/>
        <v>0.749999999999999</v>
      </c>
      <c r="Q1159" s="95" t="s">
        <v>935</v>
      </c>
      <c r="R1159" s="96" t="s">
        <v>1185</v>
      </c>
      <c r="S1159" s="26">
        <f t="shared" si="619"/>
        <v>2.0833333333333259E-2</v>
      </c>
    </row>
    <row r="1160" spans="1:19" ht="10.5" customHeight="1" x14ac:dyDescent="0.2">
      <c r="A1160" s="40">
        <f t="shared" ref="A1160:M1160" si="624">SUM(A1142:A1159)</f>
        <v>0</v>
      </c>
      <c r="B1160" s="40">
        <f t="shared" si="624"/>
        <v>6.2499999999999778E-2</v>
      </c>
      <c r="C1160" s="40">
        <f t="shared" si="624"/>
        <v>0</v>
      </c>
      <c r="D1160" s="40">
        <f t="shared" si="624"/>
        <v>0</v>
      </c>
      <c r="E1160" s="40">
        <f t="shared" si="624"/>
        <v>0</v>
      </c>
      <c r="F1160" s="40">
        <f t="shared" si="624"/>
        <v>0</v>
      </c>
      <c r="G1160" s="40">
        <f t="shared" si="624"/>
        <v>0.14583333333333282</v>
      </c>
      <c r="H1160" s="40">
        <f t="shared" si="624"/>
        <v>0.14583333333333309</v>
      </c>
      <c r="I1160" s="40">
        <f t="shared" si="624"/>
        <v>2.0833333333333315E-2</v>
      </c>
      <c r="J1160" s="40">
        <f t="shared" si="624"/>
        <v>0</v>
      </c>
      <c r="K1160" s="40">
        <f t="shared" si="624"/>
        <v>0</v>
      </c>
      <c r="L1160" s="40">
        <f t="shared" si="624"/>
        <v>0</v>
      </c>
      <c r="M1160" s="40">
        <f t="shared" si="624"/>
        <v>0</v>
      </c>
      <c r="N1160" s="41" t="b">
        <f>SUM(A1160:M1160) = S1160</f>
        <v>1</v>
      </c>
      <c r="O1160" s="42"/>
      <c r="P1160" s="42"/>
      <c r="Q1160" s="43"/>
      <c r="R1160" s="43"/>
      <c r="S1160" s="40">
        <f>SUM(S1142:S1159)</f>
        <v>0.374999999999999</v>
      </c>
    </row>
    <row r="1161" spans="1:19" ht="10.5" customHeight="1" x14ac:dyDescent="0.2">
      <c r="A1161" s="44">
        <f t="shared" ref="A1161:E1161" si="625">(A1160-INT(A1160))*24</f>
        <v>0</v>
      </c>
      <c r="B1161" s="44">
        <f t="shared" si="625"/>
        <v>1.4999999999999947</v>
      </c>
      <c r="C1161" s="44">
        <f t="shared" si="625"/>
        <v>0</v>
      </c>
      <c r="D1161" s="44">
        <f t="shared" si="625"/>
        <v>0</v>
      </c>
      <c r="E1161" s="44">
        <f t="shared" si="625"/>
        <v>0</v>
      </c>
      <c r="F1161" s="44">
        <f>(F1160-INT(F1160))*24</f>
        <v>0</v>
      </c>
      <c r="G1161" s="44">
        <f>(G1160-INT(G1160))*24</f>
        <v>3.4999999999999876</v>
      </c>
      <c r="H1161" s="44">
        <f>(H1160-INT(H1160))*24</f>
        <v>3.4999999999999942</v>
      </c>
      <c r="I1161" s="44">
        <f>(I1160-INT(I1160))*24</f>
        <v>0.49999999999999956</v>
      </c>
      <c r="J1161" s="44">
        <f t="shared" ref="J1161" si="626">(J1160-INT(J1160))*24</f>
        <v>0</v>
      </c>
      <c r="K1161" s="44"/>
      <c r="L1161" s="44">
        <f t="shared" ref="L1161:M1161" si="627">(L1160-INT(L1160))*24</f>
        <v>0</v>
      </c>
      <c r="M1161" s="45">
        <f t="shared" si="627"/>
        <v>0</v>
      </c>
      <c r="N1161" s="46">
        <f>SUM(A1161:M1161)</f>
        <v>8.9999999999999769</v>
      </c>
      <c r="O1161" s="47"/>
      <c r="P1161" s="47"/>
      <c r="Q1161" s="48"/>
      <c r="R1161" s="48"/>
      <c r="S1161" s="49"/>
    </row>
    <row r="1162" spans="1:19" ht="10.5" customHeight="1" thickBot="1" x14ac:dyDescent="0.25">
      <c r="A1162" s="50"/>
      <c r="B1162" s="51"/>
      <c r="C1162" s="51"/>
      <c r="D1162" s="52">
        <f>SUM(A1161:D1161)</f>
        <v>1.4999999999999947</v>
      </c>
      <c r="E1162" s="52">
        <f t="shared" ref="E1162:J1162" si="628">E1161</f>
        <v>0</v>
      </c>
      <c r="F1162" s="52">
        <f t="shared" si="628"/>
        <v>0</v>
      </c>
      <c r="G1162" s="52">
        <f t="shared" si="628"/>
        <v>3.4999999999999876</v>
      </c>
      <c r="H1162" s="52">
        <f t="shared" si="628"/>
        <v>3.4999999999999942</v>
      </c>
      <c r="I1162" s="52">
        <f t="shared" si="628"/>
        <v>0.49999999999999956</v>
      </c>
      <c r="J1162" s="52">
        <f t="shared" si="628"/>
        <v>0</v>
      </c>
      <c r="K1162" s="52"/>
      <c r="L1162" s="52">
        <f t="shared" ref="L1162:M1162" si="629">L1161</f>
        <v>0</v>
      </c>
      <c r="M1162" s="53">
        <f t="shared" si="629"/>
        <v>0</v>
      </c>
      <c r="N1162" s="54">
        <f>S1162</f>
        <v>0.374999999999999</v>
      </c>
      <c r="O1162" s="55"/>
      <c r="P1162" s="55"/>
      <c r="Q1162" s="56"/>
      <c r="R1162" s="56"/>
      <c r="S1162" s="57">
        <f>SUM(S1160:S1161)</f>
        <v>0.374999999999999</v>
      </c>
    </row>
    <row r="1163" spans="1:19" ht="10.5" customHeight="1" thickBot="1" x14ac:dyDescent="0.25">
      <c r="A1163" s="58"/>
      <c r="B1163" s="59" t="s">
        <v>935</v>
      </c>
      <c r="C1163" s="59" t="s">
        <v>936</v>
      </c>
      <c r="D1163" s="59" t="s">
        <v>937</v>
      </c>
      <c r="E1163" s="60" t="s">
        <v>938</v>
      </c>
      <c r="F1163" s="59" t="s">
        <v>939</v>
      </c>
      <c r="G1163" s="58" t="s">
        <v>940</v>
      </c>
      <c r="H1163" s="58" t="s">
        <v>941</v>
      </c>
      <c r="I1163" s="58" t="s">
        <v>942</v>
      </c>
      <c r="J1163" s="58" t="s">
        <v>943</v>
      </c>
      <c r="K1163" s="58"/>
      <c r="L1163" s="58" t="s">
        <v>944</v>
      </c>
      <c r="M1163" s="60" t="s">
        <v>945</v>
      </c>
      <c r="N1163" s="61">
        <f>N1141+1</f>
        <v>43082</v>
      </c>
      <c r="O1163" s="36">
        <v>0.375</v>
      </c>
      <c r="P1163" s="36">
        <f>O1163</f>
        <v>0.375</v>
      </c>
      <c r="Q1163" s="62" t="s">
        <v>946</v>
      </c>
      <c r="R1163" s="25" t="s">
        <v>1180</v>
      </c>
      <c r="S1163" s="26">
        <f t="shared" ref="S1163" si="630">SUM(P1163-O1163)</f>
        <v>0</v>
      </c>
    </row>
    <row r="1164" spans="1:19" ht="10.5" customHeight="1" x14ac:dyDescent="0.2">
      <c r="B1164" s="34"/>
      <c r="C1164" s="21"/>
      <c r="D1164" s="34"/>
      <c r="E1164" s="34"/>
      <c r="F1164" s="21"/>
      <c r="G1164" s="21"/>
      <c r="H1164" s="21"/>
      <c r="I1164" s="34">
        <f>S1164</f>
        <v>2.0833333333333315E-2</v>
      </c>
      <c r="J1164" s="34"/>
      <c r="M1164" s="34"/>
      <c r="N1164" s="35">
        <f>N1163</f>
        <v>43082</v>
      </c>
      <c r="O1164" s="63">
        <f>SUM(P1163)</f>
        <v>0.375</v>
      </c>
      <c r="P1164" s="36">
        <f>P1163+0.0208333333333333</f>
        <v>0.39583333333333331</v>
      </c>
      <c r="Q1164" s="62" t="s">
        <v>959</v>
      </c>
      <c r="R1164" s="96" t="s">
        <v>1183</v>
      </c>
      <c r="S1164" s="26">
        <f t="shared" ref="S1164:S1181" si="631">SUM(P1164-O1164)</f>
        <v>2.0833333333333315E-2</v>
      </c>
    </row>
    <row r="1165" spans="1:19" ht="10.5" customHeight="1" x14ac:dyDescent="0.2">
      <c r="B1165" s="34"/>
      <c r="C1165" s="21"/>
      <c r="D1165" s="34"/>
      <c r="E1165" s="34"/>
      <c r="F1165" s="21"/>
      <c r="G1165" s="34">
        <f>S1165</f>
        <v>2.0833333333333315E-2</v>
      </c>
      <c r="H1165" s="21"/>
      <c r="I1165" s="34"/>
      <c r="J1165" s="34"/>
      <c r="M1165" s="34"/>
      <c r="N1165" s="35">
        <f>N1163</f>
        <v>43082</v>
      </c>
      <c r="O1165" s="63">
        <f t="shared" ref="O1165:O1173" si="632">SUM(P1164)</f>
        <v>0.39583333333333331</v>
      </c>
      <c r="P1165" s="36">
        <f t="shared" ref="P1165:P1181" si="633">P1164+0.0208333333333333</f>
        <v>0.41666666666666663</v>
      </c>
      <c r="Q1165" s="95" t="s">
        <v>940</v>
      </c>
      <c r="R1165" s="96" t="s">
        <v>1186</v>
      </c>
      <c r="S1165" s="26">
        <f t="shared" si="631"/>
        <v>2.0833333333333315E-2</v>
      </c>
    </row>
    <row r="1166" spans="1:19" ht="10.5" customHeight="1" x14ac:dyDescent="0.2">
      <c r="B1166" s="34"/>
      <c r="C1166" s="21"/>
      <c r="D1166" s="34"/>
      <c r="E1166" s="34"/>
      <c r="F1166" s="34"/>
      <c r="G1166" s="34">
        <f>S1166</f>
        <v>2.0833333333333315E-2</v>
      </c>
      <c r="H1166" s="21"/>
      <c r="J1166" s="34"/>
      <c r="L1166" s="34"/>
      <c r="M1166" s="21"/>
      <c r="N1166" s="35">
        <f>N1163</f>
        <v>43082</v>
      </c>
      <c r="O1166" s="63">
        <f t="shared" si="632"/>
        <v>0.41666666666666663</v>
      </c>
      <c r="P1166" s="36">
        <f t="shared" si="633"/>
        <v>0.43749999999999994</v>
      </c>
      <c r="Q1166" s="95" t="s">
        <v>940</v>
      </c>
      <c r="R1166" s="96" t="s">
        <v>1186</v>
      </c>
      <c r="S1166" s="26">
        <f t="shared" si="631"/>
        <v>2.0833333333333315E-2</v>
      </c>
    </row>
    <row r="1167" spans="1:19" ht="10.5" customHeight="1" x14ac:dyDescent="0.2">
      <c r="B1167" s="34"/>
      <c r="C1167" s="21"/>
      <c r="D1167" s="34"/>
      <c r="E1167" s="34"/>
      <c r="F1167" s="34"/>
      <c r="G1167" s="34">
        <f>S1167</f>
        <v>2.0833333333333315E-2</v>
      </c>
      <c r="H1167" s="21"/>
      <c r="I1167" s="34"/>
      <c r="J1167" s="34"/>
      <c r="L1167" s="34"/>
      <c r="M1167" s="34"/>
      <c r="N1167" s="35">
        <f>N1163</f>
        <v>43082</v>
      </c>
      <c r="O1167" s="63">
        <f t="shared" si="632"/>
        <v>0.43749999999999994</v>
      </c>
      <c r="P1167" s="36">
        <f t="shared" si="633"/>
        <v>0.45833333333333326</v>
      </c>
      <c r="Q1167" s="95" t="s">
        <v>940</v>
      </c>
      <c r="R1167" s="96" t="s">
        <v>1186</v>
      </c>
      <c r="S1167" s="26">
        <f t="shared" si="631"/>
        <v>2.0833333333333315E-2</v>
      </c>
    </row>
    <row r="1168" spans="1:19" ht="10.5" customHeight="1" x14ac:dyDescent="0.2">
      <c r="B1168" s="34"/>
      <c r="C1168" s="21"/>
      <c r="D1168" s="34"/>
      <c r="E1168" s="34"/>
      <c r="F1168" s="21"/>
      <c r="G1168" s="34">
        <f>S1168</f>
        <v>2.0833333333333315E-2</v>
      </c>
      <c r="H1168" s="34"/>
      <c r="I1168" s="34"/>
      <c r="J1168" s="34"/>
      <c r="L1168" s="34"/>
      <c r="M1168" s="34"/>
      <c r="N1168" s="35">
        <f>N1163</f>
        <v>43082</v>
      </c>
      <c r="O1168" s="63">
        <f t="shared" si="632"/>
        <v>0.45833333333333326</v>
      </c>
      <c r="P1168" s="36">
        <f t="shared" si="633"/>
        <v>0.47916666666666657</v>
      </c>
      <c r="Q1168" s="95" t="s">
        <v>940</v>
      </c>
      <c r="R1168" s="96" t="s">
        <v>1186</v>
      </c>
      <c r="S1168" s="26">
        <f t="shared" si="631"/>
        <v>2.0833333333333315E-2</v>
      </c>
    </row>
    <row r="1169" spans="1:22" ht="10.5" customHeight="1" x14ac:dyDescent="0.2">
      <c r="B1169" s="34"/>
      <c r="C1169" s="21"/>
      <c r="D1169" s="21"/>
      <c r="E1169" s="21"/>
      <c r="F1169" s="34"/>
      <c r="G1169" s="34">
        <f>S1169</f>
        <v>2.0833333333333315E-2</v>
      </c>
      <c r="H1169" s="34"/>
      <c r="J1169" s="34"/>
      <c r="L1169" s="34"/>
      <c r="M1169" s="21"/>
      <c r="N1169" s="35">
        <f>N1163</f>
        <v>43082</v>
      </c>
      <c r="O1169" s="63">
        <f t="shared" si="632"/>
        <v>0.47916666666666657</v>
      </c>
      <c r="P1169" s="36">
        <f t="shared" si="633"/>
        <v>0.49999999999999989</v>
      </c>
      <c r="Q1169" s="95" t="s">
        <v>940</v>
      </c>
      <c r="R1169" s="96" t="s">
        <v>1186</v>
      </c>
      <c r="S1169" s="26">
        <f t="shared" si="631"/>
        <v>2.0833333333333315E-2</v>
      </c>
    </row>
    <row r="1170" spans="1:22" ht="10.5" customHeight="1" x14ac:dyDescent="0.2">
      <c r="B1170" s="34"/>
      <c r="C1170" s="21"/>
      <c r="D1170" s="21"/>
      <c r="E1170" s="21"/>
      <c r="F1170" s="34"/>
      <c r="G1170" s="34"/>
      <c r="H1170" s="34">
        <f>S1170</f>
        <v>2.0833333333333259E-2</v>
      </c>
      <c r="J1170" s="34"/>
      <c r="L1170" s="34"/>
      <c r="M1170" s="21"/>
      <c r="N1170" s="35">
        <f>N1163</f>
        <v>43082</v>
      </c>
      <c r="O1170" s="63">
        <f t="shared" si="632"/>
        <v>0.49999999999999989</v>
      </c>
      <c r="P1170" s="36">
        <f t="shared" si="633"/>
        <v>0.52083333333333315</v>
      </c>
      <c r="Q1170" s="95" t="s">
        <v>941</v>
      </c>
      <c r="R1170" s="96" t="s">
        <v>1179</v>
      </c>
      <c r="S1170" s="26">
        <f t="shared" si="631"/>
        <v>2.0833333333333259E-2</v>
      </c>
    </row>
    <row r="1171" spans="1:22" ht="10.5" customHeight="1" x14ac:dyDescent="0.2">
      <c r="B1171" s="34"/>
      <c r="C1171" s="21"/>
      <c r="D1171" s="21"/>
      <c r="E1171" s="21"/>
      <c r="F1171" s="34"/>
      <c r="G1171" s="34">
        <f>S1171</f>
        <v>2.0833333333333259E-2</v>
      </c>
      <c r="H1171" s="34"/>
      <c r="J1171" s="34"/>
      <c r="L1171" s="34"/>
      <c r="M1171" s="21"/>
      <c r="N1171" s="35">
        <f>N1163</f>
        <v>43082</v>
      </c>
      <c r="O1171" s="63">
        <f t="shared" si="632"/>
        <v>0.52083333333333315</v>
      </c>
      <c r="P1171" s="36">
        <f t="shared" si="633"/>
        <v>0.54166666666666641</v>
      </c>
      <c r="Q1171" s="95" t="s">
        <v>940</v>
      </c>
      <c r="R1171" s="96" t="s">
        <v>1171</v>
      </c>
      <c r="S1171" s="26">
        <f t="shared" si="631"/>
        <v>2.0833333333333259E-2</v>
      </c>
    </row>
    <row r="1172" spans="1:22" ht="10.5" customHeight="1" x14ac:dyDescent="0.2">
      <c r="B1172" s="34"/>
      <c r="C1172" s="21"/>
      <c r="D1172" s="34"/>
      <c r="E1172" s="21"/>
      <c r="F1172" s="34"/>
      <c r="G1172" s="34">
        <f>S1172</f>
        <v>2.0833333333333259E-2</v>
      </c>
      <c r="H1172" s="34"/>
      <c r="J1172" s="34"/>
      <c r="L1172" s="34"/>
      <c r="M1172" s="21"/>
      <c r="N1172" s="35">
        <f>N1163</f>
        <v>43082</v>
      </c>
      <c r="O1172" s="63">
        <f t="shared" si="632"/>
        <v>0.54166666666666641</v>
      </c>
      <c r="P1172" s="36">
        <f t="shared" si="633"/>
        <v>0.56249999999999967</v>
      </c>
      <c r="Q1172" s="95" t="s">
        <v>940</v>
      </c>
      <c r="R1172" s="96" t="s">
        <v>1171</v>
      </c>
      <c r="S1172" s="26">
        <f t="shared" si="631"/>
        <v>2.0833333333333259E-2</v>
      </c>
    </row>
    <row r="1173" spans="1:22" ht="10.5" customHeight="1" x14ac:dyDescent="0.2">
      <c r="B1173" s="34"/>
      <c r="C1173" s="34"/>
      <c r="D1173" s="34"/>
      <c r="E1173" s="21"/>
      <c r="F1173" s="34"/>
      <c r="G1173" s="34">
        <f>S1173</f>
        <v>2.0833333333333259E-2</v>
      </c>
      <c r="H1173" s="34"/>
      <c r="J1173" s="34"/>
      <c r="L1173" s="34"/>
      <c r="M1173" s="21"/>
      <c r="N1173" s="35">
        <f>N1163</f>
        <v>43082</v>
      </c>
      <c r="O1173" s="63">
        <f t="shared" si="632"/>
        <v>0.56249999999999967</v>
      </c>
      <c r="P1173" s="36">
        <f t="shared" si="633"/>
        <v>0.58333333333333293</v>
      </c>
      <c r="Q1173" s="95" t="s">
        <v>940</v>
      </c>
      <c r="R1173" s="96" t="s">
        <v>1171</v>
      </c>
      <c r="S1173" s="26">
        <f t="shared" si="631"/>
        <v>2.0833333333333259E-2</v>
      </c>
    </row>
    <row r="1174" spans="1:22" ht="10.5" customHeight="1" x14ac:dyDescent="0.2">
      <c r="A1174" s="34"/>
      <c r="B1174" s="34"/>
      <c r="C1174" s="34"/>
      <c r="D1174" s="34"/>
      <c r="E1174" s="21"/>
      <c r="F1174" s="34"/>
      <c r="G1174" s="34"/>
      <c r="H1174" s="34">
        <f>S1174</f>
        <v>2.0833333333333259E-2</v>
      </c>
      <c r="J1174" s="34"/>
      <c r="L1174" s="34"/>
      <c r="M1174" s="34"/>
      <c r="N1174" s="35">
        <f>N1163</f>
        <v>43082</v>
      </c>
      <c r="O1174" s="63">
        <f>SUM(P1173)</f>
        <v>0.58333333333333293</v>
      </c>
      <c r="P1174" s="36">
        <f t="shared" si="633"/>
        <v>0.60416666666666619</v>
      </c>
      <c r="Q1174" s="95" t="s">
        <v>941</v>
      </c>
      <c r="R1174" s="96" t="s">
        <v>1176</v>
      </c>
      <c r="S1174" s="26">
        <f t="shared" si="631"/>
        <v>2.0833333333333259E-2</v>
      </c>
    </row>
    <row r="1175" spans="1:22" ht="10.5" customHeight="1" x14ac:dyDescent="0.2">
      <c r="B1175" s="34"/>
      <c r="C1175" s="21"/>
      <c r="D1175" s="34"/>
      <c r="E1175" s="21"/>
      <c r="F1175" s="34"/>
      <c r="G1175" s="34">
        <f>S1175</f>
        <v>2.0833333333333259E-2</v>
      </c>
      <c r="H1175" s="34"/>
      <c r="J1175" s="34"/>
      <c r="L1175" s="34"/>
      <c r="M1175" s="34"/>
      <c r="N1175" s="35">
        <f>N1163</f>
        <v>43082</v>
      </c>
      <c r="O1175" s="63">
        <f>SUM(P1174)</f>
        <v>0.60416666666666619</v>
      </c>
      <c r="P1175" s="36">
        <f t="shared" si="633"/>
        <v>0.62499999999999944</v>
      </c>
      <c r="Q1175" s="95" t="s">
        <v>940</v>
      </c>
      <c r="R1175" s="96" t="s">
        <v>1171</v>
      </c>
      <c r="S1175" s="26">
        <f t="shared" si="631"/>
        <v>2.0833333333333259E-2</v>
      </c>
    </row>
    <row r="1176" spans="1:22" ht="10.5" customHeight="1" x14ac:dyDescent="0.2">
      <c r="B1176" s="34">
        <f>S1176</f>
        <v>2.0833333333333259E-2</v>
      </c>
      <c r="C1176" s="21"/>
      <c r="D1176" s="34"/>
      <c r="E1176" s="21"/>
      <c r="F1176" s="34"/>
      <c r="G1176" s="21"/>
      <c r="H1176" s="21"/>
      <c r="I1176" s="34"/>
      <c r="J1176" s="34"/>
      <c r="L1176" s="34"/>
      <c r="M1176" s="34"/>
      <c r="N1176" s="35">
        <f>N1163</f>
        <v>43082</v>
      </c>
      <c r="O1176" s="63">
        <f>SUM(P1175)</f>
        <v>0.62499999999999944</v>
      </c>
      <c r="P1176" s="36">
        <f t="shared" si="633"/>
        <v>0.6458333333333327</v>
      </c>
      <c r="Q1176" s="95" t="s">
        <v>935</v>
      </c>
      <c r="R1176" s="96" t="s">
        <v>1184</v>
      </c>
      <c r="S1176" s="26">
        <f t="shared" si="631"/>
        <v>2.0833333333333259E-2</v>
      </c>
    </row>
    <row r="1177" spans="1:22" ht="10.5" customHeight="1" x14ac:dyDescent="0.2">
      <c r="B1177" s="34"/>
      <c r="C1177" s="21"/>
      <c r="D1177" s="34"/>
      <c r="E1177" s="21"/>
      <c r="F1177" s="34"/>
      <c r="G1177" s="34">
        <f>S1177</f>
        <v>2.0833333333333259E-2</v>
      </c>
      <c r="H1177" s="21"/>
      <c r="I1177" s="34"/>
      <c r="J1177" s="34"/>
      <c r="L1177" s="34"/>
      <c r="M1177" s="34"/>
      <c r="N1177" s="35">
        <f>N1163</f>
        <v>43082</v>
      </c>
      <c r="O1177" s="63">
        <f t="shared" ref="O1177:O1181" si="634">SUM(P1176)</f>
        <v>0.6458333333333327</v>
      </c>
      <c r="P1177" s="36">
        <f t="shared" si="633"/>
        <v>0.66666666666666596</v>
      </c>
      <c r="Q1177" s="95" t="s">
        <v>940</v>
      </c>
      <c r="R1177" s="96" t="s">
        <v>1171</v>
      </c>
      <c r="S1177" s="26">
        <f t="shared" si="631"/>
        <v>2.0833333333333259E-2</v>
      </c>
    </row>
    <row r="1178" spans="1:22" ht="10.5" customHeight="1" x14ac:dyDescent="0.2">
      <c r="B1178" s="34"/>
      <c r="C1178" s="21"/>
      <c r="D1178" s="34"/>
      <c r="E1178" s="21"/>
      <c r="F1178" s="34"/>
      <c r="G1178" s="34">
        <f>S1178</f>
        <v>2.0833333333333259E-2</v>
      </c>
      <c r="H1178" s="21"/>
      <c r="I1178" s="34"/>
      <c r="J1178" s="34"/>
      <c r="L1178" s="34"/>
      <c r="M1178" s="34"/>
      <c r="N1178" s="35">
        <f>N1163</f>
        <v>43082</v>
      </c>
      <c r="O1178" s="63">
        <f t="shared" si="634"/>
        <v>0.66666666666666596</v>
      </c>
      <c r="P1178" s="36">
        <f t="shared" si="633"/>
        <v>0.68749999999999922</v>
      </c>
      <c r="Q1178" s="95" t="s">
        <v>940</v>
      </c>
      <c r="R1178" s="96" t="s">
        <v>1171</v>
      </c>
      <c r="S1178" s="26">
        <f t="shared" si="631"/>
        <v>2.0833333333333259E-2</v>
      </c>
    </row>
    <row r="1179" spans="1:22" ht="10.5" customHeight="1" x14ac:dyDescent="0.2">
      <c r="B1179" s="34"/>
      <c r="C1179" s="21"/>
      <c r="D1179" s="34"/>
      <c r="E1179" s="21"/>
      <c r="F1179" s="34"/>
      <c r="G1179" s="34">
        <f>S1179</f>
        <v>2.0833333333333259E-2</v>
      </c>
      <c r="H1179" s="34"/>
      <c r="I1179" s="34"/>
      <c r="J1179" s="34"/>
      <c r="L1179" s="34"/>
      <c r="M1179" s="34"/>
      <c r="N1179" s="35">
        <f>N1163</f>
        <v>43082</v>
      </c>
      <c r="O1179" s="63">
        <f t="shared" si="634"/>
        <v>0.68749999999999922</v>
      </c>
      <c r="P1179" s="36">
        <f t="shared" si="633"/>
        <v>0.70833333333333248</v>
      </c>
      <c r="Q1179" s="95" t="s">
        <v>940</v>
      </c>
      <c r="R1179" s="96" t="s">
        <v>1171</v>
      </c>
      <c r="S1179" s="26">
        <f t="shared" si="631"/>
        <v>2.0833333333333259E-2</v>
      </c>
    </row>
    <row r="1180" spans="1:22" ht="10.5" customHeight="1" x14ac:dyDescent="0.2">
      <c r="B1180" s="34">
        <f>S1180</f>
        <v>2.0833333333333259E-2</v>
      </c>
      <c r="C1180" s="21"/>
      <c r="D1180" s="34"/>
      <c r="E1180" s="21"/>
      <c r="F1180" s="34"/>
      <c r="G1180" s="21"/>
      <c r="H1180" s="34"/>
      <c r="I1180" s="34"/>
      <c r="J1180" s="34"/>
      <c r="L1180" s="34"/>
      <c r="M1180" s="34"/>
      <c r="N1180" s="65">
        <f>N1163</f>
        <v>43082</v>
      </c>
      <c r="O1180" s="66">
        <f t="shared" si="634"/>
        <v>0.70833333333333248</v>
      </c>
      <c r="P1180" s="67">
        <f t="shared" si="633"/>
        <v>0.72916666666666574</v>
      </c>
      <c r="Q1180" s="95" t="s">
        <v>935</v>
      </c>
      <c r="R1180" s="96" t="s">
        <v>1187</v>
      </c>
      <c r="S1180" s="66">
        <f t="shared" si="631"/>
        <v>2.0833333333333259E-2</v>
      </c>
      <c r="T1180" s="68"/>
      <c r="U1180" s="69"/>
      <c r="V1180" s="69"/>
    </row>
    <row r="1181" spans="1:22" ht="10.5" customHeight="1" thickBot="1" x14ac:dyDescent="0.25">
      <c r="B1181" s="34">
        <f>S1181</f>
        <v>2.0833333333333259E-2</v>
      </c>
      <c r="C1181" s="21"/>
      <c r="D1181" s="34"/>
      <c r="E1181" s="21"/>
      <c r="F1181" s="34"/>
      <c r="G1181" s="21"/>
      <c r="H1181" s="34"/>
      <c r="I1181" s="34"/>
      <c r="J1181" s="34"/>
      <c r="L1181" s="34"/>
      <c r="M1181" s="34"/>
      <c r="N1181" s="65">
        <f>N1163</f>
        <v>43082</v>
      </c>
      <c r="O1181" s="66">
        <f t="shared" si="634"/>
        <v>0.72916666666666574</v>
      </c>
      <c r="P1181" s="67">
        <f t="shared" si="633"/>
        <v>0.749999999999999</v>
      </c>
      <c r="Q1181" s="95" t="s">
        <v>935</v>
      </c>
      <c r="R1181" s="96" t="s">
        <v>1187</v>
      </c>
      <c r="S1181" s="66">
        <f t="shared" si="631"/>
        <v>2.0833333333333259E-2</v>
      </c>
      <c r="T1181" s="68"/>
      <c r="U1181" s="69"/>
      <c r="V1181" s="69"/>
    </row>
    <row r="1182" spans="1:22" ht="10.5" customHeight="1" x14ac:dyDescent="0.2">
      <c r="A1182" s="40">
        <f t="shared" ref="A1182:M1182" si="635">SUM(A1164:A1181)</f>
        <v>0</v>
      </c>
      <c r="B1182" s="40">
        <f t="shared" si="635"/>
        <v>6.2499999999999778E-2</v>
      </c>
      <c r="C1182" s="40">
        <f t="shared" si="635"/>
        <v>0</v>
      </c>
      <c r="D1182" s="40">
        <f t="shared" si="635"/>
        <v>0</v>
      </c>
      <c r="E1182" s="40">
        <f t="shared" si="635"/>
        <v>0</v>
      </c>
      <c r="F1182" s="40">
        <f t="shared" si="635"/>
        <v>0</v>
      </c>
      <c r="G1182" s="40">
        <f t="shared" si="635"/>
        <v>0.24999999999999939</v>
      </c>
      <c r="H1182" s="40">
        <f t="shared" si="635"/>
        <v>4.1666666666666519E-2</v>
      </c>
      <c r="I1182" s="40">
        <f t="shared" si="635"/>
        <v>2.0833333333333315E-2</v>
      </c>
      <c r="J1182" s="40">
        <f t="shared" si="635"/>
        <v>0</v>
      </c>
      <c r="K1182" s="40">
        <f t="shared" si="635"/>
        <v>0</v>
      </c>
      <c r="L1182" s="40">
        <f t="shared" si="635"/>
        <v>0</v>
      </c>
      <c r="M1182" s="40">
        <f t="shared" si="635"/>
        <v>0</v>
      </c>
      <c r="N1182" s="41" t="b">
        <f>SUM(A1182:M1182) = S1182</f>
        <v>1</v>
      </c>
      <c r="O1182" s="42"/>
      <c r="P1182" s="42"/>
      <c r="Q1182" s="43"/>
      <c r="R1182" s="43"/>
      <c r="S1182" s="40">
        <f>SUM(S1164:S1181)</f>
        <v>0.374999999999999</v>
      </c>
    </row>
    <row r="1183" spans="1:22" ht="10.5" customHeight="1" x14ac:dyDescent="0.2">
      <c r="A1183" s="70">
        <f t="shared" ref="A1183:C1183" si="636">(A1182-INT(A1182))*24</f>
        <v>0</v>
      </c>
      <c r="B1183" s="70">
        <f t="shared" si="636"/>
        <v>1.4999999999999947</v>
      </c>
      <c r="C1183" s="70">
        <f t="shared" si="636"/>
        <v>0</v>
      </c>
      <c r="D1183" s="44">
        <f>(D1182-INT(D1182))*24</f>
        <v>0</v>
      </c>
      <c r="E1183" s="44">
        <f>(E1182-INT(E1182))*24</f>
        <v>0</v>
      </c>
      <c r="F1183" s="44">
        <f>(F1182-INT(F1182))*24</f>
        <v>0</v>
      </c>
      <c r="G1183" s="44">
        <f>(G1182-INT(G1182))*24</f>
        <v>5.9999999999999858</v>
      </c>
      <c r="H1183" s="44">
        <f t="shared" ref="H1183:J1183" si="637">(H1182-INT(H1182))*24</f>
        <v>0.99999999999999645</v>
      </c>
      <c r="I1183" s="44">
        <f t="shared" si="637"/>
        <v>0.49999999999999956</v>
      </c>
      <c r="J1183" s="44">
        <f t="shared" si="637"/>
        <v>0</v>
      </c>
      <c r="K1183" s="44"/>
      <c r="L1183" s="44">
        <f t="shared" ref="L1183:M1183" si="638">(L1182-INT(L1182))*24</f>
        <v>0</v>
      </c>
      <c r="M1183" s="45">
        <f t="shared" si="638"/>
        <v>0</v>
      </c>
      <c r="N1183" s="46">
        <f>SUM(A1183:M1183)</f>
        <v>8.9999999999999769</v>
      </c>
      <c r="O1183" s="71"/>
      <c r="P1183" s="71"/>
      <c r="Q1183" s="48"/>
      <c r="R1183" s="48"/>
      <c r="S1183" s="49"/>
    </row>
    <row r="1184" spans="1:22" ht="10.5" customHeight="1" thickBot="1" x14ac:dyDescent="0.25">
      <c r="A1184" s="72"/>
      <c r="B1184" s="73"/>
      <c r="C1184" s="73"/>
      <c r="D1184" s="52">
        <f>SUM(A1183:D1183)</f>
        <v>1.4999999999999947</v>
      </c>
      <c r="E1184" s="52">
        <f t="shared" ref="E1184:J1184" si="639">E1183</f>
        <v>0</v>
      </c>
      <c r="F1184" s="52">
        <f t="shared" si="639"/>
        <v>0</v>
      </c>
      <c r="G1184" s="52">
        <f t="shared" si="639"/>
        <v>5.9999999999999858</v>
      </c>
      <c r="H1184" s="52">
        <f t="shared" si="639"/>
        <v>0.99999999999999645</v>
      </c>
      <c r="I1184" s="52">
        <f t="shared" si="639"/>
        <v>0.49999999999999956</v>
      </c>
      <c r="J1184" s="52">
        <f t="shared" si="639"/>
        <v>0</v>
      </c>
      <c r="K1184" s="52"/>
      <c r="L1184" s="52">
        <f t="shared" ref="L1184:M1184" si="640">L1183</f>
        <v>0</v>
      </c>
      <c r="M1184" s="53">
        <f t="shared" si="640"/>
        <v>0</v>
      </c>
      <c r="N1184" s="54">
        <f>S1184</f>
        <v>0.374999999999999</v>
      </c>
      <c r="O1184" s="74"/>
      <c r="P1184" s="74"/>
      <c r="Q1184" s="56"/>
      <c r="R1184" s="56"/>
      <c r="S1184" s="57">
        <f>SUM(S1182:S1183)</f>
        <v>0.374999999999999</v>
      </c>
    </row>
    <row r="1185" spans="1:20" ht="10.5" customHeight="1" thickBot="1" x14ac:dyDescent="0.25">
      <c r="A1185" s="58"/>
      <c r="B1185" s="59" t="s">
        <v>935</v>
      </c>
      <c r="C1185" s="59" t="s">
        <v>936</v>
      </c>
      <c r="D1185" s="59" t="s">
        <v>937</v>
      </c>
      <c r="E1185" s="60" t="s">
        <v>938</v>
      </c>
      <c r="F1185" s="59" t="s">
        <v>939</v>
      </c>
      <c r="G1185" s="58" t="s">
        <v>940</v>
      </c>
      <c r="H1185" s="58" t="s">
        <v>941</v>
      </c>
      <c r="I1185" s="58" t="s">
        <v>942</v>
      </c>
      <c r="J1185" s="58" t="s">
        <v>943</v>
      </c>
      <c r="K1185" s="58"/>
      <c r="L1185" s="58" t="s">
        <v>944</v>
      </c>
      <c r="M1185" s="60" t="s">
        <v>945</v>
      </c>
      <c r="N1185" s="61">
        <f>N1163+1</f>
        <v>43083</v>
      </c>
      <c r="O1185" s="36">
        <v>0.375</v>
      </c>
      <c r="P1185" s="36">
        <f>O1185</f>
        <v>0.375</v>
      </c>
      <c r="Q1185" s="62" t="s">
        <v>946</v>
      </c>
      <c r="R1185" s="25" t="s">
        <v>1180</v>
      </c>
      <c r="S1185" s="26">
        <f t="shared" ref="S1185" si="641">SUM(P1185-O1185)</f>
        <v>0</v>
      </c>
    </row>
    <row r="1186" spans="1:20" ht="10.5" customHeight="1" x14ac:dyDescent="0.2">
      <c r="B1186" s="34"/>
      <c r="C1186" s="21"/>
      <c r="D1186" s="34">
        <f>S1186</f>
        <v>2.0833333333333315E-2</v>
      </c>
      <c r="E1186" s="34"/>
      <c r="F1186" s="34"/>
      <c r="G1186" s="21"/>
      <c r="H1186" s="34"/>
      <c r="J1186" s="34"/>
      <c r="M1186" s="34"/>
      <c r="N1186" s="35">
        <f>N1185</f>
        <v>43083</v>
      </c>
      <c r="O1186" s="63">
        <f>SUM(P1185)</f>
        <v>0.375</v>
      </c>
      <c r="P1186" s="36">
        <f>P1185+0.0208333333333333</f>
        <v>0.39583333333333331</v>
      </c>
      <c r="Q1186" s="95" t="s">
        <v>937</v>
      </c>
      <c r="R1186" s="96" t="s">
        <v>1188</v>
      </c>
      <c r="S1186" s="26">
        <f t="shared" ref="S1186:S1202" si="642">SUM(P1186-O1186)</f>
        <v>2.0833333333333315E-2</v>
      </c>
    </row>
    <row r="1187" spans="1:20" ht="10.5" customHeight="1" x14ac:dyDescent="0.2">
      <c r="B1187" s="34"/>
      <c r="C1187" s="21"/>
      <c r="D1187" s="21"/>
      <c r="E1187" s="34">
        <f>S1187</f>
        <v>2.0833333333333315E-2</v>
      </c>
      <c r="F1187" s="34"/>
      <c r="G1187" s="34"/>
      <c r="H1187" s="34"/>
      <c r="I1187" s="34"/>
      <c r="J1187" s="34"/>
      <c r="M1187" s="34"/>
      <c r="N1187" s="35">
        <f>N1185</f>
        <v>43083</v>
      </c>
      <c r="O1187" s="63">
        <f t="shared" ref="O1187:O1195" si="643">SUM(P1186)</f>
        <v>0.39583333333333331</v>
      </c>
      <c r="P1187" s="36">
        <f t="shared" ref="P1187:P1202" si="644">P1186+0.0208333333333333</f>
        <v>0.41666666666666663</v>
      </c>
      <c r="Q1187" s="95" t="s">
        <v>938</v>
      </c>
      <c r="R1187" s="96" t="s">
        <v>1189</v>
      </c>
      <c r="S1187" s="26">
        <f t="shared" si="642"/>
        <v>2.0833333333333315E-2</v>
      </c>
    </row>
    <row r="1188" spans="1:20" ht="10.5" customHeight="1" x14ac:dyDescent="0.2">
      <c r="B1188" s="34"/>
      <c r="C1188" s="21"/>
      <c r="D1188" s="34"/>
      <c r="E1188" s="21"/>
      <c r="F1188" s="34"/>
      <c r="G1188" s="34"/>
      <c r="H1188" s="34">
        <f>S1188</f>
        <v>2.0833333333333315E-2</v>
      </c>
      <c r="J1188" s="34"/>
      <c r="L1188" s="34"/>
      <c r="M1188" s="21"/>
      <c r="N1188" s="35">
        <f>N1185</f>
        <v>43083</v>
      </c>
      <c r="O1188" s="63">
        <f t="shared" si="643"/>
        <v>0.41666666666666663</v>
      </c>
      <c r="P1188" s="36">
        <f t="shared" si="644"/>
        <v>0.43749999999999994</v>
      </c>
      <c r="Q1188" s="95" t="s">
        <v>941</v>
      </c>
      <c r="R1188" s="96" t="s">
        <v>1190</v>
      </c>
      <c r="S1188" s="26">
        <f t="shared" si="642"/>
        <v>2.0833333333333315E-2</v>
      </c>
    </row>
    <row r="1189" spans="1:20" ht="10.5" customHeight="1" x14ac:dyDescent="0.2">
      <c r="B1189" s="34"/>
      <c r="C1189" s="21"/>
      <c r="D1189" s="21"/>
      <c r="E1189" s="21"/>
      <c r="F1189" s="34">
        <f>S1189</f>
        <v>2.0833333333333315E-2</v>
      </c>
      <c r="G1189" s="34"/>
      <c r="H1189" s="34"/>
      <c r="I1189" s="34"/>
      <c r="J1189" s="34"/>
      <c r="L1189" s="34"/>
      <c r="M1189" s="34"/>
      <c r="N1189" s="35">
        <f>N1185</f>
        <v>43083</v>
      </c>
      <c r="O1189" s="63">
        <f t="shared" si="643"/>
        <v>0.43749999999999994</v>
      </c>
      <c r="P1189" s="36">
        <f t="shared" si="644"/>
        <v>0.45833333333333326</v>
      </c>
      <c r="Q1189" s="95" t="s">
        <v>939</v>
      </c>
      <c r="R1189" s="96" t="s">
        <v>1191</v>
      </c>
      <c r="S1189" s="26">
        <f t="shared" si="642"/>
        <v>2.0833333333333315E-2</v>
      </c>
    </row>
    <row r="1190" spans="1:20" ht="10.5" customHeight="1" x14ac:dyDescent="0.2">
      <c r="B1190" s="34"/>
      <c r="C1190" s="21"/>
      <c r="D1190" s="34"/>
      <c r="E1190" s="34"/>
      <c r="F1190" s="34"/>
      <c r="G1190" s="34"/>
      <c r="H1190" s="34">
        <f t="shared" ref="H1190:H1195" si="645">S1190</f>
        <v>2.0833333333333315E-2</v>
      </c>
      <c r="J1190" s="34"/>
      <c r="L1190" s="34"/>
      <c r="M1190" s="34"/>
      <c r="N1190" s="35">
        <f>N1185</f>
        <v>43083</v>
      </c>
      <c r="O1190" s="63">
        <f t="shared" si="643"/>
        <v>0.45833333333333326</v>
      </c>
      <c r="P1190" s="36">
        <f t="shared" si="644"/>
        <v>0.47916666666666657</v>
      </c>
      <c r="Q1190" s="95" t="s">
        <v>941</v>
      </c>
      <c r="R1190" s="96" t="s">
        <v>1179</v>
      </c>
      <c r="S1190" s="26">
        <f t="shared" si="642"/>
        <v>2.0833333333333315E-2</v>
      </c>
    </row>
    <row r="1191" spans="1:20" ht="10.5" customHeight="1" x14ac:dyDescent="0.2">
      <c r="B1191" s="34"/>
      <c r="C1191" s="21"/>
      <c r="D1191" s="21"/>
      <c r="E1191" s="34"/>
      <c r="F1191" s="34"/>
      <c r="G1191" s="21"/>
      <c r="H1191" s="34">
        <f t="shared" si="645"/>
        <v>2.0833333333333315E-2</v>
      </c>
      <c r="J1191" s="34"/>
      <c r="L1191" s="34"/>
      <c r="M1191" s="21"/>
      <c r="N1191" s="35">
        <f>N1185</f>
        <v>43083</v>
      </c>
      <c r="O1191" s="63">
        <f t="shared" si="643"/>
        <v>0.47916666666666657</v>
      </c>
      <c r="P1191" s="36">
        <f t="shared" si="644"/>
        <v>0.49999999999999989</v>
      </c>
      <c r="Q1191" s="95" t="s">
        <v>941</v>
      </c>
      <c r="R1191" s="96" t="s">
        <v>1179</v>
      </c>
      <c r="S1191" s="26">
        <f t="shared" si="642"/>
        <v>2.0833333333333315E-2</v>
      </c>
    </row>
    <row r="1192" spans="1:20" ht="10.5" customHeight="1" x14ac:dyDescent="0.2">
      <c r="B1192" s="34"/>
      <c r="C1192" s="21"/>
      <c r="D1192" s="34"/>
      <c r="E1192" s="34"/>
      <c r="F1192" s="34"/>
      <c r="G1192" s="21"/>
      <c r="H1192" s="34">
        <f t="shared" si="645"/>
        <v>2.0833333333333259E-2</v>
      </c>
      <c r="J1192" s="34"/>
      <c r="L1192" s="34"/>
      <c r="M1192" s="21"/>
      <c r="N1192" s="35">
        <f>N1185</f>
        <v>43083</v>
      </c>
      <c r="O1192" s="63">
        <f t="shared" si="643"/>
        <v>0.49999999999999989</v>
      </c>
      <c r="P1192" s="36">
        <f t="shared" si="644"/>
        <v>0.52083333333333315</v>
      </c>
      <c r="Q1192" s="95" t="s">
        <v>941</v>
      </c>
      <c r="R1192" s="96" t="s">
        <v>1179</v>
      </c>
      <c r="S1192" s="26">
        <f t="shared" si="642"/>
        <v>2.0833333333333259E-2</v>
      </c>
    </row>
    <row r="1193" spans="1:20" ht="10.5" customHeight="1" x14ac:dyDescent="0.2">
      <c r="B1193" s="34"/>
      <c r="C1193" s="21"/>
      <c r="D1193" s="21"/>
      <c r="E1193" s="34"/>
      <c r="F1193" s="34"/>
      <c r="G1193" s="21"/>
      <c r="H1193" s="34">
        <f t="shared" si="645"/>
        <v>2.0833333333333259E-2</v>
      </c>
      <c r="J1193" s="34"/>
      <c r="L1193" s="34"/>
      <c r="M1193" s="21"/>
      <c r="N1193" s="35">
        <f>N1185</f>
        <v>43083</v>
      </c>
      <c r="O1193" s="63">
        <f t="shared" si="643"/>
        <v>0.52083333333333315</v>
      </c>
      <c r="P1193" s="36">
        <f t="shared" si="644"/>
        <v>0.54166666666666641</v>
      </c>
      <c r="Q1193" s="95" t="s">
        <v>941</v>
      </c>
      <c r="R1193" s="96" t="s">
        <v>1179</v>
      </c>
      <c r="S1193" s="26">
        <f t="shared" si="642"/>
        <v>2.0833333333333259E-2</v>
      </c>
    </row>
    <row r="1194" spans="1:20" ht="10.5" customHeight="1" x14ac:dyDescent="0.2">
      <c r="B1194" s="34"/>
      <c r="C1194" s="21"/>
      <c r="D1194" s="34"/>
      <c r="E1194" s="34"/>
      <c r="F1194" s="21"/>
      <c r="G1194" s="21"/>
      <c r="H1194" s="34">
        <f t="shared" si="645"/>
        <v>2.0833333333333259E-2</v>
      </c>
      <c r="J1194" s="34"/>
      <c r="L1194" s="34"/>
      <c r="M1194" s="21"/>
      <c r="N1194" s="35">
        <f>N1185</f>
        <v>43083</v>
      </c>
      <c r="O1194" s="63">
        <f t="shared" si="643"/>
        <v>0.54166666666666641</v>
      </c>
      <c r="P1194" s="36">
        <f t="shared" si="644"/>
        <v>0.56249999999999967</v>
      </c>
      <c r="Q1194" s="95" t="s">
        <v>941</v>
      </c>
      <c r="R1194" s="96" t="s">
        <v>1179</v>
      </c>
      <c r="S1194" s="26">
        <f t="shared" si="642"/>
        <v>2.0833333333333259E-2</v>
      </c>
      <c r="T1194" s="75"/>
    </row>
    <row r="1195" spans="1:20" ht="10.5" customHeight="1" x14ac:dyDescent="0.2">
      <c r="B1195" s="34"/>
      <c r="C1195" s="34"/>
      <c r="D1195" s="34"/>
      <c r="E1195" s="34"/>
      <c r="F1195" s="34"/>
      <c r="G1195" s="34"/>
      <c r="H1195" s="34">
        <f t="shared" si="645"/>
        <v>2.0833333333333259E-2</v>
      </c>
      <c r="J1195" s="34"/>
      <c r="L1195" s="34"/>
      <c r="M1195" s="21"/>
      <c r="N1195" s="35">
        <f>N1185</f>
        <v>43083</v>
      </c>
      <c r="O1195" s="63">
        <f t="shared" si="643"/>
        <v>0.56249999999999967</v>
      </c>
      <c r="P1195" s="36">
        <f t="shared" si="644"/>
        <v>0.58333333333333293</v>
      </c>
      <c r="Q1195" s="95" t="s">
        <v>941</v>
      </c>
      <c r="R1195" s="96" t="s">
        <v>1179</v>
      </c>
      <c r="S1195" s="26">
        <f t="shared" si="642"/>
        <v>2.0833333333333259E-2</v>
      </c>
    </row>
    <row r="1196" spans="1:20" ht="10.5" customHeight="1" x14ac:dyDescent="0.2">
      <c r="A1196" s="34"/>
      <c r="B1196" s="34"/>
      <c r="C1196" s="34"/>
      <c r="D1196" s="21"/>
      <c r="E1196" s="34"/>
      <c r="F1196" s="21"/>
      <c r="G1196" s="34"/>
      <c r="H1196" s="34"/>
      <c r="I1196" s="34">
        <f>S1196</f>
        <v>2.0833333333333259E-2</v>
      </c>
      <c r="J1196" s="34"/>
      <c r="L1196" s="34"/>
      <c r="M1196" s="34"/>
      <c r="N1196" s="35">
        <f>N1185</f>
        <v>43083</v>
      </c>
      <c r="O1196" s="63">
        <f>SUM(P1195)</f>
        <v>0.58333333333333293</v>
      </c>
      <c r="P1196" s="36">
        <f t="shared" si="644"/>
        <v>0.60416666666666619</v>
      </c>
      <c r="Q1196" s="95" t="s">
        <v>959</v>
      </c>
      <c r="R1196" s="96" t="s">
        <v>1192</v>
      </c>
      <c r="S1196" s="26">
        <f t="shared" si="642"/>
        <v>2.0833333333333259E-2</v>
      </c>
    </row>
    <row r="1197" spans="1:20" ht="10.5" customHeight="1" x14ac:dyDescent="0.2">
      <c r="B1197" s="34"/>
      <c r="C1197" s="21"/>
      <c r="D1197" s="21"/>
      <c r="E1197" s="34"/>
      <c r="F1197" s="21"/>
      <c r="G1197" s="21"/>
      <c r="H1197" s="34"/>
      <c r="I1197" s="34">
        <f>S1197</f>
        <v>2.0833333333333259E-2</v>
      </c>
      <c r="J1197" s="34"/>
      <c r="L1197" s="34"/>
      <c r="M1197" s="34"/>
      <c r="N1197" s="35">
        <f>N1185</f>
        <v>43083</v>
      </c>
      <c r="O1197" s="63">
        <f>SUM(P1196)</f>
        <v>0.60416666666666619</v>
      </c>
      <c r="P1197" s="36">
        <f t="shared" si="644"/>
        <v>0.62499999999999944</v>
      </c>
      <c r="Q1197" s="95" t="s">
        <v>959</v>
      </c>
      <c r="R1197" s="96" t="s">
        <v>1192</v>
      </c>
      <c r="S1197" s="26">
        <f t="shared" si="642"/>
        <v>2.0833333333333259E-2</v>
      </c>
    </row>
    <row r="1198" spans="1:20" ht="10.5" customHeight="1" x14ac:dyDescent="0.2">
      <c r="B1198" s="34"/>
      <c r="C1198" s="21"/>
      <c r="D1198" s="34"/>
      <c r="E1198" s="34"/>
      <c r="F1198" s="34"/>
      <c r="G1198" s="21"/>
      <c r="H1198" s="34"/>
      <c r="I1198" s="34">
        <f>S1198</f>
        <v>2.0833333333333259E-2</v>
      </c>
      <c r="J1198" s="34"/>
      <c r="L1198" s="34"/>
      <c r="M1198" s="34"/>
      <c r="N1198" s="35">
        <f>N1185</f>
        <v>43083</v>
      </c>
      <c r="O1198" s="63">
        <f>SUM(P1197)</f>
        <v>0.62499999999999944</v>
      </c>
      <c r="P1198" s="36">
        <f t="shared" si="644"/>
        <v>0.6458333333333327</v>
      </c>
      <c r="Q1198" s="95" t="s">
        <v>959</v>
      </c>
      <c r="R1198" s="96" t="s">
        <v>1193</v>
      </c>
      <c r="S1198" s="26">
        <f t="shared" si="642"/>
        <v>2.0833333333333259E-2</v>
      </c>
    </row>
    <row r="1199" spans="1:20" ht="10.5" customHeight="1" x14ac:dyDescent="0.2">
      <c r="B1199" s="34"/>
      <c r="C1199" s="21"/>
      <c r="D1199" s="34"/>
      <c r="E1199" s="34"/>
      <c r="F1199" s="34"/>
      <c r="G1199" s="21"/>
      <c r="H1199" s="34">
        <f>S1199</f>
        <v>2.0833333333333259E-2</v>
      </c>
      <c r="J1199" s="34"/>
      <c r="L1199" s="34"/>
      <c r="M1199" s="34"/>
      <c r="N1199" s="35">
        <f>N1185</f>
        <v>43083</v>
      </c>
      <c r="O1199" s="63">
        <f t="shared" ref="O1199:O1202" si="646">SUM(P1198)</f>
        <v>0.6458333333333327</v>
      </c>
      <c r="P1199" s="36">
        <f t="shared" si="644"/>
        <v>0.66666666666666596</v>
      </c>
      <c r="Q1199" s="95" t="s">
        <v>941</v>
      </c>
      <c r="R1199" s="96" t="s">
        <v>1179</v>
      </c>
      <c r="S1199" s="26">
        <f t="shared" si="642"/>
        <v>2.0833333333333259E-2</v>
      </c>
    </row>
    <row r="1200" spans="1:20" ht="10.5" customHeight="1" x14ac:dyDescent="0.2">
      <c r="B1200" s="34"/>
      <c r="C1200" s="21"/>
      <c r="D1200" s="21"/>
      <c r="E1200" s="34"/>
      <c r="F1200" s="34"/>
      <c r="G1200" s="21"/>
      <c r="H1200" s="34">
        <f>S1200</f>
        <v>2.0833333333333259E-2</v>
      </c>
      <c r="J1200" s="34"/>
      <c r="L1200" s="34"/>
      <c r="M1200" s="21"/>
      <c r="N1200" s="35">
        <f>N1185</f>
        <v>43083</v>
      </c>
      <c r="O1200" s="63">
        <f t="shared" si="646"/>
        <v>0.66666666666666596</v>
      </c>
      <c r="P1200" s="36">
        <f t="shared" si="644"/>
        <v>0.68749999999999922</v>
      </c>
      <c r="Q1200" s="95" t="s">
        <v>941</v>
      </c>
      <c r="R1200" s="96" t="s">
        <v>1179</v>
      </c>
      <c r="S1200" s="26">
        <f t="shared" si="642"/>
        <v>2.0833333333333259E-2</v>
      </c>
    </row>
    <row r="1201" spans="1:22" ht="10.5" customHeight="1" x14ac:dyDescent="0.2">
      <c r="B1201" s="34"/>
      <c r="C1201" s="21"/>
      <c r="D1201" s="21"/>
      <c r="E1201" s="34"/>
      <c r="F1201" s="34">
        <f>S1201</f>
        <v>2.0833333333333259E-2</v>
      </c>
      <c r="G1201" s="21"/>
      <c r="H1201" s="34"/>
      <c r="J1201" s="34"/>
      <c r="L1201" s="34"/>
      <c r="M1201" s="21"/>
      <c r="N1201" s="35">
        <f>N1185</f>
        <v>43083</v>
      </c>
      <c r="O1201" s="63">
        <f t="shared" si="646"/>
        <v>0.68749999999999922</v>
      </c>
      <c r="P1201" s="36">
        <f t="shared" si="644"/>
        <v>0.70833333333333248</v>
      </c>
      <c r="Q1201" s="95" t="s">
        <v>939</v>
      </c>
      <c r="R1201" s="96" t="s">
        <v>1194</v>
      </c>
      <c r="S1201" s="26">
        <f t="shared" si="642"/>
        <v>2.0833333333333259E-2</v>
      </c>
    </row>
    <row r="1202" spans="1:22" ht="10.5" customHeight="1" thickBot="1" x14ac:dyDescent="0.25">
      <c r="B1202" s="34"/>
      <c r="C1202" s="21"/>
      <c r="D1202" s="21"/>
      <c r="E1202" s="34"/>
      <c r="F1202" s="21"/>
      <c r="G1202" s="21"/>
      <c r="H1202" s="34"/>
      <c r="I1202" s="34">
        <f>S1202</f>
        <v>2.0833333333333259E-2</v>
      </c>
      <c r="J1202" s="34"/>
      <c r="L1202" s="34"/>
      <c r="M1202" s="21"/>
      <c r="N1202" s="65">
        <f>N1185</f>
        <v>43083</v>
      </c>
      <c r="O1202" s="66">
        <f t="shared" si="646"/>
        <v>0.70833333333333248</v>
      </c>
      <c r="P1202" s="67">
        <f t="shared" si="644"/>
        <v>0.72916666666666574</v>
      </c>
      <c r="Q1202" s="95" t="s">
        <v>959</v>
      </c>
      <c r="R1202" s="96" t="s">
        <v>1195</v>
      </c>
      <c r="S1202" s="26">
        <f t="shared" si="642"/>
        <v>2.0833333333333259E-2</v>
      </c>
      <c r="T1202" s="68"/>
      <c r="U1202" s="69"/>
      <c r="V1202" s="69"/>
    </row>
    <row r="1203" spans="1:22" ht="10.5" customHeight="1" x14ac:dyDescent="0.2">
      <c r="A1203" s="40">
        <f t="shared" ref="A1203:M1203" si="647">SUM(A1186:A1202)</f>
        <v>0</v>
      </c>
      <c r="B1203" s="40">
        <f t="shared" si="647"/>
        <v>0</v>
      </c>
      <c r="C1203" s="40">
        <f t="shared" si="647"/>
        <v>0</v>
      </c>
      <c r="D1203" s="40">
        <f t="shared" si="647"/>
        <v>2.0833333333333315E-2</v>
      </c>
      <c r="E1203" s="40">
        <f t="shared" si="647"/>
        <v>2.0833333333333315E-2</v>
      </c>
      <c r="F1203" s="40">
        <f t="shared" si="647"/>
        <v>4.1666666666666574E-2</v>
      </c>
      <c r="G1203" s="40">
        <f t="shared" si="647"/>
        <v>0</v>
      </c>
      <c r="H1203" s="40">
        <f t="shared" si="647"/>
        <v>0.1874999999999995</v>
      </c>
      <c r="I1203" s="40">
        <f t="shared" si="647"/>
        <v>8.3333333333333037E-2</v>
      </c>
      <c r="J1203" s="40">
        <f t="shared" si="647"/>
        <v>0</v>
      </c>
      <c r="K1203" s="40">
        <f t="shared" si="647"/>
        <v>0</v>
      </c>
      <c r="L1203" s="40">
        <f t="shared" si="647"/>
        <v>0</v>
      </c>
      <c r="M1203" s="40">
        <f t="shared" si="647"/>
        <v>0</v>
      </c>
      <c r="N1203" s="41" t="b">
        <f>SUM(A1203:M1203) = S1203</f>
        <v>1</v>
      </c>
      <c r="O1203" s="42"/>
      <c r="P1203" s="42"/>
      <c r="Q1203" s="43"/>
      <c r="R1203" s="43"/>
      <c r="S1203" s="40">
        <f>SUM(S1186:S1202)</f>
        <v>0.35416666666666574</v>
      </c>
    </row>
    <row r="1204" spans="1:22" ht="10.5" customHeight="1" x14ac:dyDescent="0.2">
      <c r="A1204" s="70">
        <f t="shared" ref="A1204:C1204" si="648">(A1203-INT(A1203))*24</f>
        <v>0</v>
      </c>
      <c r="B1204" s="70">
        <f t="shared" si="648"/>
        <v>0</v>
      </c>
      <c r="C1204" s="70">
        <f t="shared" si="648"/>
        <v>0</v>
      </c>
      <c r="D1204" s="44">
        <f>(D1203-INT(D1203))*24</f>
        <v>0.49999999999999956</v>
      </c>
      <c r="E1204" s="44">
        <f>(E1203-INT(E1203))*24</f>
        <v>0.49999999999999956</v>
      </c>
      <c r="F1204" s="44">
        <f>(F1203-INT(F1203))*24</f>
        <v>0.99999999999999778</v>
      </c>
      <c r="G1204" s="44">
        <f>(G1203-INT(G1203))*24</f>
        <v>0</v>
      </c>
      <c r="H1204" s="44">
        <f t="shared" ref="H1204:J1204" si="649">(H1203-INT(H1203))*24</f>
        <v>4.4999999999999876</v>
      </c>
      <c r="I1204" s="44">
        <f t="shared" si="649"/>
        <v>1.9999999999999929</v>
      </c>
      <c r="J1204" s="44">
        <f t="shared" si="649"/>
        <v>0</v>
      </c>
      <c r="K1204" s="44"/>
      <c r="L1204" s="44">
        <f t="shared" ref="L1204:M1204" si="650">(L1203-INT(L1203))*24</f>
        <v>0</v>
      </c>
      <c r="M1204" s="45">
        <f t="shared" si="650"/>
        <v>0</v>
      </c>
      <c r="N1204" s="46">
        <f>SUM(A1204:M1204)</f>
        <v>8.4999999999999769</v>
      </c>
      <c r="O1204" s="47"/>
      <c r="P1204" s="47"/>
      <c r="Q1204" s="48"/>
      <c r="R1204" s="48"/>
      <c r="S1204" s="49">
        <f>SUM(S1202:S1202)</f>
        <v>2.0833333333333259E-2</v>
      </c>
    </row>
    <row r="1205" spans="1:22" ht="10.5" customHeight="1" thickBot="1" x14ac:dyDescent="0.25">
      <c r="A1205" s="50"/>
      <c r="B1205" s="51"/>
      <c r="C1205" s="51"/>
      <c r="D1205" s="52">
        <f>SUM(A1204:D1204)</f>
        <v>0.49999999999999956</v>
      </c>
      <c r="E1205" s="52">
        <f t="shared" ref="E1205:J1205" si="651">E1204</f>
        <v>0.49999999999999956</v>
      </c>
      <c r="F1205" s="52">
        <f t="shared" si="651"/>
        <v>0.99999999999999778</v>
      </c>
      <c r="G1205" s="52">
        <f t="shared" si="651"/>
        <v>0</v>
      </c>
      <c r="H1205" s="52">
        <f t="shared" si="651"/>
        <v>4.4999999999999876</v>
      </c>
      <c r="I1205" s="52">
        <f t="shared" si="651"/>
        <v>1.9999999999999929</v>
      </c>
      <c r="J1205" s="52">
        <f t="shared" si="651"/>
        <v>0</v>
      </c>
      <c r="K1205" s="52"/>
      <c r="L1205" s="52">
        <f t="shared" ref="L1205:M1205" si="652">L1204</f>
        <v>0</v>
      </c>
      <c r="M1205" s="53">
        <f t="shared" si="652"/>
        <v>0</v>
      </c>
      <c r="N1205" s="54">
        <f>S1205</f>
        <v>0.374999999999999</v>
      </c>
      <c r="O1205" s="55"/>
      <c r="P1205" s="55"/>
      <c r="Q1205" s="56"/>
      <c r="R1205" s="56"/>
      <c r="S1205" s="57">
        <f>SUM(S1203:S1204)</f>
        <v>0.374999999999999</v>
      </c>
    </row>
    <row r="1206" spans="1:22" ht="10.5" customHeight="1" thickBot="1" x14ac:dyDescent="0.25">
      <c r="A1206" s="58"/>
      <c r="B1206" s="59" t="s">
        <v>935</v>
      </c>
      <c r="C1206" s="59" t="s">
        <v>936</v>
      </c>
      <c r="D1206" s="59" t="s">
        <v>937</v>
      </c>
      <c r="E1206" s="60" t="s">
        <v>938</v>
      </c>
      <c r="F1206" s="59" t="s">
        <v>939</v>
      </c>
      <c r="G1206" s="58" t="s">
        <v>940</v>
      </c>
      <c r="H1206" s="58" t="s">
        <v>941</v>
      </c>
      <c r="I1206" s="58" t="s">
        <v>942</v>
      </c>
      <c r="J1206" s="58" t="s">
        <v>943</v>
      </c>
      <c r="K1206" s="58"/>
      <c r="L1206" s="58" t="s">
        <v>944</v>
      </c>
      <c r="M1206" s="60" t="s">
        <v>945</v>
      </c>
      <c r="N1206" s="61">
        <f>N1185+1</f>
        <v>43084</v>
      </c>
      <c r="O1206" s="36">
        <v>0.375</v>
      </c>
      <c r="P1206" s="36">
        <f>O1206</f>
        <v>0.375</v>
      </c>
      <c r="Q1206" s="62" t="s">
        <v>946</v>
      </c>
      <c r="R1206" s="25" t="s">
        <v>1180</v>
      </c>
      <c r="S1206" s="26">
        <f t="shared" ref="S1206" si="653">SUM(P1206-O1206)</f>
        <v>0</v>
      </c>
    </row>
    <row r="1207" spans="1:22" ht="10.5" customHeight="1" x14ac:dyDescent="0.2">
      <c r="B1207" s="34"/>
      <c r="C1207" s="21"/>
      <c r="D1207" s="34"/>
      <c r="E1207" s="34"/>
      <c r="F1207" s="21"/>
      <c r="G1207" s="34">
        <f>S1207</f>
        <v>2.0833333333333315E-2</v>
      </c>
      <c r="H1207" s="21"/>
      <c r="J1207" s="34"/>
      <c r="M1207" s="34"/>
      <c r="N1207" s="35">
        <f>N1206</f>
        <v>43084</v>
      </c>
      <c r="O1207" s="63">
        <f>SUM(P1206)</f>
        <v>0.375</v>
      </c>
      <c r="P1207" s="36">
        <f>P1206+0.0208333333333333</f>
        <v>0.39583333333333331</v>
      </c>
      <c r="Q1207" s="95" t="s">
        <v>940</v>
      </c>
      <c r="R1207" s="96" t="s">
        <v>1196</v>
      </c>
      <c r="S1207" s="26">
        <f t="shared" ref="S1207:S1225" si="654">SUM(P1207-O1207)</f>
        <v>2.0833333333333315E-2</v>
      </c>
    </row>
    <row r="1208" spans="1:22" ht="10.5" customHeight="1" x14ac:dyDescent="0.2">
      <c r="B1208" s="34"/>
      <c r="C1208" s="21"/>
      <c r="D1208" s="21"/>
      <c r="E1208" s="34"/>
      <c r="F1208" s="21"/>
      <c r="G1208" s="34">
        <f>S1208</f>
        <v>2.0833333333333315E-2</v>
      </c>
      <c r="H1208" s="21"/>
      <c r="I1208" s="34"/>
      <c r="J1208" s="34"/>
      <c r="M1208" s="34"/>
      <c r="N1208" s="35">
        <f>N1206</f>
        <v>43084</v>
      </c>
      <c r="O1208" s="63">
        <f t="shared" ref="O1208:O1225" si="655">SUM(P1207)</f>
        <v>0.39583333333333331</v>
      </c>
      <c r="P1208" s="36">
        <f t="shared" ref="P1208:P1225" si="656">P1207+0.0208333333333333</f>
        <v>0.41666666666666663</v>
      </c>
      <c r="Q1208" s="95" t="s">
        <v>940</v>
      </c>
      <c r="R1208" s="96" t="s">
        <v>1196</v>
      </c>
      <c r="S1208" s="26">
        <f t="shared" si="654"/>
        <v>2.0833333333333315E-2</v>
      </c>
    </row>
    <row r="1209" spans="1:22" ht="10.5" customHeight="1" x14ac:dyDescent="0.2">
      <c r="C1209" s="21"/>
      <c r="D1209" s="38"/>
      <c r="E1209" s="21"/>
      <c r="F1209" s="21"/>
      <c r="G1209" s="34">
        <f>S1209</f>
        <v>2.0833333333333315E-2</v>
      </c>
      <c r="H1209" s="34"/>
      <c r="J1209" s="34"/>
      <c r="L1209" s="34"/>
      <c r="M1209" s="21"/>
      <c r="N1209" s="35">
        <f>N1206</f>
        <v>43084</v>
      </c>
      <c r="O1209" s="63">
        <f t="shared" si="655"/>
        <v>0.41666666666666663</v>
      </c>
      <c r="P1209" s="36">
        <f t="shared" si="656"/>
        <v>0.43749999999999994</v>
      </c>
      <c r="Q1209" s="95" t="s">
        <v>940</v>
      </c>
      <c r="R1209" s="96" t="s">
        <v>1196</v>
      </c>
      <c r="S1209" s="26">
        <f t="shared" si="654"/>
        <v>2.0833333333333315E-2</v>
      </c>
    </row>
    <row r="1210" spans="1:22" ht="10.5" customHeight="1" x14ac:dyDescent="0.2">
      <c r="C1210" s="21"/>
      <c r="D1210" s="21"/>
      <c r="E1210" s="34"/>
      <c r="F1210" s="34"/>
      <c r="G1210" s="34">
        <f>S1210</f>
        <v>2.0833333333333315E-2</v>
      </c>
      <c r="H1210" s="21"/>
      <c r="J1210" s="34"/>
      <c r="L1210" s="34"/>
      <c r="M1210" s="34"/>
      <c r="N1210" s="35">
        <f>N1206</f>
        <v>43084</v>
      </c>
      <c r="O1210" s="63">
        <f t="shared" si="655"/>
        <v>0.43749999999999994</v>
      </c>
      <c r="P1210" s="36">
        <f t="shared" si="656"/>
        <v>0.45833333333333326</v>
      </c>
      <c r="Q1210" s="95" t="s">
        <v>940</v>
      </c>
      <c r="R1210" s="96" t="s">
        <v>1196</v>
      </c>
      <c r="S1210" s="26">
        <f t="shared" si="654"/>
        <v>2.0833333333333315E-2</v>
      </c>
    </row>
    <row r="1211" spans="1:22" ht="10.5" customHeight="1" x14ac:dyDescent="0.2">
      <c r="C1211" s="21"/>
      <c r="D1211" s="34"/>
      <c r="E1211" s="34"/>
      <c r="F1211" s="34"/>
      <c r="G1211" s="34">
        <f>S1211</f>
        <v>2.0833333333333315E-2</v>
      </c>
      <c r="H1211" s="21"/>
      <c r="J1211" s="34"/>
      <c r="L1211" s="34"/>
      <c r="M1211" s="34"/>
      <c r="N1211" s="35">
        <f>N1206</f>
        <v>43084</v>
      </c>
      <c r="O1211" s="63">
        <f t="shared" si="655"/>
        <v>0.45833333333333326</v>
      </c>
      <c r="P1211" s="36">
        <f t="shared" si="656"/>
        <v>0.47916666666666657</v>
      </c>
      <c r="Q1211" s="95" t="s">
        <v>940</v>
      </c>
      <c r="R1211" s="96" t="s">
        <v>1196</v>
      </c>
      <c r="S1211" s="26">
        <f t="shared" si="654"/>
        <v>2.0833333333333315E-2</v>
      </c>
    </row>
    <row r="1212" spans="1:22" ht="10.5" customHeight="1" x14ac:dyDescent="0.2">
      <c r="C1212" s="21"/>
      <c r="D1212" s="34">
        <f>S1212</f>
        <v>2.0833333333333315E-2</v>
      </c>
      <c r="E1212" s="34"/>
      <c r="F1212" s="21"/>
      <c r="G1212" s="34"/>
      <c r="H1212" s="21"/>
      <c r="J1212" s="34"/>
      <c r="L1212" s="34"/>
      <c r="M1212" s="21"/>
      <c r="N1212" s="35">
        <f>N1206</f>
        <v>43084</v>
      </c>
      <c r="O1212" s="63">
        <f t="shared" si="655"/>
        <v>0.47916666666666657</v>
      </c>
      <c r="P1212" s="36">
        <f t="shared" si="656"/>
        <v>0.49999999999999989</v>
      </c>
      <c r="Q1212" s="62" t="s">
        <v>937</v>
      </c>
      <c r="R1212" s="25" t="s">
        <v>995</v>
      </c>
      <c r="S1212" s="26">
        <f t="shared" si="654"/>
        <v>2.0833333333333315E-2</v>
      </c>
      <c r="U1212" s="25"/>
    </row>
    <row r="1213" spans="1:22" ht="10.5" customHeight="1" x14ac:dyDescent="0.2">
      <c r="C1213" s="21"/>
      <c r="D1213" s="34">
        <f>S1213</f>
        <v>2.0833333333333259E-2</v>
      </c>
      <c r="E1213" s="34"/>
      <c r="F1213" s="21"/>
      <c r="G1213" s="34"/>
      <c r="H1213" s="34"/>
      <c r="J1213" s="34"/>
      <c r="L1213" s="34"/>
      <c r="M1213" s="21"/>
      <c r="N1213" s="35">
        <f>N1206</f>
        <v>43084</v>
      </c>
      <c r="O1213" s="63">
        <f t="shared" si="655"/>
        <v>0.49999999999999989</v>
      </c>
      <c r="P1213" s="36">
        <f t="shared" si="656"/>
        <v>0.52083333333333315</v>
      </c>
      <c r="Q1213" s="62" t="s">
        <v>937</v>
      </c>
      <c r="R1213" s="25" t="s">
        <v>995</v>
      </c>
      <c r="S1213" s="26">
        <f t="shared" si="654"/>
        <v>2.0833333333333259E-2</v>
      </c>
      <c r="U1213" s="25"/>
    </row>
    <row r="1214" spans="1:22" ht="10.5" customHeight="1" x14ac:dyDescent="0.2">
      <c r="C1214" s="21"/>
      <c r="D1214" s="34"/>
      <c r="E1214" s="34"/>
      <c r="F1214" s="21"/>
      <c r="G1214" s="34">
        <f t="shared" ref="G1214:G1220" si="657">S1214</f>
        <v>2.0833333333333259E-2</v>
      </c>
      <c r="H1214" s="34"/>
      <c r="J1214" s="34"/>
      <c r="L1214" s="34"/>
      <c r="M1214" s="21"/>
      <c r="N1214" s="35">
        <f>N1206</f>
        <v>43084</v>
      </c>
      <c r="O1214" s="63">
        <f t="shared" si="655"/>
        <v>0.52083333333333315</v>
      </c>
      <c r="P1214" s="36">
        <f t="shared" si="656"/>
        <v>0.54166666666666641</v>
      </c>
      <c r="Q1214" s="95" t="s">
        <v>940</v>
      </c>
      <c r="R1214" s="96" t="s">
        <v>1196</v>
      </c>
      <c r="S1214" s="26">
        <f t="shared" si="654"/>
        <v>2.0833333333333259E-2</v>
      </c>
    </row>
    <row r="1215" spans="1:22" ht="10.5" customHeight="1" x14ac:dyDescent="0.2">
      <c r="B1215" s="34"/>
      <c r="C1215" s="21"/>
      <c r="D1215" s="34"/>
      <c r="E1215" s="34"/>
      <c r="F1215" s="21"/>
      <c r="G1215" s="34">
        <f t="shared" si="657"/>
        <v>2.0833333333333259E-2</v>
      </c>
      <c r="H1215" s="34"/>
      <c r="J1215" s="34"/>
      <c r="L1215" s="34"/>
      <c r="M1215" s="21"/>
      <c r="N1215" s="35">
        <f>N1206</f>
        <v>43084</v>
      </c>
      <c r="O1215" s="63">
        <f t="shared" si="655"/>
        <v>0.54166666666666641</v>
      </c>
      <c r="P1215" s="36">
        <f t="shared" si="656"/>
        <v>0.56249999999999967</v>
      </c>
      <c r="Q1215" s="95" t="s">
        <v>940</v>
      </c>
      <c r="R1215" s="96" t="s">
        <v>1196</v>
      </c>
      <c r="S1215" s="26">
        <f t="shared" si="654"/>
        <v>2.0833333333333259E-2</v>
      </c>
    </row>
    <row r="1216" spans="1:22" ht="10.5" customHeight="1" x14ac:dyDescent="0.2">
      <c r="B1216" s="34"/>
      <c r="C1216" s="34"/>
      <c r="D1216" s="34"/>
      <c r="E1216" s="34"/>
      <c r="F1216" s="21"/>
      <c r="G1216" s="34">
        <f t="shared" si="657"/>
        <v>2.0833333333333259E-2</v>
      </c>
      <c r="H1216" s="34"/>
      <c r="J1216" s="34"/>
      <c r="L1216" s="34"/>
      <c r="M1216" s="21"/>
      <c r="N1216" s="35">
        <f>N1206</f>
        <v>43084</v>
      </c>
      <c r="O1216" s="63">
        <f t="shared" si="655"/>
        <v>0.56249999999999967</v>
      </c>
      <c r="P1216" s="36">
        <f t="shared" si="656"/>
        <v>0.58333333333333293</v>
      </c>
      <c r="Q1216" s="95" t="s">
        <v>940</v>
      </c>
      <c r="R1216" s="96" t="s">
        <v>1196</v>
      </c>
      <c r="S1216" s="26">
        <f t="shared" si="654"/>
        <v>2.0833333333333259E-2</v>
      </c>
    </row>
    <row r="1217" spans="1:19" ht="10.5" customHeight="1" x14ac:dyDescent="0.2">
      <c r="B1217" s="34"/>
      <c r="C1217" s="34"/>
      <c r="D1217" s="34"/>
      <c r="E1217" s="21"/>
      <c r="F1217" s="21"/>
      <c r="G1217" s="34">
        <f t="shared" si="657"/>
        <v>2.0833333333333259E-2</v>
      </c>
      <c r="H1217" s="34"/>
      <c r="J1217" s="34"/>
      <c r="L1217" s="34"/>
      <c r="M1217" s="21"/>
      <c r="N1217" s="35">
        <f>N1206</f>
        <v>43084</v>
      </c>
      <c r="O1217" s="63">
        <f t="shared" si="655"/>
        <v>0.58333333333333293</v>
      </c>
      <c r="P1217" s="36">
        <f t="shared" si="656"/>
        <v>0.60416666666666619</v>
      </c>
      <c r="Q1217" s="95" t="s">
        <v>940</v>
      </c>
      <c r="R1217" s="96" t="s">
        <v>1196</v>
      </c>
      <c r="S1217" s="26">
        <f t="shared" si="654"/>
        <v>2.0833333333333259E-2</v>
      </c>
    </row>
    <row r="1218" spans="1:19" ht="10.5" customHeight="1" x14ac:dyDescent="0.2">
      <c r="B1218" s="34"/>
      <c r="C1218" s="34"/>
      <c r="D1218" s="34"/>
      <c r="E1218" s="21"/>
      <c r="F1218" s="21"/>
      <c r="G1218" s="34">
        <f t="shared" si="657"/>
        <v>2.0833333333333259E-2</v>
      </c>
      <c r="H1218" s="34"/>
      <c r="J1218" s="34"/>
      <c r="L1218" s="34"/>
      <c r="M1218" s="21"/>
      <c r="N1218" s="35">
        <f>N1206</f>
        <v>43084</v>
      </c>
      <c r="O1218" s="63">
        <f t="shared" si="655"/>
        <v>0.60416666666666619</v>
      </c>
      <c r="P1218" s="36">
        <f t="shared" si="656"/>
        <v>0.62499999999999944</v>
      </c>
      <c r="Q1218" s="95" t="s">
        <v>940</v>
      </c>
      <c r="R1218" s="96" t="s">
        <v>1196</v>
      </c>
      <c r="S1218" s="26">
        <f t="shared" si="654"/>
        <v>2.0833333333333259E-2</v>
      </c>
    </row>
    <row r="1219" spans="1:19" ht="10.5" customHeight="1" x14ac:dyDescent="0.2">
      <c r="B1219" s="34"/>
      <c r="C1219" s="34"/>
      <c r="D1219" s="34"/>
      <c r="E1219" s="21"/>
      <c r="F1219" s="21"/>
      <c r="G1219" s="34">
        <f t="shared" si="657"/>
        <v>2.0833333333333259E-2</v>
      </c>
      <c r="H1219" s="34"/>
      <c r="J1219" s="34"/>
      <c r="L1219" s="34"/>
      <c r="M1219" s="21"/>
      <c r="N1219" s="35">
        <f>N1206</f>
        <v>43084</v>
      </c>
      <c r="O1219" s="63">
        <f t="shared" si="655"/>
        <v>0.62499999999999944</v>
      </c>
      <c r="P1219" s="36">
        <f t="shared" si="656"/>
        <v>0.6458333333333327</v>
      </c>
      <c r="Q1219" s="95" t="s">
        <v>940</v>
      </c>
      <c r="R1219" s="96" t="s">
        <v>1197</v>
      </c>
      <c r="S1219" s="26">
        <f t="shared" si="654"/>
        <v>2.0833333333333259E-2</v>
      </c>
    </row>
    <row r="1220" spans="1:19" ht="10.5" customHeight="1" x14ac:dyDescent="0.2">
      <c r="B1220" s="34"/>
      <c r="C1220" s="34"/>
      <c r="D1220" s="34"/>
      <c r="E1220" s="21"/>
      <c r="F1220" s="21"/>
      <c r="G1220" s="34">
        <f t="shared" si="657"/>
        <v>2.0833333333333259E-2</v>
      </c>
      <c r="H1220" s="34"/>
      <c r="J1220" s="34"/>
      <c r="L1220" s="34"/>
      <c r="M1220" s="21"/>
      <c r="N1220" s="35">
        <f>N1206</f>
        <v>43084</v>
      </c>
      <c r="O1220" s="63">
        <f t="shared" si="655"/>
        <v>0.6458333333333327</v>
      </c>
      <c r="P1220" s="36">
        <f t="shared" si="656"/>
        <v>0.66666666666666596</v>
      </c>
      <c r="Q1220" s="95" t="s">
        <v>940</v>
      </c>
      <c r="R1220" s="96" t="s">
        <v>1197</v>
      </c>
      <c r="S1220" s="26">
        <f t="shared" si="654"/>
        <v>2.0833333333333259E-2</v>
      </c>
    </row>
    <row r="1221" spans="1:19" ht="10.5" customHeight="1" x14ac:dyDescent="0.2">
      <c r="B1221" s="34"/>
      <c r="C1221" s="34"/>
      <c r="D1221" s="34">
        <f>S1221</f>
        <v>2.0833333333333259E-2</v>
      </c>
      <c r="E1221" s="21"/>
      <c r="F1221" s="21"/>
      <c r="G1221" s="34"/>
      <c r="H1221" s="34"/>
      <c r="J1221" s="34"/>
      <c r="L1221" s="34"/>
      <c r="M1221" s="21"/>
      <c r="N1221" s="35">
        <f>N1206</f>
        <v>43084</v>
      </c>
      <c r="O1221" s="63">
        <f t="shared" si="655"/>
        <v>0.66666666666666596</v>
      </c>
      <c r="P1221" s="36">
        <f t="shared" si="656"/>
        <v>0.68749999999999922</v>
      </c>
      <c r="Q1221" s="62" t="s">
        <v>937</v>
      </c>
      <c r="R1221" s="25" t="s">
        <v>995</v>
      </c>
      <c r="S1221" s="26">
        <f t="shared" si="654"/>
        <v>2.0833333333333259E-2</v>
      </c>
    </row>
    <row r="1222" spans="1:19" ht="10.5" customHeight="1" x14ac:dyDescent="0.2">
      <c r="B1222" s="34"/>
      <c r="C1222" s="34"/>
      <c r="D1222" s="34">
        <f>S1222</f>
        <v>2.0833333333333259E-2</v>
      </c>
      <c r="E1222" s="21"/>
      <c r="F1222" s="21"/>
      <c r="G1222" s="34"/>
      <c r="H1222" s="34"/>
      <c r="J1222" s="34"/>
      <c r="L1222" s="34"/>
      <c r="M1222" s="21"/>
      <c r="N1222" s="35">
        <f>N1206</f>
        <v>43084</v>
      </c>
      <c r="O1222" s="63">
        <f t="shared" si="655"/>
        <v>0.68749999999999922</v>
      </c>
      <c r="P1222" s="36">
        <f t="shared" si="656"/>
        <v>0.70833333333333248</v>
      </c>
      <c r="Q1222" s="62" t="s">
        <v>937</v>
      </c>
      <c r="R1222" s="25" t="s">
        <v>995</v>
      </c>
      <c r="S1222" s="26">
        <f t="shared" si="654"/>
        <v>2.0833333333333259E-2</v>
      </c>
    </row>
    <row r="1223" spans="1:19" ht="10.5" customHeight="1" x14ac:dyDescent="0.2">
      <c r="B1223" s="34"/>
      <c r="C1223" s="34"/>
      <c r="D1223" s="34"/>
      <c r="E1223" s="21"/>
      <c r="F1223" s="21"/>
      <c r="G1223" s="34"/>
      <c r="H1223" s="34">
        <f>S1223</f>
        <v>2.0833333333333259E-2</v>
      </c>
      <c r="J1223" s="34"/>
      <c r="L1223" s="34"/>
      <c r="M1223" s="21"/>
      <c r="N1223" s="35">
        <f>N1206</f>
        <v>43084</v>
      </c>
      <c r="O1223" s="63">
        <f t="shared" si="655"/>
        <v>0.70833333333333248</v>
      </c>
      <c r="P1223" s="36">
        <f t="shared" si="656"/>
        <v>0.72916666666666574</v>
      </c>
      <c r="Q1223" s="95" t="s">
        <v>941</v>
      </c>
      <c r="R1223" s="96" t="s">
        <v>945</v>
      </c>
      <c r="S1223" s="26">
        <f t="shared" si="654"/>
        <v>2.0833333333333259E-2</v>
      </c>
    </row>
    <row r="1224" spans="1:19" ht="10.5" customHeight="1" x14ac:dyDescent="0.2">
      <c r="B1224" s="34"/>
      <c r="C1224" s="34"/>
      <c r="D1224" s="34"/>
      <c r="E1224" s="21"/>
      <c r="F1224" s="21"/>
      <c r="G1224" s="34"/>
      <c r="H1224" s="34">
        <f>S1224</f>
        <v>2.0833333333333259E-2</v>
      </c>
      <c r="J1224" s="34"/>
      <c r="L1224" s="34"/>
      <c r="M1224" s="21"/>
      <c r="N1224" s="35">
        <f>N1206</f>
        <v>43084</v>
      </c>
      <c r="O1224" s="63">
        <f t="shared" si="655"/>
        <v>0.72916666666666574</v>
      </c>
      <c r="P1224" s="36">
        <f t="shared" si="656"/>
        <v>0.749999999999999</v>
      </c>
      <c r="Q1224" s="95" t="s">
        <v>941</v>
      </c>
      <c r="R1224" s="96" t="s">
        <v>945</v>
      </c>
      <c r="S1224" s="26">
        <f t="shared" si="654"/>
        <v>2.0833333333333259E-2</v>
      </c>
    </row>
    <row r="1225" spans="1:19" ht="10.5" customHeight="1" thickBot="1" x14ac:dyDescent="0.25">
      <c r="B1225" s="34"/>
      <c r="C1225" s="34"/>
      <c r="D1225" s="34"/>
      <c r="E1225" s="21"/>
      <c r="F1225" s="21"/>
      <c r="G1225" s="34"/>
      <c r="H1225" s="34">
        <f>S1225</f>
        <v>2.0833333333333259E-2</v>
      </c>
      <c r="J1225" s="34"/>
      <c r="L1225" s="34"/>
      <c r="M1225" s="21"/>
      <c r="N1225" s="35">
        <f>N1206</f>
        <v>43084</v>
      </c>
      <c r="O1225" s="63">
        <f t="shared" si="655"/>
        <v>0.749999999999999</v>
      </c>
      <c r="P1225" s="36">
        <f t="shared" si="656"/>
        <v>0.77083333333333226</v>
      </c>
      <c r="Q1225" s="95" t="s">
        <v>941</v>
      </c>
      <c r="R1225" s="96" t="s">
        <v>945</v>
      </c>
      <c r="S1225" s="26">
        <f t="shared" si="654"/>
        <v>2.0833333333333259E-2</v>
      </c>
    </row>
    <row r="1226" spans="1:19" ht="10.5" customHeight="1" x14ac:dyDescent="0.2">
      <c r="A1226" s="40">
        <f t="shared" ref="A1226:M1226" si="658">SUM(A1207:A1225)</f>
        <v>0</v>
      </c>
      <c r="B1226" s="40">
        <f t="shared" si="658"/>
        <v>0</v>
      </c>
      <c r="C1226" s="40">
        <f t="shared" si="658"/>
        <v>0</v>
      </c>
      <c r="D1226" s="40">
        <f t="shared" si="658"/>
        <v>8.3333333333333093E-2</v>
      </c>
      <c r="E1226" s="40">
        <f t="shared" si="658"/>
        <v>0</v>
      </c>
      <c r="F1226" s="40">
        <f t="shared" si="658"/>
        <v>0</v>
      </c>
      <c r="G1226" s="40">
        <f t="shared" si="658"/>
        <v>0.24999999999999939</v>
      </c>
      <c r="H1226" s="40">
        <f t="shared" si="658"/>
        <v>6.2499999999999778E-2</v>
      </c>
      <c r="I1226" s="40">
        <f t="shared" si="658"/>
        <v>0</v>
      </c>
      <c r="J1226" s="40">
        <f t="shared" si="658"/>
        <v>0</v>
      </c>
      <c r="K1226" s="40">
        <f t="shared" si="658"/>
        <v>0</v>
      </c>
      <c r="L1226" s="40">
        <f t="shared" si="658"/>
        <v>0</v>
      </c>
      <c r="M1226" s="40">
        <f t="shared" si="658"/>
        <v>0</v>
      </c>
      <c r="N1226" s="76" t="b">
        <f>SUM(A1226:M1226) = S1226</f>
        <v>1</v>
      </c>
      <c r="O1226" s="77"/>
      <c r="P1226" s="77"/>
      <c r="Q1226" s="43"/>
      <c r="R1226" s="43"/>
      <c r="S1226" s="40">
        <f>SUM(S1207:S1225)</f>
        <v>0.39583333333333226</v>
      </c>
    </row>
    <row r="1227" spans="1:19" ht="10.5" customHeight="1" x14ac:dyDescent="0.2">
      <c r="A1227" s="70">
        <f t="shared" ref="A1227:C1227" si="659">(A1226-INT(A1226))*24</f>
        <v>0</v>
      </c>
      <c r="B1227" s="70">
        <f t="shared" si="659"/>
        <v>0</v>
      </c>
      <c r="C1227" s="70">
        <f t="shared" si="659"/>
        <v>0</v>
      </c>
      <c r="D1227" s="44">
        <f>(D1226-INT(D1226))*24</f>
        <v>1.9999999999999942</v>
      </c>
      <c r="E1227" s="44">
        <f>(E1226-INT(E1226))*24</f>
        <v>0</v>
      </c>
      <c r="F1227" s="44">
        <f>(F1226-INT(F1226))*24</f>
        <v>0</v>
      </c>
      <c r="G1227" s="44">
        <f>(G1226-INT(G1226))*24</f>
        <v>5.9999999999999858</v>
      </c>
      <c r="H1227" s="44">
        <f t="shared" ref="H1227:J1227" si="660">(H1226-INT(H1226))*24</f>
        <v>1.4999999999999947</v>
      </c>
      <c r="I1227" s="44">
        <f t="shared" si="660"/>
        <v>0</v>
      </c>
      <c r="J1227" s="44">
        <f t="shared" si="660"/>
        <v>0</v>
      </c>
      <c r="K1227" s="44"/>
      <c r="L1227" s="44">
        <f t="shared" ref="L1227:M1227" si="661">(L1226-INT(L1226))*24</f>
        <v>0</v>
      </c>
      <c r="M1227" s="45">
        <f t="shared" si="661"/>
        <v>0</v>
      </c>
      <c r="N1227" s="78">
        <f>SUM(A1227:M1227)</f>
        <v>9.4999999999999751</v>
      </c>
      <c r="O1227" s="71"/>
      <c r="P1227" s="71"/>
      <c r="Q1227" s="48"/>
      <c r="R1227" s="48"/>
      <c r="S1227" s="49"/>
    </row>
    <row r="1228" spans="1:19" ht="10.5" customHeight="1" thickBot="1" x14ac:dyDescent="0.25">
      <c r="A1228" s="72"/>
      <c r="B1228" s="73"/>
      <c r="C1228" s="73"/>
      <c r="D1228" s="52">
        <f>SUM(A1227:D1227)</f>
        <v>1.9999999999999942</v>
      </c>
      <c r="E1228" s="52">
        <f t="shared" ref="E1228:J1228" si="662">E1227</f>
        <v>0</v>
      </c>
      <c r="F1228" s="52">
        <f t="shared" si="662"/>
        <v>0</v>
      </c>
      <c r="G1228" s="52">
        <f t="shared" si="662"/>
        <v>5.9999999999999858</v>
      </c>
      <c r="H1228" s="52">
        <f t="shared" si="662"/>
        <v>1.4999999999999947</v>
      </c>
      <c r="I1228" s="52">
        <f t="shared" si="662"/>
        <v>0</v>
      </c>
      <c r="J1228" s="52">
        <f t="shared" si="662"/>
        <v>0</v>
      </c>
      <c r="K1228" s="52"/>
      <c r="L1228" s="52">
        <f t="shared" ref="L1228:M1228" si="663">L1227</f>
        <v>0</v>
      </c>
      <c r="M1228" s="53">
        <f t="shared" si="663"/>
        <v>0</v>
      </c>
      <c r="N1228" s="79" t="s">
        <v>976</v>
      </c>
      <c r="O1228" s="74"/>
      <c r="P1228" s="74"/>
      <c r="Q1228" s="56"/>
      <c r="R1228" s="56"/>
      <c r="S1228" s="57">
        <f>SUM(S1226:S1227)</f>
        <v>0.39583333333333226</v>
      </c>
    </row>
    <row r="1229" spans="1:19" ht="10.5" customHeight="1" x14ac:dyDescent="0.2">
      <c r="A1229" s="70">
        <f t="shared" ref="A1229:M1229" si="664">SUM(A1139,A1161,A1183,A1204,A1227)</f>
        <v>0</v>
      </c>
      <c r="B1229" s="70">
        <f t="shared" si="664"/>
        <v>2.9999999999999893</v>
      </c>
      <c r="C1229" s="70">
        <f t="shared" si="664"/>
        <v>0</v>
      </c>
      <c r="D1229" s="70">
        <f t="shared" si="664"/>
        <v>5.9999999999999858</v>
      </c>
      <c r="E1229" s="70">
        <f t="shared" si="664"/>
        <v>0.49999999999999956</v>
      </c>
      <c r="F1229" s="70">
        <f t="shared" si="664"/>
        <v>0.99999999999999778</v>
      </c>
      <c r="G1229" s="70">
        <f t="shared" si="664"/>
        <v>15.499999999999959</v>
      </c>
      <c r="H1229" s="70">
        <f t="shared" si="664"/>
        <v>14.999999999999959</v>
      </c>
      <c r="I1229" s="70">
        <f t="shared" si="664"/>
        <v>3.4999999999999902</v>
      </c>
      <c r="J1229" s="70">
        <f t="shared" si="664"/>
        <v>0</v>
      </c>
      <c r="K1229" s="70">
        <f t="shared" si="664"/>
        <v>0</v>
      </c>
      <c r="L1229" s="70">
        <f t="shared" si="664"/>
        <v>0</v>
      </c>
      <c r="M1229" s="80">
        <f t="shared" si="664"/>
        <v>0</v>
      </c>
      <c r="N1229" s="81">
        <f>SUM(S1139,S1161,S1183,S1204,S1227)</f>
        <v>2.0833333333333259E-2</v>
      </c>
      <c r="O1229" s="82">
        <f>SUM(A1229:M1229)</f>
        <v>44.499999999999886</v>
      </c>
      <c r="P1229" s="83">
        <f>SUM(S1138,S1160,S1182,S1203,S1226)</f>
        <v>1.8541666666666616</v>
      </c>
      <c r="Q1229" s="84">
        <f>SUM(P1229)+N1229</f>
        <v>1.8749999999999949</v>
      </c>
      <c r="R1229" s="85"/>
      <c r="S1229" s="86"/>
    </row>
    <row r="1230" spans="1:19" ht="10.5" customHeight="1" thickBot="1" x14ac:dyDescent="0.25">
      <c r="A1230" s="87"/>
      <c r="B1230" s="73"/>
      <c r="C1230" s="73"/>
      <c r="D1230" s="73">
        <f>SUM(A1229:D1229)</f>
        <v>8.9999999999999751</v>
      </c>
      <c r="E1230" s="88">
        <f t="shared" ref="E1230:J1230" si="665">E1229</f>
        <v>0.49999999999999956</v>
      </c>
      <c r="F1230" s="88">
        <f t="shared" si="665"/>
        <v>0.99999999999999778</v>
      </c>
      <c r="G1230" s="88">
        <f t="shared" si="665"/>
        <v>15.499999999999959</v>
      </c>
      <c r="H1230" s="88">
        <f t="shared" si="665"/>
        <v>14.999999999999959</v>
      </c>
      <c r="I1230" s="88">
        <f t="shared" si="665"/>
        <v>3.4999999999999902</v>
      </c>
      <c r="J1230" s="88">
        <f t="shared" si="665"/>
        <v>0</v>
      </c>
      <c r="K1230" s="88"/>
      <c r="L1230" s="88">
        <f t="shared" ref="L1230:M1230" si="666">L1229</f>
        <v>0</v>
      </c>
      <c r="M1230" s="89">
        <f t="shared" si="666"/>
        <v>0</v>
      </c>
      <c r="N1230" s="90">
        <f>IF(SUM(O1229-37.5)&gt;0,SUM(O1229-37.5),0)</f>
        <v>6.9999999999998863</v>
      </c>
      <c r="O1230" s="91">
        <f>SUM(A1230:M1230)</f>
        <v>44.499999999999886</v>
      </c>
      <c r="P1230" s="92">
        <f>(P1229)*24</f>
        <v>44.499999999999879</v>
      </c>
      <c r="Q1230" s="93">
        <f>SUM(S1140,S1162,S1184,S1205,S1228)</f>
        <v>1.8749999999999951</v>
      </c>
      <c r="R1230" s="85"/>
      <c r="S1230" s="94" t="b">
        <f>O1230=P1230</f>
        <v>1</v>
      </c>
    </row>
    <row r="1232" spans="1:19" ht="10.5" customHeight="1" x14ac:dyDescent="0.2">
      <c r="A1232" s="12">
        <f>WEEKNUM(G1232)</f>
        <v>51</v>
      </c>
      <c r="B1232" s="13" t="s">
        <v>927</v>
      </c>
      <c r="C1232" s="142">
        <f>SUM(N1234)-2</f>
        <v>43085</v>
      </c>
      <c r="D1232" s="142"/>
      <c r="E1232" s="14"/>
      <c r="F1232" s="14" t="s">
        <v>928</v>
      </c>
      <c r="G1232" s="142">
        <f>SUM(C1232+6)</f>
        <v>43091</v>
      </c>
      <c r="H1232" s="142"/>
      <c r="I1232" s="14"/>
      <c r="J1232" s="15"/>
      <c r="K1232" s="15"/>
      <c r="L1232" s="14"/>
      <c r="M1232" s="16"/>
      <c r="N1232" s="17" t="s">
        <v>929</v>
      </c>
      <c r="O1232" s="17" t="s">
        <v>930</v>
      </c>
      <c r="P1232" s="18" t="s">
        <v>931</v>
      </c>
      <c r="Q1232" s="19" t="s">
        <v>932</v>
      </c>
      <c r="R1232" s="17" t="s">
        <v>933</v>
      </c>
      <c r="S1232" s="17" t="s">
        <v>934</v>
      </c>
    </row>
    <row r="1233" spans="1:19" ht="10.5" customHeight="1" thickBot="1" x14ac:dyDescent="0.25">
      <c r="N1233" s="23"/>
      <c r="S1233" s="26" t="s">
        <v>1089</v>
      </c>
    </row>
    <row r="1234" spans="1:19" ht="10.5" customHeight="1" thickBot="1" x14ac:dyDescent="0.25">
      <c r="A1234" s="58"/>
      <c r="B1234" s="59" t="s">
        <v>935</v>
      </c>
      <c r="C1234" s="59" t="s">
        <v>936</v>
      </c>
      <c r="D1234" s="59" t="s">
        <v>937</v>
      </c>
      <c r="E1234" s="60" t="s">
        <v>938</v>
      </c>
      <c r="F1234" s="59" t="s">
        <v>939</v>
      </c>
      <c r="G1234" s="58" t="s">
        <v>940</v>
      </c>
      <c r="H1234" s="58" t="s">
        <v>941</v>
      </c>
      <c r="I1234" s="58" t="s">
        <v>942</v>
      </c>
      <c r="J1234" s="58" t="s">
        <v>943</v>
      </c>
      <c r="K1234" s="58"/>
      <c r="L1234" s="58" t="s">
        <v>944</v>
      </c>
      <c r="M1234" s="60" t="s">
        <v>945</v>
      </c>
      <c r="N1234" s="61">
        <f>N1206+3</f>
        <v>43087</v>
      </c>
      <c r="O1234" s="36">
        <v>0.39583333333333331</v>
      </c>
      <c r="P1234" s="36">
        <f>O1234</f>
        <v>0.39583333333333331</v>
      </c>
      <c r="Q1234" s="62" t="s">
        <v>946</v>
      </c>
      <c r="R1234" s="25" t="s">
        <v>1180</v>
      </c>
      <c r="S1234" s="26" t="s">
        <v>1089</v>
      </c>
    </row>
    <row r="1235" spans="1:19" ht="10.5" customHeight="1" x14ac:dyDescent="0.2">
      <c r="B1235" s="34"/>
      <c r="C1235" s="21"/>
      <c r="D1235" s="34">
        <f>S1235</f>
        <v>2.0833333333333315E-2</v>
      </c>
      <c r="E1235" s="34"/>
      <c r="F1235" s="21"/>
      <c r="G1235" s="21"/>
      <c r="H1235" s="21"/>
      <c r="I1235" s="34"/>
      <c r="M1235" s="34"/>
      <c r="N1235" s="35">
        <f>N1234</f>
        <v>43087</v>
      </c>
      <c r="O1235" s="26">
        <f t="shared" ref="O1235:O1252" si="667">SUM(P1234)</f>
        <v>0.39583333333333331</v>
      </c>
      <c r="P1235" s="36">
        <f t="shared" ref="P1235:P1252" si="668">P1234+0.0208333333333333</f>
        <v>0.41666666666666663</v>
      </c>
      <c r="Q1235" s="62" t="s">
        <v>937</v>
      </c>
      <c r="R1235" s="25" t="s">
        <v>1181</v>
      </c>
      <c r="S1235" s="26">
        <f t="shared" ref="S1235:S1252" si="669">SUM(P1235-O1235)</f>
        <v>2.0833333333333315E-2</v>
      </c>
    </row>
    <row r="1236" spans="1:19" ht="10.5" customHeight="1" x14ac:dyDescent="0.2">
      <c r="B1236" s="34"/>
      <c r="C1236" s="21"/>
      <c r="D1236" s="34">
        <f>S1236</f>
        <v>2.0833333333333315E-2</v>
      </c>
      <c r="E1236" s="34"/>
      <c r="F1236" s="21"/>
      <c r="G1236" s="21"/>
      <c r="H1236" s="34"/>
      <c r="I1236" s="34"/>
      <c r="M1236" s="34"/>
      <c r="N1236" s="35">
        <f>N1234</f>
        <v>43087</v>
      </c>
      <c r="O1236" s="26">
        <f t="shared" si="667"/>
        <v>0.41666666666666663</v>
      </c>
      <c r="P1236" s="36">
        <f t="shared" si="668"/>
        <v>0.43749999999999994</v>
      </c>
      <c r="Q1236" s="62" t="s">
        <v>937</v>
      </c>
      <c r="R1236" s="25" t="s">
        <v>1181</v>
      </c>
      <c r="S1236" s="26">
        <f t="shared" si="669"/>
        <v>2.0833333333333315E-2</v>
      </c>
    </row>
    <row r="1237" spans="1:19" ht="10.5" customHeight="1" x14ac:dyDescent="0.2">
      <c r="B1237" s="34"/>
      <c r="C1237" s="21"/>
      <c r="D1237" s="34">
        <f>S1237</f>
        <v>2.0833333333333315E-2</v>
      </c>
      <c r="E1237" s="34"/>
      <c r="F1237" s="21"/>
      <c r="G1237" s="21"/>
      <c r="H1237" s="34"/>
      <c r="I1237" s="38"/>
      <c r="M1237" s="34"/>
      <c r="N1237" s="35">
        <f>N1234</f>
        <v>43087</v>
      </c>
      <c r="O1237" s="26">
        <f t="shared" si="667"/>
        <v>0.43749999999999994</v>
      </c>
      <c r="P1237" s="36">
        <f t="shared" si="668"/>
        <v>0.45833333333333326</v>
      </c>
      <c r="Q1237" s="62" t="s">
        <v>937</v>
      </c>
      <c r="R1237" s="25" t="s">
        <v>1182</v>
      </c>
      <c r="S1237" s="26">
        <f t="shared" si="669"/>
        <v>2.0833333333333315E-2</v>
      </c>
    </row>
    <row r="1238" spans="1:19" ht="10.5" customHeight="1" x14ac:dyDescent="0.2">
      <c r="B1238" s="34"/>
      <c r="C1238" s="21"/>
      <c r="D1238" s="34"/>
      <c r="E1238" s="34"/>
      <c r="F1238" s="21"/>
      <c r="G1238" s="21"/>
      <c r="H1238" s="34">
        <f>S1238</f>
        <v>2.0833333333333315E-2</v>
      </c>
      <c r="I1238" s="38"/>
      <c r="J1238" s="34"/>
      <c r="M1238" s="34"/>
      <c r="N1238" s="35">
        <f>N1234</f>
        <v>43087</v>
      </c>
      <c r="O1238" s="26">
        <f t="shared" si="667"/>
        <v>0.45833333333333326</v>
      </c>
      <c r="P1238" s="36">
        <f t="shared" si="668"/>
        <v>0.47916666666666657</v>
      </c>
      <c r="Q1238" s="62" t="s">
        <v>941</v>
      </c>
      <c r="R1238" s="25" t="s">
        <v>999</v>
      </c>
      <c r="S1238" s="26">
        <f t="shared" si="669"/>
        <v>2.0833333333333315E-2</v>
      </c>
    </row>
    <row r="1239" spans="1:19" ht="10.5" customHeight="1" x14ac:dyDescent="0.2">
      <c r="B1239" s="34"/>
      <c r="C1239" s="21"/>
      <c r="D1239" s="34"/>
      <c r="E1239" s="34"/>
      <c r="F1239" s="34"/>
      <c r="G1239" s="21"/>
      <c r="H1239" s="34">
        <f>S1239</f>
        <v>2.0833333333333315E-2</v>
      </c>
      <c r="I1239" s="34"/>
      <c r="M1239" s="34"/>
      <c r="N1239" s="35">
        <f>N1234</f>
        <v>43087</v>
      </c>
      <c r="O1239" s="26">
        <f t="shared" si="667"/>
        <v>0.47916666666666657</v>
      </c>
      <c r="P1239" s="36">
        <f t="shared" si="668"/>
        <v>0.49999999999999989</v>
      </c>
      <c r="Q1239" s="62" t="s">
        <v>941</v>
      </c>
      <c r="R1239" s="25" t="s">
        <v>999</v>
      </c>
      <c r="S1239" s="26">
        <f t="shared" si="669"/>
        <v>2.0833333333333315E-2</v>
      </c>
    </row>
    <row r="1240" spans="1:19" ht="10.5" customHeight="1" x14ac:dyDescent="0.2">
      <c r="B1240" s="34"/>
      <c r="C1240" s="21"/>
      <c r="D1240" s="34"/>
      <c r="E1240" s="34"/>
      <c r="F1240" s="34"/>
      <c r="G1240" s="21"/>
      <c r="H1240" s="34">
        <f>S1240</f>
        <v>2.0833333333333259E-2</v>
      </c>
      <c r="I1240" s="38"/>
      <c r="M1240" s="34"/>
      <c r="N1240" s="35">
        <f>N1234</f>
        <v>43087</v>
      </c>
      <c r="O1240" s="26">
        <f t="shared" si="667"/>
        <v>0.49999999999999989</v>
      </c>
      <c r="P1240" s="36">
        <f t="shared" si="668"/>
        <v>0.52083333333333315</v>
      </c>
      <c r="Q1240" s="62" t="s">
        <v>941</v>
      </c>
      <c r="R1240" s="25" t="s">
        <v>999</v>
      </c>
      <c r="S1240" s="26">
        <f t="shared" si="669"/>
        <v>2.0833333333333259E-2</v>
      </c>
    </row>
    <row r="1241" spans="1:19" ht="10.5" customHeight="1" x14ac:dyDescent="0.2">
      <c r="B1241" s="34"/>
      <c r="C1241" s="21"/>
      <c r="D1241" s="34"/>
      <c r="E1241" s="34"/>
      <c r="F1241" s="34"/>
      <c r="G1241" s="34">
        <f>S1241</f>
        <v>2.0833333333333259E-2</v>
      </c>
      <c r="H1241" s="34"/>
      <c r="I1241" s="38"/>
      <c r="M1241" s="34"/>
      <c r="N1241" s="35">
        <f>N1234</f>
        <v>43087</v>
      </c>
      <c r="O1241" s="26">
        <f t="shared" si="667"/>
        <v>0.52083333333333315</v>
      </c>
      <c r="P1241" s="36">
        <f t="shared" si="668"/>
        <v>0.54166666666666641</v>
      </c>
      <c r="Q1241" s="62" t="s">
        <v>940</v>
      </c>
      <c r="R1241" s="25" t="s">
        <v>1186</v>
      </c>
      <c r="S1241" s="26">
        <f t="shared" si="669"/>
        <v>2.0833333333333259E-2</v>
      </c>
    </row>
    <row r="1242" spans="1:19" ht="10.5" customHeight="1" x14ac:dyDescent="0.2">
      <c r="B1242" s="34"/>
      <c r="C1242" s="21"/>
      <c r="D1242" s="34"/>
      <c r="E1242" s="34"/>
      <c r="F1242" s="34"/>
      <c r="G1242" s="21"/>
      <c r="H1242" s="34">
        <f>S1242</f>
        <v>2.0833333333333259E-2</v>
      </c>
      <c r="I1242" s="38"/>
      <c r="M1242" s="34"/>
      <c r="N1242" s="35">
        <f>N1234</f>
        <v>43087</v>
      </c>
      <c r="O1242" s="26">
        <f t="shared" si="667"/>
        <v>0.54166666666666641</v>
      </c>
      <c r="P1242" s="36">
        <f t="shared" si="668"/>
        <v>0.56249999999999967</v>
      </c>
      <c r="Q1242" s="62" t="s">
        <v>941</v>
      </c>
      <c r="R1242" s="25" t="s">
        <v>999</v>
      </c>
      <c r="S1242" s="26">
        <f t="shared" si="669"/>
        <v>2.0833333333333259E-2</v>
      </c>
    </row>
    <row r="1243" spans="1:19" ht="10.5" customHeight="1" x14ac:dyDescent="0.2">
      <c r="B1243" s="34"/>
      <c r="C1243" s="21"/>
      <c r="D1243" s="34"/>
      <c r="E1243" s="34"/>
      <c r="F1243" s="34"/>
      <c r="G1243" s="21"/>
      <c r="H1243" s="34">
        <f>S1243</f>
        <v>2.0833333333333259E-2</v>
      </c>
      <c r="I1243" s="38"/>
      <c r="M1243" s="34"/>
      <c r="N1243" s="35">
        <f>N1234</f>
        <v>43087</v>
      </c>
      <c r="O1243" s="26">
        <f t="shared" si="667"/>
        <v>0.56249999999999967</v>
      </c>
      <c r="P1243" s="36">
        <f t="shared" si="668"/>
        <v>0.58333333333333293</v>
      </c>
      <c r="Q1243" s="62" t="s">
        <v>941</v>
      </c>
      <c r="R1243" s="25" t="s">
        <v>999</v>
      </c>
      <c r="S1243" s="26">
        <f t="shared" si="669"/>
        <v>2.0833333333333259E-2</v>
      </c>
    </row>
    <row r="1244" spans="1:19" ht="10.5" customHeight="1" x14ac:dyDescent="0.2">
      <c r="B1244" s="34"/>
      <c r="C1244" s="21"/>
      <c r="D1244" s="34"/>
      <c r="E1244" s="34"/>
      <c r="F1244" s="34"/>
      <c r="G1244" s="21"/>
      <c r="H1244" s="34">
        <f>S1244</f>
        <v>2.0833333333333259E-2</v>
      </c>
      <c r="I1244" s="38"/>
      <c r="M1244" s="34"/>
      <c r="N1244" s="35">
        <f>N1234</f>
        <v>43087</v>
      </c>
      <c r="O1244" s="26">
        <f t="shared" si="667"/>
        <v>0.58333333333333293</v>
      </c>
      <c r="P1244" s="36">
        <f t="shared" si="668"/>
        <v>0.60416666666666619</v>
      </c>
      <c r="Q1244" s="62" t="s">
        <v>941</v>
      </c>
      <c r="R1244" s="25" t="s">
        <v>999</v>
      </c>
      <c r="S1244" s="26">
        <f t="shared" si="669"/>
        <v>2.0833333333333259E-2</v>
      </c>
    </row>
    <row r="1245" spans="1:19" ht="10.5" customHeight="1" x14ac:dyDescent="0.2">
      <c r="B1245" s="34"/>
      <c r="C1245" s="21"/>
      <c r="D1245" s="34"/>
      <c r="E1245" s="34"/>
      <c r="F1245" s="34"/>
      <c r="G1245" s="21"/>
      <c r="H1245" s="34">
        <f>S1245</f>
        <v>2.0833333333333259E-2</v>
      </c>
      <c r="I1245" s="38"/>
      <c r="M1245" s="34"/>
      <c r="N1245" s="35">
        <f>N1234</f>
        <v>43087</v>
      </c>
      <c r="O1245" s="26">
        <f t="shared" si="667"/>
        <v>0.60416666666666619</v>
      </c>
      <c r="P1245" s="36">
        <f t="shared" si="668"/>
        <v>0.62499999999999944</v>
      </c>
      <c r="Q1245" s="62" t="s">
        <v>941</v>
      </c>
      <c r="R1245" s="25" t="s">
        <v>999</v>
      </c>
      <c r="S1245" s="26">
        <f t="shared" si="669"/>
        <v>2.0833333333333259E-2</v>
      </c>
    </row>
    <row r="1246" spans="1:19" ht="10.5" customHeight="1" x14ac:dyDescent="0.2">
      <c r="B1246" s="34"/>
      <c r="C1246" s="21"/>
      <c r="D1246" s="34"/>
      <c r="E1246" s="34"/>
      <c r="F1246" s="34"/>
      <c r="G1246" s="21"/>
      <c r="H1246" s="34">
        <f>S1246</f>
        <v>2.0833333333333259E-2</v>
      </c>
      <c r="I1246" s="38"/>
      <c r="M1246" s="34"/>
      <c r="N1246" s="35">
        <f>N1234</f>
        <v>43087</v>
      </c>
      <c r="O1246" s="26">
        <f t="shared" si="667"/>
        <v>0.62499999999999944</v>
      </c>
      <c r="P1246" s="36">
        <f t="shared" si="668"/>
        <v>0.6458333333333327</v>
      </c>
      <c r="Q1246" s="62" t="s">
        <v>941</v>
      </c>
      <c r="R1246" s="25" t="s">
        <v>999</v>
      </c>
      <c r="S1246" s="26">
        <f t="shared" si="669"/>
        <v>2.0833333333333259E-2</v>
      </c>
    </row>
    <row r="1247" spans="1:19" ht="10.5" customHeight="1" x14ac:dyDescent="0.2">
      <c r="B1247" s="34"/>
      <c r="C1247" s="21"/>
      <c r="D1247" s="34">
        <f>S1247</f>
        <v>2.0833333333333259E-2</v>
      </c>
      <c r="E1247" s="34"/>
      <c r="F1247" s="34"/>
      <c r="G1247" s="21"/>
      <c r="H1247" s="34"/>
      <c r="I1247" s="38"/>
      <c r="M1247" s="34"/>
      <c r="N1247" s="35">
        <f>N1234</f>
        <v>43087</v>
      </c>
      <c r="O1247" s="26">
        <f t="shared" si="667"/>
        <v>0.6458333333333327</v>
      </c>
      <c r="P1247" s="36">
        <f t="shared" si="668"/>
        <v>0.66666666666666596</v>
      </c>
      <c r="Q1247" s="62" t="s">
        <v>937</v>
      </c>
      <c r="R1247" s="25" t="s">
        <v>995</v>
      </c>
      <c r="S1247" s="26">
        <f t="shared" si="669"/>
        <v>2.0833333333333259E-2</v>
      </c>
    </row>
    <row r="1248" spans="1:19" ht="10.5" customHeight="1" x14ac:dyDescent="0.2">
      <c r="B1248" s="34"/>
      <c r="C1248" s="21"/>
      <c r="D1248" s="34">
        <f>S1248</f>
        <v>2.0833333333333259E-2</v>
      </c>
      <c r="E1248" s="34"/>
      <c r="F1248" s="34"/>
      <c r="G1248" s="34"/>
      <c r="H1248" s="21"/>
      <c r="I1248" s="38"/>
      <c r="M1248" s="34"/>
      <c r="N1248" s="35">
        <f>N1234</f>
        <v>43087</v>
      </c>
      <c r="O1248" s="26">
        <f t="shared" si="667"/>
        <v>0.66666666666666596</v>
      </c>
      <c r="P1248" s="36">
        <f t="shared" si="668"/>
        <v>0.68749999999999922</v>
      </c>
      <c r="Q1248" s="62" t="s">
        <v>937</v>
      </c>
      <c r="R1248" s="25" t="s">
        <v>995</v>
      </c>
      <c r="S1248" s="26">
        <f t="shared" si="669"/>
        <v>2.0833333333333259E-2</v>
      </c>
    </row>
    <row r="1249" spans="1:19" ht="10.5" customHeight="1" x14ac:dyDescent="0.2">
      <c r="B1249" s="34"/>
      <c r="C1249" s="21"/>
      <c r="D1249" s="34"/>
      <c r="E1249" s="34"/>
      <c r="F1249" s="34"/>
      <c r="G1249" s="21"/>
      <c r="H1249" s="34">
        <f>S1249</f>
        <v>2.0833333333333259E-2</v>
      </c>
      <c r="I1249" s="38"/>
      <c r="M1249" s="34"/>
      <c r="N1249" s="35">
        <f>N1234</f>
        <v>43087</v>
      </c>
      <c r="O1249" s="26">
        <f t="shared" si="667"/>
        <v>0.68749999999999922</v>
      </c>
      <c r="P1249" s="36">
        <f t="shared" si="668"/>
        <v>0.70833333333333248</v>
      </c>
      <c r="Q1249" s="62" t="s">
        <v>941</v>
      </c>
      <c r="R1249" s="25" t="s">
        <v>999</v>
      </c>
      <c r="S1249" s="26">
        <f t="shared" si="669"/>
        <v>2.0833333333333259E-2</v>
      </c>
    </row>
    <row r="1250" spans="1:19" ht="10.5" customHeight="1" x14ac:dyDescent="0.2">
      <c r="B1250" s="34"/>
      <c r="C1250" s="21"/>
      <c r="D1250" s="34"/>
      <c r="E1250" s="34"/>
      <c r="F1250" s="34"/>
      <c r="G1250" s="21"/>
      <c r="H1250" s="34">
        <f>S1250</f>
        <v>2.0833333333333259E-2</v>
      </c>
      <c r="I1250" s="38"/>
      <c r="M1250" s="34"/>
      <c r="N1250" s="35">
        <f>N1234</f>
        <v>43087</v>
      </c>
      <c r="O1250" s="26">
        <f t="shared" si="667"/>
        <v>0.70833333333333248</v>
      </c>
      <c r="P1250" s="36">
        <f t="shared" si="668"/>
        <v>0.72916666666666574</v>
      </c>
      <c r="Q1250" s="62" t="s">
        <v>941</v>
      </c>
      <c r="R1250" s="25" t="s">
        <v>999</v>
      </c>
      <c r="S1250" s="26">
        <f t="shared" si="669"/>
        <v>2.0833333333333259E-2</v>
      </c>
    </row>
    <row r="1251" spans="1:19" ht="10.5" customHeight="1" x14ac:dyDescent="0.2">
      <c r="B1251" s="34"/>
      <c r="C1251" s="21"/>
      <c r="D1251" s="34"/>
      <c r="E1251" s="34"/>
      <c r="F1251" s="21"/>
      <c r="G1251" s="21"/>
      <c r="H1251" s="34">
        <f>S1251</f>
        <v>2.0833333333333259E-2</v>
      </c>
      <c r="I1251" s="38"/>
      <c r="M1251" s="34"/>
      <c r="N1251" s="35">
        <f>N1234</f>
        <v>43087</v>
      </c>
      <c r="O1251" s="26">
        <f t="shared" si="667"/>
        <v>0.72916666666666574</v>
      </c>
      <c r="P1251" s="36">
        <f t="shared" si="668"/>
        <v>0.749999999999999</v>
      </c>
      <c r="Q1251" s="62" t="s">
        <v>941</v>
      </c>
      <c r="R1251" s="25" t="s">
        <v>999</v>
      </c>
      <c r="S1251" s="26">
        <f t="shared" si="669"/>
        <v>2.0833333333333259E-2</v>
      </c>
    </row>
    <row r="1252" spans="1:19" ht="10.5" customHeight="1" thickBot="1" x14ac:dyDescent="0.25">
      <c r="B1252" s="34"/>
      <c r="C1252" s="21"/>
      <c r="D1252" s="34"/>
      <c r="E1252" s="34"/>
      <c r="F1252" s="21"/>
      <c r="G1252" s="21"/>
      <c r="H1252" s="34">
        <f>S1252</f>
        <v>2.0833333333333259E-2</v>
      </c>
      <c r="I1252" s="38"/>
      <c r="M1252" s="34"/>
      <c r="N1252" s="35">
        <f>N1234</f>
        <v>43087</v>
      </c>
      <c r="O1252" s="26">
        <f t="shared" si="667"/>
        <v>0.749999999999999</v>
      </c>
      <c r="P1252" s="36">
        <f t="shared" si="668"/>
        <v>0.77083333333333226</v>
      </c>
      <c r="Q1252" s="62" t="s">
        <v>941</v>
      </c>
      <c r="R1252" s="25" t="s">
        <v>999</v>
      </c>
      <c r="S1252" s="26">
        <f t="shared" si="669"/>
        <v>2.0833333333333259E-2</v>
      </c>
    </row>
    <row r="1253" spans="1:19" ht="10.5" customHeight="1" x14ac:dyDescent="0.2">
      <c r="A1253" s="40">
        <f t="shared" ref="A1253:M1253" si="670">SUM(A1235:A1252)</f>
        <v>0</v>
      </c>
      <c r="B1253" s="40">
        <f t="shared" si="670"/>
        <v>0</v>
      </c>
      <c r="C1253" s="40">
        <f t="shared" si="670"/>
        <v>0</v>
      </c>
      <c r="D1253" s="40">
        <f t="shared" si="670"/>
        <v>0.10416666666666646</v>
      </c>
      <c r="E1253" s="40">
        <f t="shared" si="670"/>
        <v>0</v>
      </c>
      <c r="F1253" s="40">
        <f t="shared" si="670"/>
        <v>0</v>
      </c>
      <c r="G1253" s="40">
        <f t="shared" si="670"/>
        <v>2.0833333333333259E-2</v>
      </c>
      <c r="H1253" s="40">
        <f t="shared" si="670"/>
        <v>0.24999999999999922</v>
      </c>
      <c r="I1253" s="40">
        <f t="shared" si="670"/>
        <v>0</v>
      </c>
      <c r="J1253" s="40">
        <f t="shared" si="670"/>
        <v>0</v>
      </c>
      <c r="K1253" s="40">
        <f t="shared" si="670"/>
        <v>0</v>
      </c>
      <c r="L1253" s="40">
        <f t="shared" si="670"/>
        <v>0</v>
      </c>
      <c r="M1253" s="40">
        <f t="shared" si="670"/>
        <v>0</v>
      </c>
      <c r="N1253" s="41" t="b">
        <f>SUM(A1253:M1253) = S1253</f>
        <v>1</v>
      </c>
      <c r="O1253" s="42"/>
      <c r="P1253" s="42"/>
      <c r="Q1253" s="43"/>
      <c r="R1253" s="43"/>
      <c r="S1253" s="40">
        <f>SUM(S1235:S1252)</f>
        <v>0.37499999999999895</v>
      </c>
    </row>
    <row r="1254" spans="1:19" ht="10.5" customHeight="1" x14ac:dyDescent="0.2">
      <c r="A1254" s="44">
        <f t="shared" ref="A1254:E1254" si="671">(A1253-INT(A1253))*24</f>
        <v>0</v>
      </c>
      <c r="B1254" s="44">
        <f t="shared" si="671"/>
        <v>0</v>
      </c>
      <c r="C1254" s="44">
        <f t="shared" si="671"/>
        <v>0</v>
      </c>
      <c r="D1254" s="44">
        <f t="shared" si="671"/>
        <v>2.4999999999999951</v>
      </c>
      <c r="E1254" s="44">
        <f t="shared" si="671"/>
        <v>0</v>
      </c>
      <c r="F1254" s="44">
        <f>(F1253-INT(F1253))*24</f>
        <v>0</v>
      </c>
      <c r="G1254" s="44">
        <f>(G1253-INT(G1253))*24</f>
        <v>0.49999999999999822</v>
      </c>
      <c r="H1254" s="44">
        <f>(H1253-INT(H1253))*24</f>
        <v>5.9999999999999813</v>
      </c>
      <c r="I1254" s="44">
        <f>(I1253-INT(I1253))*24</f>
        <v>0</v>
      </c>
      <c r="J1254" s="44">
        <f t="shared" ref="J1254" si="672">(J1253-INT(J1253))*24</f>
        <v>0</v>
      </c>
      <c r="K1254" s="44"/>
      <c r="L1254" s="44">
        <f t="shared" ref="L1254:M1254" si="673">(L1253-INT(L1253))*24</f>
        <v>0</v>
      </c>
      <c r="M1254" s="45">
        <f t="shared" si="673"/>
        <v>0</v>
      </c>
      <c r="N1254" s="46">
        <f>SUM(A1254:M1254)</f>
        <v>8.9999999999999751</v>
      </c>
      <c r="O1254" s="47"/>
      <c r="P1254" s="47"/>
      <c r="Q1254" s="48"/>
      <c r="R1254" s="48"/>
      <c r="S1254" s="49"/>
    </row>
    <row r="1255" spans="1:19" ht="10.5" customHeight="1" thickBot="1" x14ac:dyDescent="0.25">
      <c r="A1255" s="50"/>
      <c r="B1255" s="51"/>
      <c r="C1255" s="51"/>
      <c r="D1255" s="52">
        <f>SUM(A1254:D1254)</f>
        <v>2.4999999999999951</v>
      </c>
      <c r="E1255" s="52">
        <f t="shared" ref="E1255:J1255" si="674">E1254</f>
        <v>0</v>
      </c>
      <c r="F1255" s="52">
        <f t="shared" si="674"/>
        <v>0</v>
      </c>
      <c r="G1255" s="52">
        <f t="shared" si="674"/>
        <v>0.49999999999999822</v>
      </c>
      <c r="H1255" s="52">
        <f t="shared" si="674"/>
        <v>5.9999999999999813</v>
      </c>
      <c r="I1255" s="52">
        <f t="shared" si="674"/>
        <v>0</v>
      </c>
      <c r="J1255" s="52">
        <f t="shared" si="674"/>
        <v>0</v>
      </c>
      <c r="K1255" s="52"/>
      <c r="L1255" s="52">
        <f t="shared" ref="L1255:M1255" si="675">L1254</f>
        <v>0</v>
      </c>
      <c r="M1255" s="53">
        <f t="shared" si="675"/>
        <v>0</v>
      </c>
      <c r="N1255" s="54">
        <f>S1255</f>
        <v>0.37499999999999895</v>
      </c>
      <c r="O1255" s="55"/>
      <c r="P1255" s="55"/>
      <c r="Q1255" s="56"/>
      <c r="R1255" s="56"/>
      <c r="S1255" s="57">
        <f>SUM(S1253:S1254)</f>
        <v>0.37499999999999895</v>
      </c>
    </row>
    <row r="1256" spans="1:19" ht="10.5" customHeight="1" thickBot="1" x14ac:dyDescent="0.25">
      <c r="A1256" s="58"/>
      <c r="B1256" s="59" t="s">
        <v>935</v>
      </c>
      <c r="C1256" s="59" t="s">
        <v>936</v>
      </c>
      <c r="D1256" s="59" t="s">
        <v>937</v>
      </c>
      <c r="E1256" s="60" t="s">
        <v>938</v>
      </c>
      <c r="F1256" s="59" t="s">
        <v>939</v>
      </c>
      <c r="G1256" s="58" t="s">
        <v>940</v>
      </c>
      <c r="H1256" s="58" t="s">
        <v>941</v>
      </c>
      <c r="I1256" s="58" t="s">
        <v>942</v>
      </c>
      <c r="J1256" s="58" t="s">
        <v>943</v>
      </c>
      <c r="K1256" s="58"/>
      <c r="L1256" s="58" t="s">
        <v>944</v>
      </c>
      <c r="M1256" s="60" t="s">
        <v>945</v>
      </c>
      <c r="N1256" s="61">
        <f>N1234+1</f>
        <v>43088</v>
      </c>
      <c r="O1256" s="36">
        <v>0.375</v>
      </c>
      <c r="P1256" s="36">
        <f>O1256</f>
        <v>0.375</v>
      </c>
      <c r="Q1256" s="62" t="s">
        <v>946</v>
      </c>
      <c r="R1256" s="25" t="s">
        <v>1180</v>
      </c>
      <c r="S1256" s="26">
        <f t="shared" ref="S1256" si="676">SUM(P1256-O1256)</f>
        <v>0</v>
      </c>
    </row>
    <row r="1257" spans="1:19" ht="10.5" customHeight="1" x14ac:dyDescent="0.2">
      <c r="B1257" s="34"/>
      <c r="C1257" s="21"/>
      <c r="D1257" s="34"/>
      <c r="E1257" s="34"/>
      <c r="F1257" s="21"/>
      <c r="G1257" s="34"/>
      <c r="H1257" s="21"/>
      <c r="I1257" s="34">
        <f>S1257</f>
        <v>2.0833333333333315E-2</v>
      </c>
      <c r="J1257" s="34"/>
      <c r="M1257" s="34"/>
      <c r="N1257" s="35">
        <f>N1256</f>
        <v>43088</v>
      </c>
      <c r="O1257" s="63">
        <f>SUM(P1256)</f>
        <v>0.375</v>
      </c>
      <c r="P1257" s="36">
        <f>P1256+0.0208333333333333</f>
        <v>0.39583333333333331</v>
      </c>
      <c r="Q1257" s="95" t="s">
        <v>959</v>
      </c>
      <c r="R1257" s="96" t="s">
        <v>1198</v>
      </c>
      <c r="S1257" s="26">
        <f t="shared" ref="S1257:S1277" si="677">SUM(P1257-O1257)</f>
        <v>2.0833333333333315E-2</v>
      </c>
    </row>
    <row r="1258" spans="1:19" ht="10.5" customHeight="1" x14ac:dyDescent="0.2">
      <c r="B1258" s="34"/>
      <c r="C1258" s="21"/>
      <c r="D1258" s="34"/>
      <c r="E1258" s="34"/>
      <c r="F1258" s="21"/>
      <c r="G1258" s="34"/>
      <c r="H1258" s="21"/>
      <c r="I1258" s="34">
        <f>S1258</f>
        <v>2.0833333333333315E-2</v>
      </c>
      <c r="J1258" s="34"/>
      <c r="M1258" s="34"/>
      <c r="N1258" s="35">
        <f>N1256</f>
        <v>43088</v>
      </c>
      <c r="O1258" s="63">
        <f t="shared" ref="O1258:O1266" si="678">SUM(P1257)</f>
        <v>0.39583333333333331</v>
      </c>
      <c r="P1258" s="36">
        <f t="shared" ref="P1258:P1277" si="679">P1257+0.0208333333333333</f>
        <v>0.41666666666666663</v>
      </c>
      <c r="Q1258" s="95" t="s">
        <v>959</v>
      </c>
      <c r="R1258" s="96" t="s">
        <v>1198</v>
      </c>
      <c r="S1258" s="26">
        <f t="shared" si="677"/>
        <v>2.0833333333333315E-2</v>
      </c>
    </row>
    <row r="1259" spans="1:19" ht="10.5" customHeight="1" x14ac:dyDescent="0.2">
      <c r="B1259" s="34"/>
      <c r="C1259" s="21"/>
      <c r="D1259" s="34"/>
      <c r="E1259" s="34"/>
      <c r="F1259" s="34">
        <f>S1259</f>
        <v>2.0833333333333315E-2</v>
      </c>
      <c r="G1259" s="34"/>
      <c r="H1259" s="21"/>
      <c r="I1259" s="34"/>
      <c r="J1259" s="34"/>
      <c r="L1259" s="34"/>
      <c r="M1259" s="21"/>
      <c r="N1259" s="35">
        <f>N1256</f>
        <v>43088</v>
      </c>
      <c r="O1259" s="63">
        <f t="shared" si="678"/>
        <v>0.41666666666666663</v>
      </c>
      <c r="P1259" s="36">
        <f t="shared" si="679"/>
        <v>0.43749999999999994</v>
      </c>
      <c r="Q1259" s="95" t="s">
        <v>939</v>
      </c>
      <c r="R1259" s="96" t="s">
        <v>1199</v>
      </c>
      <c r="S1259" s="26">
        <f t="shared" si="677"/>
        <v>2.0833333333333315E-2</v>
      </c>
    </row>
    <row r="1260" spans="1:19" ht="10.5" customHeight="1" x14ac:dyDescent="0.2">
      <c r="B1260" s="34"/>
      <c r="C1260" s="21"/>
      <c r="D1260" s="38"/>
      <c r="E1260" s="34"/>
      <c r="F1260" s="34">
        <f>S1260</f>
        <v>2.0833333333333315E-2</v>
      </c>
      <c r="G1260" s="34"/>
      <c r="H1260" s="21"/>
      <c r="I1260" s="34"/>
      <c r="J1260" s="34"/>
      <c r="L1260" s="34"/>
      <c r="M1260" s="34"/>
      <c r="N1260" s="35">
        <f>N1256</f>
        <v>43088</v>
      </c>
      <c r="O1260" s="63">
        <f t="shared" si="678"/>
        <v>0.43749999999999994</v>
      </c>
      <c r="P1260" s="36">
        <f t="shared" si="679"/>
        <v>0.45833333333333326</v>
      </c>
      <c r="Q1260" s="95" t="s">
        <v>939</v>
      </c>
      <c r="R1260" s="96" t="s">
        <v>1102</v>
      </c>
      <c r="S1260" s="26">
        <f t="shared" si="677"/>
        <v>2.0833333333333315E-2</v>
      </c>
    </row>
    <row r="1261" spans="1:19" ht="10.5" customHeight="1" x14ac:dyDescent="0.2">
      <c r="B1261" s="34">
        <f>S1261</f>
        <v>2.0833333333333315E-2</v>
      </c>
      <c r="C1261" s="21"/>
      <c r="D1261" s="38"/>
      <c r="E1261" s="34"/>
      <c r="F1261" s="21"/>
      <c r="G1261" s="34"/>
      <c r="H1261" s="34"/>
      <c r="I1261" s="34"/>
      <c r="J1261" s="34"/>
      <c r="L1261" s="34"/>
      <c r="M1261" s="34"/>
      <c r="N1261" s="35">
        <f>N1256</f>
        <v>43088</v>
      </c>
      <c r="O1261" s="63">
        <f t="shared" si="678"/>
        <v>0.45833333333333326</v>
      </c>
      <c r="P1261" s="36">
        <f t="shared" si="679"/>
        <v>0.47916666666666657</v>
      </c>
      <c r="Q1261" s="95" t="s">
        <v>1021</v>
      </c>
      <c r="R1261" s="96" t="s">
        <v>1200</v>
      </c>
      <c r="S1261" s="26">
        <f t="shared" si="677"/>
        <v>2.0833333333333315E-2</v>
      </c>
    </row>
    <row r="1262" spans="1:19" ht="10.5" customHeight="1" x14ac:dyDescent="0.2">
      <c r="B1262" s="34"/>
      <c r="C1262" s="21"/>
      <c r="D1262" s="34"/>
      <c r="E1262" s="34">
        <f>S1262</f>
        <v>2.0833333333333315E-2</v>
      </c>
      <c r="F1262" s="21"/>
      <c r="G1262" s="34"/>
      <c r="H1262" s="34"/>
      <c r="I1262" s="34"/>
      <c r="J1262" s="34"/>
      <c r="L1262" s="34"/>
      <c r="M1262" s="21"/>
      <c r="N1262" s="35">
        <f>N1256</f>
        <v>43088</v>
      </c>
      <c r="O1262" s="63">
        <f t="shared" si="678"/>
        <v>0.47916666666666657</v>
      </c>
      <c r="P1262" s="36">
        <f t="shared" si="679"/>
        <v>0.49999999999999989</v>
      </c>
      <c r="Q1262" s="95" t="s">
        <v>1201</v>
      </c>
      <c r="R1262" s="96" t="s">
        <v>1202</v>
      </c>
      <c r="S1262" s="26">
        <f t="shared" si="677"/>
        <v>2.0833333333333315E-2</v>
      </c>
    </row>
    <row r="1263" spans="1:19" ht="10.5" customHeight="1" x14ac:dyDescent="0.2">
      <c r="B1263" s="34"/>
      <c r="C1263" s="21"/>
      <c r="D1263" s="34"/>
      <c r="E1263" s="34"/>
      <c r="F1263" s="21"/>
      <c r="G1263" s="34"/>
      <c r="H1263" s="34">
        <f>S1263</f>
        <v>2.0833333333333259E-2</v>
      </c>
      <c r="I1263" s="34"/>
      <c r="J1263" s="34"/>
      <c r="L1263" s="34"/>
      <c r="M1263" s="21"/>
      <c r="N1263" s="35">
        <f>N1256</f>
        <v>43088</v>
      </c>
      <c r="O1263" s="63">
        <f t="shared" si="678"/>
        <v>0.49999999999999989</v>
      </c>
      <c r="P1263" s="36">
        <f t="shared" si="679"/>
        <v>0.52083333333333315</v>
      </c>
      <c r="Q1263" s="95" t="s">
        <v>941</v>
      </c>
      <c r="R1263" s="96" t="s">
        <v>1203</v>
      </c>
      <c r="S1263" s="26">
        <f t="shared" si="677"/>
        <v>2.0833333333333259E-2</v>
      </c>
    </row>
    <row r="1264" spans="1:19" ht="10.5" customHeight="1" x14ac:dyDescent="0.2">
      <c r="B1264" s="34">
        <f>S1264</f>
        <v>2.0833333333333259E-2</v>
      </c>
      <c r="C1264" s="21"/>
      <c r="D1264" s="21"/>
      <c r="E1264" s="34"/>
      <c r="F1264" s="21"/>
      <c r="G1264" s="34"/>
      <c r="H1264" s="34"/>
      <c r="I1264" s="34"/>
      <c r="J1264" s="34"/>
      <c r="L1264" s="34"/>
      <c r="M1264" s="21"/>
      <c r="N1264" s="35">
        <f>N1256</f>
        <v>43088</v>
      </c>
      <c r="O1264" s="63">
        <f t="shared" si="678"/>
        <v>0.52083333333333315</v>
      </c>
      <c r="P1264" s="36">
        <f t="shared" si="679"/>
        <v>0.54166666666666641</v>
      </c>
      <c r="Q1264" s="95" t="s">
        <v>935</v>
      </c>
      <c r="R1264" s="96" t="s">
        <v>1204</v>
      </c>
      <c r="S1264" s="26">
        <f t="shared" si="677"/>
        <v>2.0833333333333259E-2</v>
      </c>
    </row>
    <row r="1265" spans="1:19" ht="10.5" customHeight="1" x14ac:dyDescent="0.2">
      <c r="B1265" s="34"/>
      <c r="C1265" s="21"/>
      <c r="D1265" s="34"/>
      <c r="E1265" s="34"/>
      <c r="F1265" s="21"/>
      <c r="G1265" s="21"/>
      <c r="H1265" s="34"/>
      <c r="I1265" s="34">
        <f>S1265</f>
        <v>2.0833333333333259E-2</v>
      </c>
      <c r="J1265" s="34"/>
      <c r="L1265" s="34"/>
      <c r="M1265" s="21"/>
      <c r="N1265" s="35">
        <f>N1256</f>
        <v>43088</v>
      </c>
      <c r="O1265" s="63">
        <f t="shared" si="678"/>
        <v>0.54166666666666641</v>
      </c>
      <c r="P1265" s="36">
        <f t="shared" si="679"/>
        <v>0.56249999999999967</v>
      </c>
      <c r="Q1265" s="95" t="s">
        <v>959</v>
      </c>
      <c r="R1265" s="96" t="s">
        <v>1205</v>
      </c>
      <c r="S1265" s="26">
        <f t="shared" si="677"/>
        <v>2.0833333333333259E-2</v>
      </c>
    </row>
    <row r="1266" spans="1:19" ht="10.5" customHeight="1" x14ac:dyDescent="0.2">
      <c r="B1266" s="34"/>
      <c r="C1266" s="34"/>
      <c r="D1266" s="21"/>
      <c r="E1266" s="34"/>
      <c r="F1266" s="21"/>
      <c r="G1266" s="21"/>
      <c r="H1266" s="34"/>
      <c r="I1266" s="34">
        <f>S1266</f>
        <v>2.0833333333333259E-2</v>
      </c>
      <c r="J1266" s="34"/>
      <c r="L1266" s="34"/>
      <c r="M1266" s="21"/>
      <c r="N1266" s="35">
        <f>N1256</f>
        <v>43088</v>
      </c>
      <c r="O1266" s="63">
        <f t="shared" si="678"/>
        <v>0.56249999999999967</v>
      </c>
      <c r="P1266" s="36">
        <f t="shared" si="679"/>
        <v>0.58333333333333293</v>
      </c>
      <c r="Q1266" s="95" t="s">
        <v>959</v>
      </c>
      <c r="R1266" s="96" t="s">
        <v>1205</v>
      </c>
      <c r="S1266" s="26">
        <f t="shared" si="677"/>
        <v>2.0833333333333259E-2</v>
      </c>
    </row>
    <row r="1267" spans="1:19" ht="10.5" customHeight="1" x14ac:dyDescent="0.2">
      <c r="A1267" s="34"/>
      <c r="B1267" s="34"/>
      <c r="C1267" s="34"/>
      <c r="D1267" s="21"/>
      <c r="E1267" s="34"/>
      <c r="F1267" s="21"/>
      <c r="G1267" s="34"/>
      <c r="H1267" s="34"/>
      <c r="I1267" s="34">
        <f>S1267</f>
        <v>2.0833333333333259E-2</v>
      </c>
      <c r="J1267" s="34"/>
      <c r="L1267" s="34"/>
      <c r="M1267" s="34"/>
      <c r="N1267" s="35">
        <f>N1256</f>
        <v>43088</v>
      </c>
      <c r="O1267" s="63">
        <f>SUM(P1266)</f>
        <v>0.58333333333333293</v>
      </c>
      <c r="P1267" s="36">
        <f t="shared" si="679"/>
        <v>0.60416666666666619</v>
      </c>
      <c r="Q1267" s="95" t="s">
        <v>959</v>
      </c>
      <c r="R1267" s="96" t="s">
        <v>1205</v>
      </c>
      <c r="S1267" s="26">
        <f t="shared" si="677"/>
        <v>2.0833333333333259E-2</v>
      </c>
    </row>
    <row r="1268" spans="1:19" ht="10.5" customHeight="1" x14ac:dyDescent="0.2">
      <c r="B1268" s="34"/>
      <c r="C1268" s="21"/>
      <c r="D1268" s="34"/>
      <c r="E1268" s="34"/>
      <c r="F1268" s="34"/>
      <c r="G1268" s="34">
        <f>S1268</f>
        <v>2.0833333333333259E-2</v>
      </c>
      <c r="H1268" s="34"/>
      <c r="I1268" s="34"/>
      <c r="J1268" s="34"/>
      <c r="L1268" s="34"/>
      <c r="M1268" s="34"/>
      <c r="N1268" s="35">
        <f>N1256</f>
        <v>43088</v>
      </c>
      <c r="O1268" s="63">
        <f>SUM(P1267)</f>
        <v>0.60416666666666619</v>
      </c>
      <c r="P1268" s="36">
        <f t="shared" si="679"/>
        <v>0.62499999999999944</v>
      </c>
      <c r="Q1268" s="95" t="s">
        <v>940</v>
      </c>
      <c r="R1268" s="96" t="s">
        <v>1206</v>
      </c>
      <c r="S1268" s="26">
        <f t="shared" si="677"/>
        <v>2.0833333333333259E-2</v>
      </c>
    </row>
    <row r="1269" spans="1:19" ht="10.5" customHeight="1" x14ac:dyDescent="0.2">
      <c r="B1269" s="34"/>
      <c r="C1269" s="21"/>
      <c r="D1269" s="34"/>
      <c r="E1269" s="34"/>
      <c r="F1269" s="34"/>
      <c r="G1269" s="34">
        <f>S1269</f>
        <v>2.0833333333333259E-2</v>
      </c>
      <c r="H1269" s="21"/>
      <c r="I1269" s="34"/>
      <c r="J1269" s="34"/>
      <c r="L1269" s="34"/>
      <c r="M1269" s="34"/>
      <c r="N1269" s="35">
        <f>N1256</f>
        <v>43088</v>
      </c>
      <c r="O1269" s="63">
        <f>SUM(P1268)</f>
        <v>0.62499999999999944</v>
      </c>
      <c r="P1269" s="36">
        <f t="shared" si="679"/>
        <v>0.6458333333333327</v>
      </c>
      <c r="Q1269" s="95" t="s">
        <v>940</v>
      </c>
      <c r="R1269" s="96" t="s">
        <v>1206</v>
      </c>
      <c r="S1269" s="26">
        <f t="shared" si="677"/>
        <v>2.0833333333333259E-2</v>
      </c>
    </row>
    <row r="1270" spans="1:19" ht="10.5" customHeight="1" x14ac:dyDescent="0.2">
      <c r="B1270" s="34"/>
      <c r="C1270" s="21"/>
      <c r="D1270" s="34"/>
      <c r="E1270" s="34"/>
      <c r="F1270" s="34"/>
      <c r="G1270" s="34">
        <f>S1270</f>
        <v>2.0833333333333259E-2</v>
      </c>
      <c r="H1270" s="21"/>
      <c r="I1270" s="34"/>
      <c r="J1270" s="34"/>
      <c r="L1270" s="34"/>
      <c r="M1270" s="34"/>
      <c r="N1270" s="35">
        <f>N1256</f>
        <v>43088</v>
      </c>
      <c r="O1270" s="63">
        <f t="shared" ref="O1270:O1275" si="680">SUM(P1269)</f>
        <v>0.6458333333333327</v>
      </c>
      <c r="P1270" s="36">
        <f t="shared" si="679"/>
        <v>0.66666666666666596</v>
      </c>
      <c r="Q1270" s="95" t="s">
        <v>940</v>
      </c>
      <c r="R1270" s="96" t="s">
        <v>1206</v>
      </c>
      <c r="S1270" s="26">
        <f t="shared" si="677"/>
        <v>2.0833333333333259E-2</v>
      </c>
    </row>
    <row r="1271" spans="1:19" ht="10.5" customHeight="1" x14ac:dyDescent="0.2">
      <c r="B1271" s="34"/>
      <c r="C1271" s="21"/>
      <c r="D1271" s="34"/>
      <c r="E1271" s="34"/>
      <c r="F1271" s="34"/>
      <c r="G1271" s="34">
        <f>S1271</f>
        <v>2.0833333333333259E-2</v>
      </c>
      <c r="H1271" s="34"/>
      <c r="I1271" s="34"/>
      <c r="J1271" s="34"/>
      <c r="L1271" s="34"/>
      <c r="M1271" s="34"/>
      <c r="N1271" s="35">
        <f>N1256</f>
        <v>43088</v>
      </c>
      <c r="O1271" s="63">
        <f t="shared" si="680"/>
        <v>0.66666666666666596</v>
      </c>
      <c r="P1271" s="36">
        <f t="shared" si="679"/>
        <v>0.68749999999999922</v>
      </c>
      <c r="Q1271" s="95" t="s">
        <v>940</v>
      </c>
      <c r="R1271" s="96" t="s">
        <v>1206</v>
      </c>
      <c r="S1271" s="26">
        <f t="shared" si="677"/>
        <v>2.0833333333333259E-2</v>
      </c>
    </row>
    <row r="1272" spans="1:19" ht="10.5" customHeight="1" x14ac:dyDescent="0.2">
      <c r="B1272" s="34"/>
      <c r="C1272" s="21"/>
      <c r="D1272" s="34"/>
      <c r="E1272" s="34"/>
      <c r="F1272" s="21"/>
      <c r="G1272" s="34"/>
      <c r="H1272" s="34">
        <f t="shared" ref="H1272:H1277" si="681">S1272</f>
        <v>2.0833333333333259E-2</v>
      </c>
      <c r="J1272" s="34"/>
      <c r="L1272" s="34"/>
      <c r="M1272" s="34"/>
      <c r="N1272" s="35">
        <f>N1256</f>
        <v>43088</v>
      </c>
      <c r="O1272" s="63">
        <f t="shared" si="680"/>
        <v>0.68749999999999922</v>
      </c>
      <c r="P1272" s="36">
        <f t="shared" si="679"/>
        <v>0.70833333333333248</v>
      </c>
      <c r="Q1272" s="95" t="s">
        <v>941</v>
      </c>
      <c r="R1272" s="96" t="s">
        <v>1207</v>
      </c>
      <c r="S1272" s="26">
        <f t="shared" si="677"/>
        <v>2.0833333333333259E-2</v>
      </c>
    </row>
    <row r="1273" spans="1:19" ht="10.5" customHeight="1" x14ac:dyDescent="0.2">
      <c r="B1273" s="34"/>
      <c r="C1273" s="21"/>
      <c r="D1273" s="34"/>
      <c r="E1273" s="34"/>
      <c r="F1273" s="21"/>
      <c r="G1273" s="34"/>
      <c r="H1273" s="34">
        <f t="shared" si="681"/>
        <v>2.0833333333333259E-2</v>
      </c>
      <c r="J1273" s="34"/>
      <c r="L1273" s="34"/>
      <c r="M1273" s="34"/>
      <c r="N1273" s="35">
        <f>N1256</f>
        <v>43088</v>
      </c>
      <c r="O1273" s="63">
        <f t="shared" si="680"/>
        <v>0.70833333333333248</v>
      </c>
      <c r="P1273" s="36">
        <f t="shared" si="679"/>
        <v>0.72916666666666574</v>
      </c>
      <c r="Q1273" s="95" t="s">
        <v>941</v>
      </c>
      <c r="R1273" s="96" t="s">
        <v>1207</v>
      </c>
      <c r="S1273" s="26">
        <f t="shared" si="677"/>
        <v>2.0833333333333259E-2</v>
      </c>
    </row>
    <row r="1274" spans="1:19" ht="10.5" customHeight="1" x14ac:dyDescent="0.2">
      <c r="B1274" s="34"/>
      <c r="C1274" s="21"/>
      <c r="D1274" s="34"/>
      <c r="E1274" s="34"/>
      <c r="F1274" s="21"/>
      <c r="G1274" s="34"/>
      <c r="H1274" s="34">
        <f t="shared" si="681"/>
        <v>2.0833333333333259E-2</v>
      </c>
      <c r="J1274" s="34"/>
      <c r="L1274" s="34"/>
      <c r="M1274" s="34"/>
      <c r="N1274" s="35">
        <f>N1256</f>
        <v>43088</v>
      </c>
      <c r="O1274" s="63">
        <f t="shared" si="680"/>
        <v>0.72916666666666574</v>
      </c>
      <c r="P1274" s="36">
        <f t="shared" si="679"/>
        <v>0.749999999999999</v>
      </c>
      <c r="Q1274" s="95" t="s">
        <v>941</v>
      </c>
      <c r="R1274" s="96" t="s">
        <v>1207</v>
      </c>
      <c r="S1274" s="26">
        <f t="shared" si="677"/>
        <v>2.0833333333333259E-2</v>
      </c>
    </row>
    <row r="1275" spans="1:19" ht="10.5" customHeight="1" x14ac:dyDescent="0.2">
      <c r="B1275" s="34"/>
      <c r="C1275" s="21"/>
      <c r="D1275" s="34"/>
      <c r="E1275" s="34"/>
      <c r="F1275" s="21"/>
      <c r="G1275" s="34"/>
      <c r="H1275" s="34">
        <f t="shared" si="681"/>
        <v>2.0833333333333259E-2</v>
      </c>
      <c r="J1275" s="34"/>
      <c r="L1275" s="34"/>
      <c r="M1275" s="34"/>
      <c r="N1275" s="35">
        <f>N1256</f>
        <v>43088</v>
      </c>
      <c r="O1275" s="63">
        <f t="shared" si="680"/>
        <v>0.749999999999999</v>
      </c>
      <c r="P1275" s="36">
        <f t="shared" si="679"/>
        <v>0.77083333333333226</v>
      </c>
      <c r="Q1275" s="95" t="s">
        <v>941</v>
      </c>
      <c r="R1275" s="96" t="s">
        <v>1207</v>
      </c>
      <c r="S1275" s="26">
        <f t="shared" si="677"/>
        <v>2.0833333333333259E-2</v>
      </c>
    </row>
    <row r="1276" spans="1:19" ht="10.5" customHeight="1" x14ac:dyDescent="0.2">
      <c r="B1276" s="34"/>
      <c r="C1276" s="21"/>
      <c r="D1276" s="34"/>
      <c r="E1276" s="34"/>
      <c r="F1276" s="21"/>
      <c r="G1276" s="34"/>
      <c r="H1276" s="34">
        <f t="shared" si="681"/>
        <v>2.0833333333333259E-2</v>
      </c>
      <c r="J1276" s="34"/>
      <c r="L1276" s="34"/>
      <c r="M1276" s="34"/>
      <c r="N1276" s="35">
        <f>N1256</f>
        <v>43088</v>
      </c>
      <c r="O1276" s="63">
        <f t="shared" ref="O1276:O1277" si="682">SUM(P1275)</f>
        <v>0.77083333333333226</v>
      </c>
      <c r="P1276" s="36">
        <f t="shared" si="679"/>
        <v>0.79166666666666552</v>
      </c>
      <c r="Q1276" s="95" t="s">
        <v>941</v>
      </c>
      <c r="R1276" s="96" t="s">
        <v>1207</v>
      </c>
      <c r="S1276" s="26">
        <f t="shared" si="677"/>
        <v>2.0833333333333259E-2</v>
      </c>
    </row>
    <row r="1277" spans="1:19" ht="10.5" customHeight="1" thickBot="1" x14ac:dyDescent="0.25">
      <c r="B1277" s="34"/>
      <c r="C1277" s="21"/>
      <c r="D1277" s="34"/>
      <c r="E1277" s="34"/>
      <c r="F1277" s="21"/>
      <c r="G1277" s="34"/>
      <c r="H1277" s="34">
        <f t="shared" si="681"/>
        <v>2.0833333333333259E-2</v>
      </c>
      <c r="J1277" s="34"/>
      <c r="L1277" s="34"/>
      <c r="M1277" s="34"/>
      <c r="N1277" s="35">
        <f>N1256</f>
        <v>43088</v>
      </c>
      <c r="O1277" s="63">
        <f t="shared" si="682"/>
        <v>0.79166666666666552</v>
      </c>
      <c r="P1277" s="36">
        <f t="shared" si="679"/>
        <v>0.81249999999999878</v>
      </c>
      <c r="Q1277" s="95" t="s">
        <v>941</v>
      </c>
      <c r="R1277" s="96" t="s">
        <v>1207</v>
      </c>
      <c r="S1277" s="26">
        <f t="shared" si="677"/>
        <v>2.0833333333333259E-2</v>
      </c>
    </row>
    <row r="1278" spans="1:19" ht="10.5" customHeight="1" x14ac:dyDescent="0.2">
      <c r="A1278" s="40">
        <f t="shared" ref="A1278:M1278" si="683">SUM(A1257:A1277)</f>
        <v>0</v>
      </c>
      <c r="B1278" s="40">
        <f t="shared" si="683"/>
        <v>4.1666666666666574E-2</v>
      </c>
      <c r="C1278" s="40">
        <f t="shared" si="683"/>
        <v>0</v>
      </c>
      <c r="D1278" s="40">
        <f t="shared" si="683"/>
        <v>0</v>
      </c>
      <c r="E1278" s="40">
        <f t="shared" si="683"/>
        <v>2.0833333333333315E-2</v>
      </c>
      <c r="F1278" s="40">
        <f t="shared" si="683"/>
        <v>4.166666666666663E-2</v>
      </c>
      <c r="G1278" s="40">
        <f t="shared" si="683"/>
        <v>8.3333333333333037E-2</v>
      </c>
      <c r="H1278" s="40">
        <f t="shared" si="683"/>
        <v>0.14583333333333282</v>
      </c>
      <c r="I1278" s="40">
        <f t="shared" si="683"/>
        <v>0.10416666666666641</v>
      </c>
      <c r="J1278" s="40">
        <f t="shared" si="683"/>
        <v>0</v>
      </c>
      <c r="K1278" s="40">
        <f t="shared" si="683"/>
        <v>0</v>
      </c>
      <c r="L1278" s="40">
        <f t="shared" si="683"/>
        <v>0</v>
      </c>
      <c r="M1278" s="40">
        <f t="shared" si="683"/>
        <v>0</v>
      </c>
      <c r="N1278" s="41" t="b">
        <f>SUM(A1278:M1278) = S1278</f>
        <v>1</v>
      </c>
      <c r="O1278" s="42"/>
      <c r="P1278" s="42"/>
      <c r="Q1278" s="43"/>
      <c r="R1278" s="43"/>
      <c r="S1278" s="40">
        <f>SUM(S1257:S1277)</f>
        <v>0.43749999999999878</v>
      </c>
    </row>
    <row r="1279" spans="1:19" ht="10.5" customHeight="1" x14ac:dyDescent="0.2">
      <c r="A1279" s="44">
        <f t="shared" ref="A1279:E1279" si="684">(A1278-INT(A1278))*24</f>
        <v>0</v>
      </c>
      <c r="B1279" s="44">
        <f t="shared" si="684"/>
        <v>0.99999999999999778</v>
      </c>
      <c r="C1279" s="44">
        <f t="shared" si="684"/>
        <v>0</v>
      </c>
      <c r="D1279" s="44">
        <f t="shared" si="684"/>
        <v>0</v>
      </c>
      <c r="E1279" s="44">
        <f t="shared" si="684"/>
        <v>0.49999999999999956</v>
      </c>
      <c r="F1279" s="44">
        <f>(F1278-INT(F1278))*24</f>
        <v>0.99999999999999911</v>
      </c>
      <c r="G1279" s="44">
        <f>(G1278-INT(G1278))*24</f>
        <v>1.9999999999999929</v>
      </c>
      <c r="H1279" s="44">
        <f>(H1278-INT(H1278))*24</f>
        <v>3.4999999999999876</v>
      </c>
      <c r="I1279" s="44">
        <f>(I1278-INT(I1278))*24</f>
        <v>2.4999999999999938</v>
      </c>
      <c r="J1279" s="44">
        <f t="shared" ref="J1279" si="685">(J1278-INT(J1278))*24</f>
        <v>0</v>
      </c>
      <c r="K1279" s="44"/>
      <c r="L1279" s="44">
        <f t="shared" ref="L1279:M1279" si="686">(L1278-INT(L1278))*24</f>
        <v>0</v>
      </c>
      <c r="M1279" s="45">
        <f t="shared" si="686"/>
        <v>0</v>
      </c>
      <c r="N1279" s="46">
        <f>SUM(A1279:M1279)</f>
        <v>10.499999999999972</v>
      </c>
      <c r="O1279" s="47"/>
      <c r="P1279" s="47"/>
      <c r="Q1279" s="48"/>
      <c r="R1279" s="48"/>
      <c r="S1279" s="49"/>
    </row>
    <row r="1280" spans="1:19" ht="10.5" customHeight="1" thickBot="1" x14ac:dyDescent="0.25">
      <c r="A1280" s="50"/>
      <c r="B1280" s="51"/>
      <c r="C1280" s="51"/>
      <c r="D1280" s="52">
        <f>SUM(A1279:D1279)</f>
        <v>0.99999999999999778</v>
      </c>
      <c r="E1280" s="52">
        <f t="shared" ref="E1280:J1280" si="687">E1279</f>
        <v>0.49999999999999956</v>
      </c>
      <c r="F1280" s="52">
        <f t="shared" si="687"/>
        <v>0.99999999999999911</v>
      </c>
      <c r="G1280" s="52">
        <f t="shared" si="687"/>
        <v>1.9999999999999929</v>
      </c>
      <c r="H1280" s="52">
        <f t="shared" si="687"/>
        <v>3.4999999999999876</v>
      </c>
      <c r="I1280" s="52">
        <f t="shared" si="687"/>
        <v>2.4999999999999938</v>
      </c>
      <c r="J1280" s="52">
        <f t="shared" si="687"/>
        <v>0</v>
      </c>
      <c r="K1280" s="52"/>
      <c r="L1280" s="52">
        <f t="shared" ref="L1280:M1280" si="688">L1279</f>
        <v>0</v>
      </c>
      <c r="M1280" s="53">
        <f t="shared" si="688"/>
        <v>0</v>
      </c>
      <c r="N1280" s="54">
        <f>S1280</f>
        <v>0.43749999999999878</v>
      </c>
      <c r="O1280" s="55"/>
      <c r="P1280" s="55"/>
      <c r="Q1280" s="56"/>
      <c r="R1280" s="56"/>
      <c r="S1280" s="57">
        <f>SUM(S1278:S1279)</f>
        <v>0.43749999999999878</v>
      </c>
    </row>
    <row r="1281" spans="1:19" ht="10.5" customHeight="1" thickBot="1" x14ac:dyDescent="0.25">
      <c r="A1281" s="58"/>
      <c r="B1281" s="59" t="s">
        <v>935</v>
      </c>
      <c r="C1281" s="59" t="s">
        <v>936</v>
      </c>
      <c r="D1281" s="59" t="s">
        <v>937</v>
      </c>
      <c r="E1281" s="60" t="s">
        <v>938</v>
      </c>
      <c r="F1281" s="59" t="s">
        <v>939</v>
      </c>
      <c r="G1281" s="58" t="s">
        <v>940</v>
      </c>
      <c r="H1281" s="58" t="s">
        <v>941</v>
      </c>
      <c r="I1281" s="58" t="s">
        <v>942</v>
      </c>
      <c r="J1281" s="58" t="s">
        <v>943</v>
      </c>
      <c r="K1281" s="58"/>
      <c r="L1281" s="58" t="s">
        <v>944</v>
      </c>
      <c r="M1281" s="60" t="s">
        <v>945</v>
      </c>
      <c r="N1281" s="61">
        <f>N1256+1</f>
        <v>43089</v>
      </c>
      <c r="O1281" s="36">
        <v>0.375</v>
      </c>
      <c r="P1281" s="36">
        <f>O1281</f>
        <v>0.375</v>
      </c>
      <c r="S1281" s="26">
        <f t="shared" ref="S1281" si="689">SUM(P1281-O1281)</f>
        <v>0</v>
      </c>
    </row>
    <row r="1282" spans="1:19" ht="10.5" customHeight="1" x14ac:dyDescent="0.2">
      <c r="B1282" s="34"/>
      <c r="C1282" s="21"/>
      <c r="D1282" s="34"/>
      <c r="E1282" s="34"/>
      <c r="F1282" s="21"/>
      <c r="G1282" s="21"/>
      <c r="H1282" s="34">
        <f>S1282</f>
        <v>2.0833333333333315E-2</v>
      </c>
      <c r="I1282" s="34"/>
      <c r="J1282" s="34"/>
      <c r="M1282" s="34"/>
      <c r="N1282" s="35">
        <f>N1281</f>
        <v>43089</v>
      </c>
      <c r="O1282" s="63">
        <f>SUM(P1281)</f>
        <v>0.375</v>
      </c>
      <c r="P1282" s="36">
        <f>P1281+0.0208333333333333</f>
        <v>0.39583333333333331</v>
      </c>
      <c r="Q1282" s="95" t="s">
        <v>941</v>
      </c>
      <c r="R1282" s="96" t="s">
        <v>1207</v>
      </c>
      <c r="S1282" s="26">
        <f t="shared" ref="S1282:S1299" si="690">SUM(P1282-O1282)</f>
        <v>2.0833333333333315E-2</v>
      </c>
    </row>
    <row r="1283" spans="1:19" ht="10.5" customHeight="1" x14ac:dyDescent="0.2">
      <c r="B1283" s="34"/>
      <c r="C1283" s="21"/>
      <c r="D1283" s="34"/>
      <c r="E1283" s="34"/>
      <c r="F1283" s="21"/>
      <c r="G1283" s="34"/>
      <c r="H1283" s="34">
        <f>S1283</f>
        <v>2.0833333333333315E-2</v>
      </c>
      <c r="I1283" s="34"/>
      <c r="J1283" s="34"/>
      <c r="M1283" s="34"/>
      <c r="N1283" s="35">
        <f>N1281</f>
        <v>43089</v>
      </c>
      <c r="O1283" s="63">
        <f t="shared" ref="O1283:O1291" si="691">SUM(P1282)</f>
        <v>0.39583333333333331</v>
      </c>
      <c r="P1283" s="36">
        <f t="shared" ref="P1283:P1299" si="692">P1282+0.0208333333333333</f>
        <v>0.41666666666666663</v>
      </c>
      <c r="Q1283" s="95" t="s">
        <v>941</v>
      </c>
      <c r="R1283" s="96" t="s">
        <v>1207</v>
      </c>
      <c r="S1283" s="26">
        <f t="shared" si="690"/>
        <v>2.0833333333333315E-2</v>
      </c>
    </row>
    <row r="1284" spans="1:19" ht="10.5" customHeight="1" x14ac:dyDescent="0.2">
      <c r="B1284" s="34"/>
      <c r="C1284" s="21"/>
      <c r="D1284" s="34"/>
      <c r="E1284" s="34"/>
      <c r="F1284" s="34"/>
      <c r="G1284" s="34">
        <f t="shared" ref="G1284:G1289" si="693">S1284</f>
        <v>2.0833333333333315E-2</v>
      </c>
      <c r="H1284" s="21"/>
      <c r="J1284" s="34"/>
      <c r="L1284" s="34"/>
      <c r="M1284" s="21"/>
      <c r="N1284" s="35">
        <f>N1281</f>
        <v>43089</v>
      </c>
      <c r="O1284" s="63">
        <f t="shared" si="691"/>
        <v>0.41666666666666663</v>
      </c>
      <c r="P1284" s="36">
        <f t="shared" si="692"/>
        <v>0.43749999999999994</v>
      </c>
      <c r="Q1284" s="95" t="s">
        <v>940</v>
      </c>
      <c r="R1284" s="96" t="s">
        <v>1206</v>
      </c>
      <c r="S1284" s="26">
        <f t="shared" si="690"/>
        <v>2.0833333333333315E-2</v>
      </c>
    </row>
    <row r="1285" spans="1:19" ht="10.5" customHeight="1" x14ac:dyDescent="0.2">
      <c r="B1285" s="34"/>
      <c r="C1285" s="21"/>
      <c r="D1285" s="34"/>
      <c r="E1285" s="34"/>
      <c r="F1285" s="34"/>
      <c r="G1285" s="34">
        <f t="shared" si="693"/>
        <v>2.0833333333333315E-2</v>
      </c>
      <c r="H1285" s="21"/>
      <c r="I1285" s="34"/>
      <c r="J1285" s="34"/>
      <c r="L1285" s="34"/>
      <c r="M1285" s="34"/>
      <c r="N1285" s="35">
        <f>N1281</f>
        <v>43089</v>
      </c>
      <c r="O1285" s="63">
        <f t="shared" si="691"/>
        <v>0.43749999999999994</v>
      </c>
      <c r="P1285" s="36">
        <f t="shared" si="692"/>
        <v>0.45833333333333326</v>
      </c>
      <c r="Q1285" s="95" t="s">
        <v>940</v>
      </c>
      <c r="R1285" s="96" t="s">
        <v>1206</v>
      </c>
      <c r="S1285" s="26">
        <f t="shared" si="690"/>
        <v>2.0833333333333315E-2</v>
      </c>
    </row>
    <row r="1286" spans="1:19" ht="10.5" customHeight="1" x14ac:dyDescent="0.2">
      <c r="B1286" s="34"/>
      <c r="C1286" s="21"/>
      <c r="D1286" s="34"/>
      <c r="E1286" s="34"/>
      <c r="F1286" s="21"/>
      <c r="G1286" s="34">
        <f t="shared" si="693"/>
        <v>2.0833333333333315E-2</v>
      </c>
      <c r="H1286" s="34"/>
      <c r="I1286" s="34"/>
      <c r="J1286" s="34"/>
      <c r="L1286" s="34"/>
      <c r="M1286" s="34"/>
      <c r="N1286" s="35">
        <f>N1281</f>
        <v>43089</v>
      </c>
      <c r="O1286" s="63">
        <f t="shared" si="691"/>
        <v>0.45833333333333326</v>
      </c>
      <c r="P1286" s="36">
        <f t="shared" si="692"/>
        <v>0.47916666666666657</v>
      </c>
      <c r="Q1286" s="95" t="s">
        <v>940</v>
      </c>
      <c r="R1286" s="96" t="s">
        <v>1206</v>
      </c>
      <c r="S1286" s="26">
        <f t="shared" si="690"/>
        <v>2.0833333333333315E-2</v>
      </c>
    </row>
    <row r="1287" spans="1:19" ht="10.5" customHeight="1" x14ac:dyDescent="0.2">
      <c r="B1287" s="34"/>
      <c r="C1287" s="21"/>
      <c r="D1287" s="21"/>
      <c r="E1287" s="21"/>
      <c r="F1287" s="34"/>
      <c r="G1287" s="34">
        <f t="shared" si="693"/>
        <v>2.0833333333333315E-2</v>
      </c>
      <c r="H1287" s="34"/>
      <c r="J1287" s="34"/>
      <c r="L1287" s="34"/>
      <c r="M1287" s="21"/>
      <c r="N1287" s="35">
        <f>N1281</f>
        <v>43089</v>
      </c>
      <c r="O1287" s="63">
        <f t="shared" si="691"/>
        <v>0.47916666666666657</v>
      </c>
      <c r="P1287" s="36">
        <f t="shared" si="692"/>
        <v>0.49999999999999989</v>
      </c>
      <c r="Q1287" s="95" t="s">
        <v>940</v>
      </c>
      <c r="R1287" s="96" t="s">
        <v>1206</v>
      </c>
      <c r="S1287" s="26">
        <f t="shared" si="690"/>
        <v>2.0833333333333315E-2</v>
      </c>
    </row>
    <row r="1288" spans="1:19" ht="10.5" customHeight="1" x14ac:dyDescent="0.2">
      <c r="B1288" s="34"/>
      <c r="C1288" s="21"/>
      <c r="D1288" s="21"/>
      <c r="E1288" s="21"/>
      <c r="F1288" s="34"/>
      <c r="G1288" s="34">
        <f t="shared" si="693"/>
        <v>2.0833333333333259E-2</v>
      </c>
      <c r="H1288" s="34"/>
      <c r="J1288" s="34"/>
      <c r="L1288" s="34"/>
      <c r="M1288" s="21"/>
      <c r="N1288" s="35">
        <f>N1281</f>
        <v>43089</v>
      </c>
      <c r="O1288" s="63">
        <f t="shared" si="691"/>
        <v>0.49999999999999989</v>
      </c>
      <c r="P1288" s="36">
        <f t="shared" si="692"/>
        <v>0.52083333333333315</v>
      </c>
      <c r="Q1288" s="95" t="s">
        <v>940</v>
      </c>
      <c r="R1288" s="96" t="s">
        <v>1206</v>
      </c>
      <c r="S1288" s="26">
        <f t="shared" si="690"/>
        <v>2.0833333333333259E-2</v>
      </c>
    </row>
    <row r="1289" spans="1:19" ht="10.5" customHeight="1" x14ac:dyDescent="0.2">
      <c r="B1289" s="34"/>
      <c r="C1289" s="21"/>
      <c r="D1289" s="21"/>
      <c r="E1289" s="21"/>
      <c r="F1289" s="34"/>
      <c r="G1289" s="34">
        <f t="shared" si="693"/>
        <v>2.0833333333333259E-2</v>
      </c>
      <c r="H1289" s="34"/>
      <c r="J1289" s="34"/>
      <c r="L1289" s="34"/>
      <c r="M1289" s="21"/>
      <c r="N1289" s="35">
        <f>N1281</f>
        <v>43089</v>
      </c>
      <c r="O1289" s="63">
        <f t="shared" si="691"/>
        <v>0.52083333333333315</v>
      </c>
      <c r="P1289" s="36">
        <f t="shared" si="692"/>
        <v>0.54166666666666641</v>
      </c>
      <c r="Q1289" s="95" t="s">
        <v>940</v>
      </c>
      <c r="R1289" s="96" t="s">
        <v>1206</v>
      </c>
      <c r="S1289" s="26">
        <f t="shared" si="690"/>
        <v>2.0833333333333259E-2</v>
      </c>
    </row>
    <row r="1290" spans="1:19" ht="10.5" customHeight="1" x14ac:dyDescent="0.2">
      <c r="B1290" s="34"/>
      <c r="C1290" s="21"/>
      <c r="D1290" s="34"/>
      <c r="E1290" s="21"/>
      <c r="F1290" s="34"/>
      <c r="G1290" s="34"/>
      <c r="H1290" s="34">
        <f>S1290</f>
        <v>2.0833333333333259E-2</v>
      </c>
      <c r="J1290" s="34"/>
      <c r="L1290" s="34"/>
      <c r="M1290" s="21"/>
      <c r="N1290" s="35">
        <f>N1281</f>
        <v>43089</v>
      </c>
      <c r="O1290" s="63">
        <f t="shared" si="691"/>
        <v>0.54166666666666641</v>
      </c>
      <c r="P1290" s="36">
        <f t="shared" si="692"/>
        <v>0.56249999999999967</v>
      </c>
      <c r="Q1290" s="95" t="s">
        <v>941</v>
      </c>
      <c r="R1290" s="96" t="s">
        <v>1207</v>
      </c>
      <c r="S1290" s="26">
        <f t="shared" si="690"/>
        <v>2.0833333333333259E-2</v>
      </c>
    </row>
    <row r="1291" spans="1:19" ht="10.5" customHeight="1" x14ac:dyDescent="0.2">
      <c r="B1291" s="34"/>
      <c r="C1291" s="34"/>
      <c r="D1291" s="34"/>
      <c r="E1291" s="21"/>
      <c r="F1291" s="34"/>
      <c r="G1291" s="34"/>
      <c r="H1291" s="34">
        <f>S1291</f>
        <v>2.0833333333333259E-2</v>
      </c>
      <c r="J1291" s="34"/>
      <c r="L1291" s="34"/>
      <c r="M1291" s="21"/>
      <c r="N1291" s="35">
        <f>N1281</f>
        <v>43089</v>
      </c>
      <c r="O1291" s="63">
        <f t="shared" si="691"/>
        <v>0.56249999999999967</v>
      </c>
      <c r="P1291" s="36">
        <f t="shared" si="692"/>
        <v>0.58333333333333293</v>
      </c>
      <c r="Q1291" s="95" t="s">
        <v>941</v>
      </c>
      <c r="R1291" s="96" t="s">
        <v>1207</v>
      </c>
      <c r="S1291" s="26">
        <f t="shared" si="690"/>
        <v>2.0833333333333259E-2</v>
      </c>
    </row>
    <row r="1292" spans="1:19" ht="10.5" customHeight="1" x14ac:dyDescent="0.2">
      <c r="A1292" s="34"/>
      <c r="B1292" s="34"/>
      <c r="C1292" s="34"/>
      <c r="D1292" s="34"/>
      <c r="E1292" s="21"/>
      <c r="F1292" s="34"/>
      <c r="G1292" s="34"/>
      <c r="H1292" s="34">
        <f>S1292</f>
        <v>2.0833333333333259E-2</v>
      </c>
      <c r="J1292" s="34"/>
      <c r="L1292" s="34"/>
      <c r="M1292" s="34"/>
      <c r="N1292" s="35">
        <f>N1281</f>
        <v>43089</v>
      </c>
      <c r="O1292" s="63">
        <f>SUM(P1291)</f>
        <v>0.58333333333333293</v>
      </c>
      <c r="P1292" s="36">
        <f t="shared" si="692"/>
        <v>0.60416666666666619</v>
      </c>
      <c r="Q1292" s="95" t="s">
        <v>941</v>
      </c>
      <c r="R1292" s="96" t="s">
        <v>1207</v>
      </c>
      <c r="S1292" s="26">
        <f t="shared" si="690"/>
        <v>2.0833333333333259E-2</v>
      </c>
    </row>
    <row r="1293" spans="1:19" ht="10.5" customHeight="1" x14ac:dyDescent="0.2">
      <c r="B1293" s="34"/>
      <c r="C1293" s="21"/>
      <c r="D1293" s="34"/>
      <c r="E1293" s="21"/>
      <c r="F1293" s="34"/>
      <c r="G1293" s="34"/>
      <c r="H1293" s="34">
        <f>S1293</f>
        <v>2.0833333333333259E-2</v>
      </c>
      <c r="J1293" s="34"/>
      <c r="L1293" s="34"/>
      <c r="M1293" s="34"/>
      <c r="N1293" s="35">
        <f>N1281</f>
        <v>43089</v>
      </c>
      <c r="O1293" s="63">
        <f>SUM(P1292)</f>
        <v>0.60416666666666619</v>
      </c>
      <c r="P1293" s="36">
        <f t="shared" si="692"/>
        <v>0.62499999999999944</v>
      </c>
      <c r="Q1293" s="95" t="s">
        <v>941</v>
      </c>
      <c r="R1293" s="96" t="s">
        <v>1207</v>
      </c>
      <c r="S1293" s="26">
        <f t="shared" si="690"/>
        <v>2.0833333333333259E-2</v>
      </c>
    </row>
    <row r="1294" spans="1:19" ht="10.5" customHeight="1" x14ac:dyDescent="0.2">
      <c r="B1294" s="34">
        <f>S1294</f>
        <v>2.0833333333333259E-2</v>
      </c>
      <c r="C1294" s="21"/>
      <c r="D1294" s="34"/>
      <c r="E1294" s="21"/>
      <c r="F1294" s="34"/>
      <c r="G1294" s="21"/>
      <c r="H1294" s="21"/>
      <c r="I1294" s="34"/>
      <c r="J1294" s="34"/>
      <c r="L1294" s="34"/>
      <c r="M1294" s="34"/>
      <c r="N1294" s="35">
        <f>N1281</f>
        <v>43089</v>
      </c>
      <c r="O1294" s="63">
        <f>SUM(P1293)</f>
        <v>0.62499999999999944</v>
      </c>
      <c r="P1294" s="36">
        <f t="shared" si="692"/>
        <v>0.6458333333333327</v>
      </c>
      <c r="Q1294" s="95" t="s">
        <v>935</v>
      </c>
      <c r="R1294" s="96" t="s">
        <v>1208</v>
      </c>
      <c r="S1294" s="26">
        <f t="shared" si="690"/>
        <v>2.0833333333333259E-2</v>
      </c>
    </row>
    <row r="1295" spans="1:19" ht="10.5" customHeight="1" x14ac:dyDescent="0.2">
      <c r="B1295" s="34">
        <f>S1295</f>
        <v>2.0833333333333259E-2</v>
      </c>
      <c r="C1295" s="21"/>
      <c r="D1295" s="34"/>
      <c r="E1295" s="21"/>
      <c r="F1295" s="34"/>
      <c r="G1295" s="21"/>
      <c r="H1295" s="21"/>
      <c r="I1295" s="34"/>
      <c r="J1295" s="34"/>
      <c r="L1295" s="34"/>
      <c r="M1295" s="34"/>
      <c r="N1295" s="35">
        <f>N1281</f>
        <v>43089</v>
      </c>
      <c r="O1295" s="63">
        <f t="shared" ref="O1295:O1299" si="694">SUM(P1294)</f>
        <v>0.6458333333333327</v>
      </c>
      <c r="P1295" s="36">
        <f t="shared" si="692"/>
        <v>0.66666666666666596</v>
      </c>
      <c r="Q1295" s="95" t="s">
        <v>935</v>
      </c>
      <c r="R1295" s="96" t="s">
        <v>1208</v>
      </c>
      <c r="S1295" s="26">
        <f t="shared" si="690"/>
        <v>2.0833333333333259E-2</v>
      </c>
    </row>
    <row r="1296" spans="1:19" ht="10.5" customHeight="1" x14ac:dyDescent="0.2">
      <c r="B1296" s="34"/>
      <c r="C1296" s="21"/>
      <c r="D1296" s="34"/>
      <c r="E1296" s="21"/>
      <c r="F1296" s="34"/>
      <c r="G1296" s="21"/>
      <c r="H1296" s="34">
        <f>S1296</f>
        <v>2.0833333333333259E-2</v>
      </c>
      <c r="I1296" s="34"/>
      <c r="J1296" s="34"/>
      <c r="L1296" s="34"/>
      <c r="M1296" s="34"/>
      <c r="N1296" s="35">
        <f>N1281</f>
        <v>43089</v>
      </c>
      <c r="O1296" s="63">
        <f t="shared" si="694"/>
        <v>0.66666666666666596</v>
      </c>
      <c r="P1296" s="36">
        <f t="shared" si="692"/>
        <v>0.68749999999999922</v>
      </c>
      <c r="Q1296" s="95" t="s">
        <v>941</v>
      </c>
      <c r="R1296" s="96" t="s">
        <v>1085</v>
      </c>
      <c r="S1296" s="26">
        <f t="shared" si="690"/>
        <v>2.0833333333333259E-2</v>
      </c>
    </row>
    <row r="1297" spans="1:22" ht="10.5" customHeight="1" x14ac:dyDescent="0.2">
      <c r="B1297" s="34"/>
      <c r="C1297" s="21"/>
      <c r="D1297" s="34"/>
      <c r="E1297" s="21"/>
      <c r="F1297" s="34"/>
      <c r="G1297" s="21"/>
      <c r="H1297" s="34"/>
      <c r="I1297" s="34">
        <f>S1297</f>
        <v>2.0833333333333259E-2</v>
      </c>
      <c r="J1297" s="34"/>
      <c r="L1297" s="34"/>
      <c r="M1297" s="34"/>
      <c r="N1297" s="35">
        <f>N1281</f>
        <v>43089</v>
      </c>
      <c r="O1297" s="63">
        <f t="shared" si="694"/>
        <v>0.68749999999999922</v>
      </c>
      <c r="P1297" s="36">
        <f t="shared" si="692"/>
        <v>0.70833333333333248</v>
      </c>
      <c r="Q1297" s="95" t="s">
        <v>959</v>
      </c>
      <c r="R1297" s="96" t="s">
        <v>1209</v>
      </c>
      <c r="S1297" s="26">
        <f t="shared" si="690"/>
        <v>2.0833333333333259E-2</v>
      </c>
    </row>
    <row r="1298" spans="1:22" ht="10.5" customHeight="1" x14ac:dyDescent="0.2">
      <c r="B1298" s="34"/>
      <c r="C1298" s="21"/>
      <c r="D1298" s="34"/>
      <c r="E1298" s="21"/>
      <c r="F1298" s="34"/>
      <c r="G1298" s="21"/>
      <c r="H1298" s="34"/>
      <c r="I1298" s="34">
        <f>S1298</f>
        <v>2.0833333333333259E-2</v>
      </c>
      <c r="J1298" s="34"/>
      <c r="L1298" s="34"/>
      <c r="M1298" s="34"/>
      <c r="N1298" s="65">
        <f>N1281</f>
        <v>43089</v>
      </c>
      <c r="O1298" s="66">
        <f t="shared" si="694"/>
        <v>0.70833333333333248</v>
      </c>
      <c r="P1298" s="67">
        <f t="shared" si="692"/>
        <v>0.72916666666666574</v>
      </c>
      <c r="Q1298" s="95" t="s">
        <v>959</v>
      </c>
      <c r="R1298" s="96" t="s">
        <v>1209</v>
      </c>
      <c r="S1298" s="66">
        <f t="shared" si="690"/>
        <v>2.0833333333333259E-2</v>
      </c>
      <c r="T1298" s="68"/>
      <c r="U1298" s="69"/>
      <c r="V1298" s="69"/>
    </row>
    <row r="1299" spans="1:22" ht="10.5" customHeight="1" thickBot="1" x14ac:dyDescent="0.25">
      <c r="B1299" s="34"/>
      <c r="C1299" s="21"/>
      <c r="D1299" s="34"/>
      <c r="E1299" s="21"/>
      <c r="F1299" s="34"/>
      <c r="G1299" s="21"/>
      <c r="H1299" s="34"/>
      <c r="I1299" s="34">
        <f>S1299</f>
        <v>2.0833333333333259E-2</v>
      </c>
      <c r="J1299" s="34"/>
      <c r="L1299" s="34"/>
      <c r="M1299" s="34"/>
      <c r="N1299" s="65">
        <f>N1281</f>
        <v>43089</v>
      </c>
      <c r="O1299" s="66">
        <f t="shared" si="694"/>
        <v>0.72916666666666574</v>
      </c>
      <c r="P1299" s="67">
        <f t="shared" si="692"/>
        <v>0.749999999999999</v>
      </c>
      <c r="Q1299" s="95" t="s">
        <v>959</v>
      </c>
      <c r="R1299" s="96" t="s">
        <v>1209</v>
      </c>
      <c r="S1299" s="66">
        <f t="shared" si="690"/>
        <v>2.0833333333333259E-2</v>
      </c>
      <c r="T1299" s="68"/>
      <c r="U1299" s="69"/>
      <c r="V1299" s="69"/>
    </row>
    <row r="1300" spans="1:22" ht="10.5" customHeight="1" x14ac:dyDescent="0.2">
      <c r="A1300" s="40">
        <f t="shared" ref="A1300:M1300" si="695">SUM(A1282:A1299)</f>
        <v>0</v>
      </c>
      <c r="B1300" s="40">
        <f t="shared" si="695"/>
        <v>4.1666666666666519E-2</v>
      </c>
      <c r="C1300" s="40">
        <f t="shared" si="695"/>
        <v>0</v>
      </c>
      <c r="D1300" s="40">
        <f t="shared" si="695"/>
        <v>0</v>
      </c>
      <c r="E1300" s="40">
        <f t="shared" si="695"/>
        <v>0</v>
      </c>
      <c r="F1300" s="40">
        <f t="shared" si="695"/>
        <v>0</v>
      </c>
      <c r="G1300" s="40">
        <f t="shared" si="695"/>
        <v>0.12499999999999978</v>
      </c>
      <c r="H1300" s="40">
        <f t="shared" si="695"/>
        <v>0.14583333333333293</v>
      </c>
      <c r="I1300" s="40">
        <f t="shared" si="695"/>
        <v>6.2499999999999778E-2</v>
      </c>
      <c r="J1300" s="40">
        <f t="shared" si="695"/>
        <v>0</v>
      </c>
      <c r="K1300" s="40">
        <f t="shared" si="695"/>
        <v>0</v>
      </c>
      <c r="L1300" s="40">
        <f t="shared" si="695"/>
        <v>0</v>
      </c>
      <c r="M1300" s="40">
        <f t="shared" si="695"/>
        <v>0</v>
      </c>
      <c r="N1300" s="41" t="b">
        <f>SUM(A1300:M1300) = S1300</f>
        <v>1</v>
      </c>
      <c r="O1300" s="42"/>
      <c r="P1300" s="42"/>
      <c r="Q1300" s="43"/>
      <c r="R1300" s="43"/>
      <c r="S1300" s="40">
        <f>SUM(S1282:S1299)</f>
        <v>0.374999999999999</v>
      </c>
    </row>
    <row r="1301" spans="1:22" ht="10.5" customHeight="1" x14ac:dyDescent="0.2">
      <c r="A1301" s="70">
        <f t="shared" ref="A1301:C1301" si="696">(A1300-INT(A1300))*24</f>
        <v>0</v>
      </c>
      <c r="B1301" s="70">
        <f t="shared" si="696"/>
        <v>0.99999999999999645</v>
      </c>
      <c r="C1301" s="70">
        <f t="shared" si="696"/>
        <v>0</v>
      </c>
      <c r="D1301" s="44">
        <f>(D1300-INT(D1300))*24</f>
        <v>0</v>
      </c>
      <c r="E1301" s="44">
        <f>(E1300-INT(E1300))*24</f>
        <v>0</v>
      </c>
      <c r="F1301" s="44">
        <f>(F1300-INT(F1300))*24</f>
        <v>0</v>
      </c>
      <c r="G1301" s="44">
        <f>(G1300-INT(G1300))*24</f>
        <v>2.9999999999999947</v>
      </c>
      <c r="H1301" s="44">
        <f t="shared" ref="H1301:J1301" si="697">(H1300-INT(H1300))*24</f>
        <v>3.4999999999999902</v>
      </c>
      <c r="I1301" s="44">
        <f t="shared" si="697"/>
        <v>1.4999999999999947</v>
      </c>
      <c r="J1301" s="44">
        <f t="shared" si="697"/>
        <v>0</v>
      </c>
      <c r="K1301" s="44"/>
      <c r="L1301" s="44">
        <f t="shared" ref="L1301:M1301" si="698">(L1300-INT(L1300))*24</f>
        <v>0</v>
      </c>
      <c r="M1301" s="45">
        <f t="shared" si="698"/>
        <v>0</v>
      </c>
      <c r="N1301" s="46">
        <f>SUM(A1301:M1301)</f>
        <v>8.9999999999999751</v>
      </c>
      <c r="O1301" s="71"/>
      <c r="P1301" s="71"/>
      <c r="Q1301" s="48"/>
      <c r="R1301" s="48"/>
      <c r="S1301" s="49"/>
    </row>
    <row r="1302" spans="1:22" ht="10.5" customHeight="1" thickBot="1" x14ac:dyDescent="0.25">
      <c r="A1302" s="72"/>
      <c r="B1302" s="73"/>
      <c r="C1302" s="73"/>
      <c r="D1302" s="52">
        <f>SUM(A1301:D1301)</f>
        <v>0.99999999999999645</v>
      </c>
      <c r="E1302" s="52">
        <f t="shared" ref="E1302:J1302" si="699">E1301</f>
        <v>0</v>
      </c>
      <c r="F1302" s="52">
        <f t="shared" si="699"/>
        <v>0</v>
      </c>
      <c r="G1302" s="52">
        <f t="shared" si="699"/>
        <v>2.9999999999999947</v>
      </c>
      <c r="H1302" s="52">
        <f t="shared" si="699"/>
        <v>3.4999999999999902</v>
      </c>
      <c r="I1302" s="52">
        <f t="shared" si="699"/>
        <v>1.4999999999999947</v>
      </c>
      <c r="J1302" s="52">
        <f t="shared" si="699"/>
        <v>0</v>
      </c>
      <c r="K1302" s="52"/>
      <c r="L1302" s="52">
        <f t="shared" ref="L1302:M1302" si="700">L1301</f>
        <v>0</v>
      </c>
      <c r="M1302" s="53">
        <f t="shared" si="700"/>
        <v>0</v>
      </c>
      <c r="N1302" s="54">
        <f>S1302</f>
        <v>0.374999999999999</v>
      </c>
      <c r="O1302" s="74"/>
      <c r="P1302" s="74"/>
      <c r="Q1302" s="56"/>
      <c r="R1302" s="56"/>
      <c r="S1302" s="57">
        <f>SUM(S1300:S1301)</f>
        <v>0.374999999999999</v>
      </c>
    </row>
    <row r="1303" spans="1:22" ht="10.5" customHeight="1" thickBot="1" x14ac:dyDescent="0.25">
      <c r="A1303" s="58"/>
      <c r="B1303" s="59" t="s">
        <v>935</v>
      </c>
      <c r="C1303" s="59" t="s">
        <v>936</v>
      </c>
      <c r="D1303" s="59" t="s">
        <v>937</v>
      </c>
      <c r="E1303" s="60" t="s">
        <v>938</v>
      </c>
      <c r="F1303" s="59" t="s">
        <v>939</v>
      </c>
      <c r="G1303" s="58" t="s">
        <v>940</v>
      </c>
      <c r="H1303" s="58" t="s">
        <v>941</v>
      </c>
      <c r="I1303" s="58" t="s">
        <v>942</v>
      </c>
      <c r="J1303" s="58" t="s">
        <v>943</v>
      </c>
      <c r="K1303" s="58"/>
      <c r="L1303" s="58" t="s">
        <v>944</v>
      </c>
      <c r="M1303" s="60" t="s">
        <v>945</v>
      </c>
      <c r="N1303" s="61">
        <f>N1281+1</f>
        <v>43090</v>
      </c>
      <c r="O1303" s="36">
        <v>0.375</v>
      </c>
      <c r="P1303" s="36">
        <f>O1303</f>
        <v>0.375</v>
      </c>
      <c r="Q1303" s="62" t="s">
        <v>946</v>
      </c>
      <c r="R1303" s="25" t="s">
        <v>1180</v>
      </c>
      <c r="S1303" s="26">
        <f t="shared" ref="S1303" si="701">SUM(P1303-O1303)</f>
        <v>0</v>
      </c>
    </row>
    <row r="1304" spans="1:22" ht="10.5" customHeight="1" x14ac:dyDescent="0.2">
      <c r="B1304" s="34"/>
      <c r="C1304" s="21"/>
      <c r="D1304" s="34"/>
      <c r="E1304" s="34"/>
      <c r="F1304" s="34"/>
      <c r="G1304" s="21"/>
      <c r="H1304" s="34">
        <f>S1304</f>
        <v>2.0833333333333315E-2</v>
      </c>
      <c r="J1304" s="34"/>
      <c r="M1304" s="34"/>
      <c r="N1304" s="35">
        <f>N1303</f>
        <v>43090</v>
      </c>
      <c r="O1304" s="63">
        <f>SUM(P1303)</f>
        <v>0.375</v>
      </c>
      <c r="P1304" s="36">
        <f>P1303+0.0208333333333333</f>
        <v>0.39583333333333331</v>
      </c>
      <c r="Q1304" s="95" t="s">
        <v>941</v>
      </c>
      <c r="R1304" s="96" t="s">
        <v>1207</v>
      </c>
      <c r="S1304" s="26">
        <f t="shared" ref="S1304:S1320" si="702">SUM(P1304-O1304)</f>
        <v>2.0833333333333315E-2</v>
      </c>
    </row>
    <row r="1305" spans="1:22" ht="10.5" customHeight="1" x14ac:dyDescent="0.2">
      <c r="B1305" s="34"/>
      <c r="C1305" s="21"/>
      <c r="D1305" s="21"/>
      <c r="E1305" s="34"/>
      <c r="F1305" s="34"/>
      <c r="G1305" s="34"/>
      <c r="H1305" s="34">
        <f>S1305</f>
        <v>2.0833333333333315E-2</v>
      </c>
      <c r="I1305" s="34"/>
      <c r="J1305" s="34"/>
      <c r="M1305" s="34"/>
      <c r="N1305" s="35">
        <f>N1303</f>
        <v>43090</v>
      </c>
      <c r="O1305" s="63">
        <f t="shared" ref="O1305:O1313" si="703">SUM(P1304)</f>
        <v>0.39583333333333331</v>
      </c>
      <c r="P1305" s="36">
        <f t="shared" ref="P1305:P1320" si="704">P1304+0.0208333333333333</f>
        <v>0.41666666666666663</v>
      </c>
      <c r="Q1305" s="95" t="s">
        <v>941</v>
      </c>
      <c r="R1305" s="96" t="s">
        <v>1207</v>
      </c>
      <c r="S1305" s="26">
        <f t="shared" si="702"/>
        <v>2.0833333333333315E-2</v>
      </c>
    </row>
    <row r="1306" spans="1:22" ht="10.5" customHeight="1" x14ac:dyDescent="0.2">
      <c r="B1306" s="34"/>
      <c r="C1306" s="21"/>
      <c r="D1306" s="34"/>
      <c r="E1306" s="21"/>
      <c r="F1306" s="34"/>
      <c r="G1306" s="34">
        <f t="shared" ref="G1306:G1311" si="705">S1306</f>
        <v>2.0833333333333315E-2</v>
      </c>
      <c r="H1306" s="34"/>
      <c r="J1306" s="34"/>
      <c r="L1306" s="34"/>
      <c r="M1306" s="21"/>
      <c r="N1306" s="35">
        <f>N1303</f>
        <v>43090</v>
      </c>
      <c r="O1306" s="63">
        <f t="shared" si="703"/>
        <v>0.41666666666666663</v>
      </c>
      <c r="P1306" s="36">
        <f t="shared" si="704"/>
        <v>0.43749999999999994</v>
      </c>
      <c r="Q1306" s="95" t="s">
        <v>940</v>
      </c>
      <c r="R1306" s="96" t="s">
        <v>1206</v>
      </c>
      <c r="S1306" s="26">
        <f t="shared" si="702"/>
        <v>2.0833333333333315E-2</v>
      </c>
    </row>
    <row r="1307" spans="1:22" ht="10.5" customHeight="1" x14ac:dyDescent="0.2">
      <c r="B1307" s="34"/>
      <c r="C1307" s="21"/>
      <c r="D1307" s="21"/>
      <c r="E1307" s="21"/>
      <c r="F1307" s="34"/>
      <c r="G1307" s="34">
        <f t="shared" si="705"/>
        <v>2.0833333333333315E-2</v>
      </c>
      <c r="H1307" s="34"/>
      <c r="I1307" s="34"/>
      <c r="J1307" s="34"/>
      <c r="L1307" s="34"/>
      <c r="M1307" s="34"/>
      <c r="N1307" s="35">
        <f>N1303</f>
        <v>43090</v>
      </c>
      <c r="O1307" s="63">
        <f t="shared" si="703"/>
        <v>0.43749999999999994</v>
      </c>
      <c r="P1307" s="36">
        <f t="shared" si="704"/>
        <v>0.45833333333333326</v>
      </c>
      <c r="Q1307" s="95" t="s">
        <v>940</v>
      </c>
      <c r="R1307" s="96" t="s">
        <v>1206</v>
      </c>
      <c r="S1307" s="26">
        <f t="shared" si="702"/>
        <v>2.0833333333333315E-2</v>
      </c>
    </row>
    <row r="1308" spans="1:22" ht="10.5" customHeight="1" x14ac:dyDescent="0.2">
      <c r="B1308" s="34"/>
      <c r="C1308" s="21"/>
      <c r="D1308" s="34"/>
      <c r="E1308" s="34"/>
      <c r="F1308" s="34"/>
      <c r="G1308" s="34">
        <f t="shared" si="705"/>
        <v>2.0833333333333315E-2</v>
      </c>
      <c r="H1308" s="34"/>
      <c r="J1308" s="34"/>
      <c r="L1308" s="34"/>
      <c r="M1308" s="34"/>
      <c r="N1308" s="35">
        <f>N1303</f>
        <v>43090</v>
      </c>
      <c r="O1308" s="63">
        <f t="shared" si="703"/>
        <v>0.45833333333333326</v>
      </c>
      <c r="P1308" s="36">
        <f t="shared" si="704"/>
        <v>0.47916666666666657</v>
      </c>
      <c r="Q1308" s="95" t="s">
        <v>940</v>
      </c>
      <c r="R1308" s="96" t="s">
        <v>1206</v>
      </c>
      <c r="S1308" s="26">
        <f t="shared" si="702"/>
        <v>2.0833333333333315E-2</v>
      </c>
    </row>
    <row r="1309" spans="1:22" ht="10.5" customHeight="1" x14ac:dyDescent="0.2">
      <c r="B1309" s="34"/>
      <c r="C1309" s="21"/>
      <c r="D1309" s="21"/>
      <c r="E1309" s="34"/>
      <c r="F1309" s="34"/>
      <c r="G1309" s="34">
        <f t="shared" si="705"/>
        <v>2.0833333333333315E-2</v>
      </c>
      <c r="H1309" s="34"/>
      <c r="J1309" s="34"/>
      <c r="L1309" s="34"/>
      <c r="M1309" s="21"/>
      <c r="N1309" s="35">
        <f>N1303</f>
        <v>43090</v>
      </c>
      <c r="O1309" s="63">
        <f t="shared" si="703"/>
        <v>0.47916666666666657</v>
      </c>
      <c r="P1309" s="36">
        <f t="shared" si="704"/>
        <v>0.49999999999999989</v>
      </c>
      <c r="Q1309" s="95" t="s">
        <v>940</v>
      </c>
      <c r="R1309" s="96" t="s">
        <v>1206</v>
      </c>
      <c r="S1309" s="26">
        <f t="shared" si="702"/>
        <v>2.0833333333333315E-2</v>
      </c>
    </row>
    <row r="1310" spans="1:22" ht="10.5" customHeight="1" x14ac:dyDescent="0.2">
      <c r="B1310" s="34"/>
      <c r="C1310" s="21"/>
      <c r="D1310" s="34"/>
      <c r="E1310" s="34"/>
      <c r="F1310" s="34"/>
      <c r="G1310" s="34">
        <f t="shared" si="705"/>
        <v>2.0833333333333259E-2</v>
      </c>
      <c r="H1310" s="34"/>
      <c r="J1310" s="34"/>
      <c r="L1310" s="34"/>
      <c r="M1310" s="21"/>
      <c r="N1310" s="35">
        <f>N1303</f>
        <v>43090</v>
      </c>
      <c r="O1310" s="63">
        <f t="shared" si="703"/>
        <v>0.49999999999999989</v>
      </c>
      <c r="P1310" s="36">
        <f t="shared" si="704"/>
        <v>0.52083333333333315</v>
      </c>
      <c r="Q1310" s="95" t="s">
        <v>940</v>
      </c>
      <c r="R1310" s="96" t="s">
        <v>1206</v>
      </c>
      <c r="S1310" s="26">
        <f t="shared" si="702"/>
        <v>2.0833333333333259E-2</v>
      </c>
    </row>
    <row r="1311" spans="1:22" ht="10.5" customHeight="1" x14ac:dyDescent="0.2">
      <c r="B1311" s="34"/>
      <c r="C1311" s="21"/>
      <c r="D1311" s="21"/>
      <c r="E1311" s="34"/>
      <c r="F1311" s="34"/>
      <c r="G1311" s="34">
        <f t="shared" si="705"/>
        <v>2.0833333333333259E-2</v>
      </c>
      <c r="H1311" s="34"/>
      <c r="J1311" s="34"/>
      <c r="L1311" s="34"/>
      <c r="M1311" s="21"/>
      <c r="N1311" s="35">
        <f>N1303</f>
        <v>43090</v>
      </c>
      <c r="O1311" s="63">
        <f t="shared" si="703"/>
        <v>0.52083333333333315</v>
      </c>
      <c r="P1311" s="36">
        <f t="shared" si="704"/>
        <v>0.54166666666666641</v>
      </c>
      <c r="Q1311" s="95" t="s">
        <v>940</v>
      </c>
      <c r="R1311" s="96" t="s">
        <v>1206</v>
      </c>
      <c r="S1311" s="26">
        <f t="shared" si="702"/>
        <v>2.0833333333333259E-2</v>
      </c>
    </row>
    <row r="1312" spans="1:22" ht="10.5" customHeight="1" x14ac:dyDescent="0.2">
      <c r="B1312" s="34"/>
      <c r="C1312" s="21"/>
      <c r="D1312" s="34"/>
      <c r="E1312" s="34"/>
      <c r="F1312" s="21"/>
      <c r="G1312" s="21"/>
      <c r="H1312" s="34">
        <f>S1312</f>
        <v>2.0833333333333259E-2</v>
      </c>
      <c r="J1312" s="34"/>
      <c r="L1312" s="34"/>
      <c r="M1312" s="21"/>
      <c r="N1312" s="35">
        <f>N1303</f>
        <v>43090</v>
      </c>
      <c r="O1312" s="63">
        <f t="shared" si="703"/>
        <v>0.54166666666666641</v>
      </c>
      <c r="P1312" s="36">
        <f t="shared" si="704"/>
        <v>0.56249999999999967</v>
      </c>
      <c r="Q1312" s="95" t="s">
        <v>941</v>
      </c>
      <c r="R1312" s="96" t="s">
        <v>1207</v>
      </c>
      <c r="S1312" s="26">
        <f t="shared" si="702"/>
        <v>2.0833333333333259E-2</v>
      </c>
      <c r="T1312" s="75"/>
    </row>
    <row r="1313" spans="1:22" ht="10.5" customHeight="1" x14ac:dyDescent="0.2">
      <c r="B1313" s="34"/>
      <c r="C1313" s="34"/>
      <c r="D1313" s="34"/>
      <c r="E1313" s="34"/>
      <c r="F1313" s="34"/>
      <c r="G1313" s="34"/>
      <c r="H1313" s="34">
        <f>S1313</f>
        <v>2.0833333333333259E-2</v>
      </c>
      <c r="J1313" s="34"/>
      <c r="L1313" s="34"/>
      <c r="M1313" s="21"/>
      <c r="N1313" s="35">
        <f>N1303</f>
        <v>43090</v>
      </c>
      <c r="O1313" s="63">
        <f t="shared" si="703"/>
        <v>0.56249999999999967</v>
      </c>
      <c r="P1313" s="36">
        <f t="shared" si="704"/>
        <v>0.58333333333333293</v>
      </c>
      <c r="Q1313" s="95" t="s">
        <v>941</v>
      </c>
      <c r="R1313" s="96" t="s">
        <v>1207</v>
      </c>
      <c r="S1313" s="26">
        <f t="shared" si="702"/>
        <v>2.0833333333333259E-2</v>
      </c>
    </row>
    <row r="1314" spans="1:22" ht="10.5" customHeight="1" x14ac:dyDescent="0.2">
      <c r="A1314" s="34"/>
      <c r="B1314" s="34"/>
      <c r="C1314" s="34"/>
      <c r="D1314" s="21"/>
      <c r="E1314" s="34"/>
      <c r="F1314" s="21"/>
      <c r="G1314" s="34"/>
      <c r="H1314" s="34">
        <f>S1314</f>
        <v>2.0833333333333259E-2</v>
      </c>
      <c r="J1314" s="34"/>
      <c r="L1314" s="34"/>
      <c r="M1314" s="34"/>
      <c r="N1314" s="35">
        <f>N1303</f>
        <v>43090</v>
      </c>
      <c r="O1314" s="63">
        <f>SUM(P1313)</f>
        <v>0.58333333333333293</v>
      </c>
      <c r="P1314" s="36">
        <f t="shared" si="704"/>
        <v>0.60416666666666619</v>
      </c>
      <c r="Q1314" s="95" t="s">
        <v>941</v>
      </c>
      <c r="R1314" s="96" t="s">
        <v>1207</v>
      </c>
      <c r="S1314" s="26">
        <f t="shared" si="702"/>
        <v>2.0833333333333259E-2</v>
      </c>
    </row>
    <row r="1315" spans="1:22" ht="10.5" customHeight="1" x14ac:dyDescent="0.2">
      <c r="B1315" s="34"/>
      <c r="C1315" s="21"/>
      <c r="D1315" s="21"/>
      <c r="E1315" s="34"/>
      <c r="F1315" s="21"/>
      <c r="G1315" s="21"/>
      <c r="H1315" s="34">
        <f>S1315</f>
        <v>2.0833333333333259E-2</v>
      </c>
      <c r="J1315" s="34"/>
      <c r="L1315" s="34"/>
      <c r="M1315" s="34"/>
      <c r="N1315" s="35">
        <f>N1303</f>
        <v>43090</v>
      </c>
      <c r="O1315" s="63">
        <f>SUM(P1314)</f>
        <v>0.60416666666666619</v>
      </c>
      <c r="P1315" s="36">
        <f t="shared" si="704"/>
        <v>0.62499999999999944</v>
      </c>
      <c r="Q1315" s="95" t="s">
        <v>941</v>
      </c>
      <c r="R1315" s="96" t="s">
        <v>1207</v>
      </c>
      <c r="S1315" s="26">
        <f t="shared" si="702"/>
        <v>2.0833333333333259E-2</v>
      </c>
    </row>
    <row r="1316" spans="1:22" ht="10.5" customHeight="1" x14ac:dyDescent="0.2">
      <c r="B1316" s="34">
        <f>S1316</f>
        <v>2.0833333333333259E-2</v>
      </c>
      <c r="C1316" s="21"/>
      <c r="D1316" s="34"/>
      <c r="E1316" s="34"/>
      <c r="F1316" s="34"/>
      <c r="G1316" s="21"/>
      <c r="H1316" s="34"/>
      <c r="J1316" s="34"/>
      <c r="L1316" s="34"/>
      <c r="M1316" s="34"/>
      <c r="N1316" s="35">
        <f>N1303</f>
        <v>43090</v>
      </c>
      <c r="O1316" s="63">
        <f>SUM(P1315)</f>
        <v>0.62499999999999944</v>
      </c>
      <c r="P1316" s="36">
        <f t="shared" si="704"/>
        <v>0.6458333333333327</v>
      </c>
      <c r="Q1316" s="95" t="s">
        <v>935</v>
      </c>
      <c r="R1316" s="96" t="s">
        <v>1208</v>
      </c>
      <c r="S1316" s="26">
        <f t="shared" si="702"/>
        <v>2.0833333333333259E-2</v>
      </c>
    </row>
    <row r="1317" spans="1:22" ht="10.5" customHeight="1" x14ac:dyDescent="0.2">
      <c r="B1317" s="34">
        <f>S1317</f>
        <v>2.0833333333333259E-2</v>
      </c>
      <c r="C1317" s="21"/>
      <c r="D1317" s="34"/>
      <c r="E1317" s="34"/>
      <c r="F1317" s="34"/>
      <c r="G1317" s="21"/>
      <c r="H1317" s="34"/>
      <c r="J1317" s="34"/>
      <c r="L1317" s="34"/>
      <c r="M1317" s="34"/>
      <c r="N1317" s="35">
        <f>N1303</f>
        <v>43090</v>
      </c>
      <c r="O1317" s="63">
        <f t="shared" ref="O1317:O1320" si="706">SUM(P1316)</f>
        <v>0.6458333333333327</v>
      </c>
      <c r="P1317" s="36">
        <f t="shared" si="704"/>
        <v>0.66666666666666596</v>
      </c>
      <c r="Q1317" s="95" t="s">
        <v>935</v>
      </c>
      <c r="R1317" s="96" t="s">
        <v>1208</v>
      </c>
      <c r="S1317" s="26">
        <f t="shared" si="702"/>
        <v>2.0833333333333259E-2</v>
      </c>
    </row>
    <row r="1318" spans="1:22" ht="10.5" customHeight="1" x14ac:dyDescent="0.2">
      <c r="B1318" s="34"/>
      <c r="C1318" s="21"/>
      <c r="D1318" s="21"/>
      <c r="E1318" s="34"/>
      <c r="F1318" s="34"/>
      <c r="G1318" s="21"/>
      <c r="H1318" s="34">
        <f>S1318</f>
        <v>2.0833333333333259E-2</v>
      </c>
      <c r="J1318" s="34"/>
      <c r="L1318" s="34"/>
      <c r="M1318" s="21"/>
      <c r="N1318" s="35">
        <f>N1303</f>
        <v>43090</v>
      </c>
      <c r="O1318" s="63">
        <f t="shared" si="706"/>
        <v>0.66666666666666596</v>
      </c>
      <c r="P1318" s="36">
        <f t="shared" si="704"/>
        <v>0.68749999999999922</v>
      </c>
      <c r="Q1318" s="95" t="s">
        <v>941</v>
      </c>
      <c r="R1318" s="96" t="s">
        <v>1085</v>
      </c>
      <c r="S1318" s="26">
        <f t="shared" si="702"/>
        <v>2.0833333333333259E-2</v>
      </c>
    </row>
    <row r="1319" spans="1:22" ht="10.5" customHeight="1" x14ac:dyDescent="0.2">
      <c r="B1319" s="34"/>
      <c r="C1319" s="21"/>
      <c r="D1319" s="21"/>
      <c r="E1319" s="34"/>
      <c r="F1319" s="34"/>
      <c r="G1319" s="21"/>
      <c r="H1319" s="34"/>
      <c r="I1319" s="34">
        <f>S1319</f>
        <v>2.0833333333333259E-2</v>
      </c>
      <c r="J1319" s="34"/>
      <c r="L1319" s="34"/>
      <c r="M1319" s="21"/>
      <c r="N1319" s="35">
        <f>N1303</f>
        <v>43090</v>
      </c>
      <c r="O1319" s="63">
        <f t="shared" si="706"/>
        <v>0.68749999999999922</v>
      </c>
      <c r="P1319" s="36">
        <f t="shared" si="704"/>
        <v>0.70833333333333248</v>
      </c>
      <c r="Q1319" s="95" t="s">
        <v>959</v>
      </c>
      <c r="R1319" s="96" t="s">
        <v>1209</v>
      </c>
      <c r="S1319" s="26">
        <f t="shared" si="702"/>
        <v>2.0833333333333259E-2</v>
      </c>
    </row>
    <row r="1320" spans="1:22" ht="10.5" customHeight="1" thickBot="1" x14ac:dyDescent="0.25">
      <c r="B1320" s="34"/>
      <c r="C1320" s="21"/>
      <c r="D1320" s="21"/>
      <c r="E1320" s="34"/>
      <c r="F1320" s="21"/>
      <c r="G1320" s="21"/>
      <c r="H1320" s="34"/>
      <c r="I1320" s="34">
        <f>S1320</f>
        <v>2.0833333333333259E-2</v>
      </c>
      <c r="J1320" s="34"/>
      <c r="L1320" s="34"/>
      <c r="M1320" s="21"/>
      <c r="N1320" s="65">
        <f>N1303</f>
        <v>43090</v>
      </c>
      <c r="O1320" s="66">
        <f t="shared" si="706"/>
        <v>0.70833333333333248</v>
      </c>
      <c r="P1320" s="67">
        <f t="shared" si="704"/>
        <v>0.72916666666666574</v>
      </c>
      <c r="Q1320" s="95" t="s">
        <v>959</v>
      </c>
      <c r="R1320" s="96" t="s">
        <v>1209</v>
      </c>
      <c r="S1320" s="26">
        <f t="shared" si="702"/>
        <v>2.0833333333333259E-2</v>
      </c>
      <c r="T1320" s="68"/>
      <c r="U1320" s="69"/>
      <c r="V1320" s="69"/>
    </row>
    <row r="1321" spans="1:22" ht="10.5" customHeight="1" x14ac:dyDescent="0.2">
      <c r="A1321" s="40">
        <f t="shared" ref="A1321:M1321" si="707">SUM(A1304:A1320)</f>
        <v>0</v>
      </c>
      <c r="B1321" s="40">
        <f t="shared" si="707"/>
        <v>4.1666666666666519E-2</v>
      </c>
      <c r="C1321" s="40">
        <f t="shared" si="707"/>
        <v>0</v>
      </c>
      <c r="D1321" s="40">
        <f t="shared" si="707"/>
        <v>0</v>
      </c>
      <c r="E1321" s="40">
        <f t="shared" si="707"/>
        <v>0</v>
      </c>
      <c r="F1321" s="40">
        <f t="shared" si="707"/>
        <v>0</v>
      </c>
      <c r="G1321" s="40">
        <f t="shared" si="707"/>
        <v>0.12499999999999978</v>
      </c>
      <c r="H1321" s="40">
        <f t="shared" si="707"/>
        <v>0.14583333333333293</v>
      </c>
      <c r="I1321" s="40">
        <f t="shared" si="707"/>
        <v>4.1666666666666519E-2</v>
      </c>
      <c r="J1321" s="40">
        <f t="shared" si="707"/>
        <v>0</v>
      </c>
      <c r="K1321" s="40">
        <f t="shared" si="707"/>
        <v>0</v>
      </c>
      <c r="L1321" s="40">
        <f t="shared" si="707"/>
        <v>0</v>
      </c>
      <c r="M1321" s="40">
        <f t="shared" si="707"/>
        <v>0</v>
      </c>
      <c r="N1321" s="41" t="b">
        <f>SUM(A1321:M1321) = S1321</f>
        <v>1</v>
      </c>
      <c r="O1321" s="42"/>
      <c r="P1321" s="42"/>
      <c r="Q1321" s="43"/>
      <c r="R1321" s="43"/>
      <c r="S1321" s="40">
        <f>SUM(S1304:S1320)</f>
        <v>0.35416666666666574</v>
      </c>
    </row>
    <row r="1322" spans="1:22" ht="10.5" customHeight="1" x14ac:dyDescent="0.2">
      <c r="A1322" s="70">
        <f t="shared" ref="A1322:C1322" si="708">(A1321-INT(A1321))*24</f>
        <v>0</v>
      </c>
      <c r="B1322" s="70">
        <f t="shared" si="708"/>
        <v>0.99999999999999645</v>
      </c>
      <c r="C1322" s="70">
        <f t="shared" si="708"/>
        <v>0</v>
      </c>
      <c r="D1322" s="44">
        <f>(D1321-INT(D1321))*24</f>
        <v>0</v>
      </c>
      <c r="E1322" s="44">
        <f>(E1321-INT(E1321))*24</f>
        <v>0</v>
      </c>
      <c r="F1322" s="44">
        <f>(F1321-INT(F1321))*24</f>
        <v>0</v>
      </c>
      <c r="G1322" s="44">
        <f>(G1321-INT(G1321))*24</f>
        <v>2.9999999999999947</v>
      </c>
      <c r="H1322" s="44">
        <f t="shared" ref="H1322:J1322" si="709">(H1321-INT(H1321))*24</f>
        <v>3.4999999999999902</v>
      </c>
      <c r="I1322" s="44">
        <f t="shared" si="709"/>
        <v>0.99999999999999645</v>
      </c>
      <c r="J1322" s="44">
        <f t="shared" si="709"/>
        <v>0</v>
      </c>
      <c r="K1322" s="44"/>
      <c r="L1322" s="44">
        <f t="shared" ref="L1322:M1322" si="710">(L1321-INT(L1321))*24</f>
        <v>0</v>
      </c>
      <c r="M1322" s="45">
        <f t="shared" si="710"/>
        <v>0</v>
      </c>
      <c r="N1322" s="46">
        <f>SUM(A1322:M1322)</f>
        <v>8.4999999999999787</v>
      </c>
      <c r="O1322" s="47"/>
      <c r="P1322" s="47"/>
      <c r="Q1322" s="48"/>
      <c r="R1322" s="48"/>
      <c r="S1322" s="49">
        <f>SUM(S1320:S1320)</f>
        <v>2.0833333333333259E-2</v>
      </c>
    </row>
    <row r="1323" spans="1:22" ht="10.5" customHeight="1" thickBot="1" x14ac:dyDescent="0.25">
      <c r="A1323" s="50"/>
      <c r="B1323" s="51"/>
      <c r="C1323" s="51"/>
      <c r="D1323" s="52">
        <f>SUM(A1322:D1322)</f>
        <v>0.99999999999999645</v>
      </c>
      <c r="E1323" s="52">
        <f t="shared" ref="E1323:J1323" si="711">E1322</f>
        <v>0</v>
      </c>
      <c r="F1323" s="52">
        <f t="shared" si="711"/>
        <v>0</v>
      </c>
      <c r="G1323" s="52">
        <f t="shared" si="711"/>
        <v>2.9999999999999947</v>
      </c>
      <c r="H1323" s="52">
        <f t="shared" si="711"/>
        <v>3.4999999999999902</v>
      </c>
      <c r="I1323" s="52">
        <f t="shared" si="711"/>
        <v>0.99999999999999645</v>
      </c>
      <c r="J1323" s="52">
        <f t="shared" si="711"/>
        <v>0</v>
      </c>
      <c r="K1323" s="52"/>
      <c r="L1323" s="52">
        <f t="shared" ref="L1323:M1323" si="712">L1322</f>
        <v>0</v>
      </c>
      <c r="M1323" s="53">
        <f t="shared" si="712"/>
        <v>0</v>
      </c>
      <c r="N1323" s="54">
        <f>S1323</f>
        <v>0.374999999999999</v>
      </c>
      <c r="O1323" s="55"/>
      <c r="P1323" s="55"/>
      <c r="Q1323" s="56"/>
      <c r="R1323" s="56"/>
      <c r="S1323" s="57">
        <f>SUM(S1321:S1322)</f>
        <v>0.374999999999999</v>
      </c>
    </row>
    <row r="1324" spans="1:22" ht="10.5" customHeight="1" thickBot="1" x14ac:dyDescent="0.25">
      <c r="A1324" s="58"/>
      <c r="B1324" s="59" t="s">
        <v>935</v>
      </c>
      <c r="C1324" s="59" t="s">
        <v>936</v>
      </c>
      <c r="D1324" s="59" t="s">
        <v>937</v>
      </c>
      <c r="E1324" s="60" t="s">
        <v>938</v>
      </c>
      <c r="F1324" s="59" t="s">
        <v>939</v>
      </c>
      <c r="G1324" s="58" t="s">
        <v>940</v>
      </c>
      <c r="H1324" s="58" t="s">
        <v>941</v>
      </c>
      <c r="I1324" s="58" t="s">
        <v>942</v>
      </c>
      <c r="J1324" s="58" t="s">
        <v>943</v>
      </c>
      <c r="K1324" s="58"/>
      <c r="L1324" s="58" t="s">
        <v>944</v>
      </c>
      <c r="M1324" s="60" t="s">
        <v>945</v>
      </c>
      <c r="N1324" s="61">
        <f>N1303+1</f>
        <v>43091</v>
      </c>
      <c r="O1324" s="36">
        <v>0.375</v>
      </c>
      <c r="P1324" s="36">
        <f>O1324</f>
        <v>0.375</v>
      </c>
      <c r="Q1324" s="62" t="s">
        <v>946</v>
      </c>
      <c r="R1324" s="25" t="s">
        <v>1210</v>
      </c>
      <c r="S1324" s="26">
        <f t="shared" ref="S1324" si="713">SUM(P1324-O1324)</f>
        <v>0</v>
      </c>
    </row>
    <row r="1325" spans="1:22" ht="10.5" customHeight="1" x14ac:dyDescent="0.2">
      <c r="B1325" s="34"/>
      <c r="C1325" s="21"/>
      <c r="D1325" s="34">
        <f>S1325</f>
        <v>2.0833333333333315E-2</v>
      </c>
      <c r="E1325" s="34"/>
      <c r="F1325" s="21"/>
      <c r="G1325" s="34"/>
      <c r="H1325" s="21"/>
      <c r="J1325" s="34"/>
      <c r="M1325" s="34"/>
      <c r="N1325" s="35">
        <f>N1324</f>
        <v>43091</v>
      </c>
      <c r="O1325" s="63">
        <f>SUM(P1324)</f>
        <v>0.375</v>
      </c>
      <c r="P1325" s="36">
        <f>P1324+0.0208333333333333</f>
        <v>0.39583333333333331</v>
      </c>
      <c r="Q1325" s="95" t="s">
        <v>937</v>
      </c>
      <c r="R1325" s="96" t="s">
        <v>1211</v>
      </c>
      <c r="S1325" s="26">
        <f t="shared" ref="S1325:S1342" si="714">SUM(P1325-O1325)</f>
        <v>2.0833333333333315E-2</v>
      </c>
    </row>
    <row r="1326" spans="1:22" ht="10.5" customHeight="1" x14ac:dyDescent="0.2">
      <c r="B1326" s="34"/>
      <c r="C1326" s="21"/>
      <c r="D1326" s="21"/>
      <c r="E1326" s="34"/>
      <c r="F1326" s="21"/>
      <c r="G1326" s="34"/>
      <c r="H1326" s="21"/>
      <c r="I1326" s="34">
        <f>S1326</f>
        <v>2.0833333333333315E-2</v>
      </c>
      <c r="J1326" s="34"/>
      <c r="M1326" s="34"/>
      <c r="N1326" s="35">
        <f>N1324</f>
        <v>43091</v>
      </c>
      <c r="O1326" s="63">
        <f t="shared" ref="O1326:O1342" si="715">SUM(P1325)</f>
        <v>0.39583333333333331</v>
      </c>
      <c r="P1326" s="36">
        <f t="shared" ref="P1326:P1342" si="716">P1325+0.0208333333333333</f>
        <v>0.41666666666666663</v>
      </c>
      <c r="Q1326" s="95" t="s">
        <v>959</v>
      </c>
      <c r="R1326" s="96" t="s">
        <v>1212</v>
      </c>
      <c r="S1326" s="26">
        <f t="shared" si="714"/>
        <v>2.0833333333333315E-2</v>
      </c>
    </row>
    <row r="1327" spans="1:22" ht="10.5" customHeight="1" x14ac:dyDescent="0.2">
      <c r="C1327" s="21"/>
      <c r="D1327" s="38"/>
      <c r="E1327" s="21"/>
      <c r="F1327" s="21"/>
      <c r="G1327" s="34"/>
      <c r="H1327" s="34"/>
      <c r="I1327" s="34">
        <f>S1327</f>
        <v>2.0833333333333315E-2</v>
      </c>
      <c r="J1327" s="34"/>
      <c r="L1327" s="34"/>
      <c r="M1327" s="21"/>
      <c r="N1327" s="35">
        <f>N1324</f>
        <v>43091</v>
      </c>
      <c r="O1327" s="63">
        <f t="shared" si="715"/>
        <v>0.41666666666666663</v>
      </c>
      <c r="P1327" s="36">
        <f t="shared" si="716"/>
        <v>0.43749999999999994</v>
      </c>
      <c r="Q1327" s="95" t="s">
        <v>959</v>
      </c>
      <c r="R1327" s="96" t="s">
        <v>1183</v>
      </c>
      <c r="S1327" s="26">
        <f t="shared" si="714"/>
        <v>2.0833333333333315E-2</v>
      </c>
    </row>
    <row r="1328" spans="1:22" ht="10.5" customHeight="1" x14ac:dyDescent="0.2">
      <c r="C1328" s="21"/>
      <c r="D1328" s="34">
        <f>S1328</f>
        <v>2.0833333333333315E-2</v>
      </c>
      <c r="E1328" s="34"/>
      <c r="F1328" s="34"/>
      <c r="G1328" s="34"/>
      <c r="H1328" s="21"/>
      <c r="J1328" s="34"/>
      <c r="L1328" s="34"/>
      <c r="M1328" s="34"/>
      <c r="N1328" s="35">
        <f>N1324</f>
        <v>43091</v>
      </c>
      <c r="O1328" s="63">
        <f t="shared" si="715"/>
        <v>0.43749999999999994</v>
      </c>
      <c r="P1328" s="36">
        <f t="shared" si="716"/>
        <v>0.45833333333333326</v>
      </c>
      <c r="Q1328" s="95" t="s">
        <v>937</v>
      </c>
      <c r="R1328" s="96" t="s">
        <v>1213</v>
      </c>
      <c r="S1328" s="26">
        <f t="shared" si="714"/>
        <v>2.0833333333333315E-2</v>
      </c>
    </row>
    <row r="1329" spans="1:21" ht="10.5" customHeight="1" x14ac:dyDescent="0.2">
      <c r="C1329" s="21"/>
      <c r="D1329" s="34"/>
      <c r="E1329" s="34"/>
      <c r="F1329" s="34">
        <f>S1329</f>
        <v>2.0833333333333315E-2</v>
      </c>
      <c r="G1329" s="34"/>
      <c r="H1329" s="21"/>
      <c r="J1329" s="34"/>
      <c r="L1329" s="34"/>
      <c r="M1329" s="34"/>
      <c r="N1329" s="35">
        <f>N1324</f>
        <v>43091</v>
      </c>
      <c r="O1329" s="63">
        <f t="shared" si="715"/>
        <v>0.45833333333333326</v>
      </c>
      <c r="P1329" s="36">
        <f t="shared" si="716"/>
        <v>0.47916666666666657</v>
      </c>
      <c r="Q1329" s="95" t="s">
        <v>939</v>
      </c>
      <c r="R1329" s="96" t="s">
        <v>1214</v>
      </c>
      <c r="S1329" s="26">
        <f t="shared" si="714"/>
        <v>2.0833333333333315E-2</v>
      </c>
    </row>
    <row r="1330" spans="1:21" ht="10.5" customHeight="1" x14ac:dyDescent="0.2">
      <c r="C1330" s="21"/>
      <c r="D1330" s="34"/>
      <c r="E1330" s="34"/>
      <c r="F1330" s="34">
        <f>S1330</f>
        <v>2.0833333333333315E-2</v>
      </c>
      <c r="G1330" s="34"/>
      <c r="H1330" s="21"/>
      <c r="J1330" s="34"/>
      <c r="L1330" s="34"/>
      <c r="M1330" s="21"/>
      <c r="N1330" s="35">
        <f>N1324</f>
        <v>43091</v>
      </c>
      <c r="O1330" s="63">
        <f t="shared" si="715"/>
        <v>0.47916666666666657</v>
      </c>
      <c r="P1330" s="36">
        <f t="shared" si="716"/>
        <v>0.49999999999999989</v>
      </c>
      <c r="Q1330" s="95" t="s">
        <v>939</v>
      </c>
      <c r="R1330" s="96" t="s">
        <v>1214</v>
      </c>
      <c r="S1330" s="26">
        <f t="shared" si="714"/>
        <v>2.0833333333333315E-2</v>
      </c>
      <c r="U1330" s="25"/>
    </row>
    <row r="1331" spans="1:21" ht="10.5" customHeight="1" x14ac:dyDescent="0.2">
      <c r="C1331" s="21"/>
      <c r="D1331" s="34"/>
      <c r="E1331" s="34"/>
      <c r="F1331" s="21"/>
      <c r="G1331" s="34"/>
      <c r="H1331" s="34"/>
      <c r="I1331" s="34">
        <f t="shared" ref="I1331:I1342" si="717">S1331</f>
        <v>2.0833333333333259E-2</v>
      </c>
      <c r="J1331" s="34"/>
      <c r="L1331" s="34"/>
      <c r="M1331" s="21"/>
      <c r="N1331" s="35">
        <f>N1324</f>
        <v>43091</v>
      </c>
      <c r="O1331" s="63">
        <f t="shared" si="715"/>
        <v>0.49999999999999989</v>
      </c>
      <c r="P1331" s="36">
        <f t="shared" si="716"/>
        <v>0.52083333333333315</v>
      </c>
      <c r="Q1331" s="95" t="s">
        <v>959</v>
      </c>
      <c r="R1331" s="96" t="s">
        <v>1215</v>
      </c>
      <c r="S1331" s="26">
        <f t="shared" si="714"/>
        <v>2.0833333333333259E-2</v>
      </c>
      <c r="U1331" s="25"/>
    </row>
    <row r="1332" spans="1:21" ht="10.5" customHeight="1" x14ac:dyDescent="0.2">
      <c r="C1332" s="21"/>
      <c r="D1332" s="34"/>
      <c r="E1332" s="34"/>
      <c r="F1332" s="21"/>
      <c r="G1332" s="34"/>
      <c r="H1332" s="34"/>
      <c r="I1332" s="34">
        <f t="shared" si="717"/>
        <v>2.0833333333333259E-2</v>
      </c>
      <c r="J1332" s="34"/>
      <c r="L1332" s="34"/>
      <c r="M1332" s="21"/>
      <c r="N1332" s="35">
        <f>N1324</f>
        <v>43091</v>
      </c>
      <c r="O1332" s="63">
        <f t="shared" si="715"/>
        <v>0.52083333333333315</v>
      </c>
      <c r="P1332" s="36">
        <f t="shared" si="716"/>
        <v>0.54166666666666641</v>
      </c>
      <c r="Q1332" s="95" t="s">
        <v>959</v>
      </c>
      <c r="R1332" s="96" t="s">
        <v>1215</v>
      </c>
      <c r="S1332" s="26">
        <f t="shared" si="714"/>
        <v>2.0833333333333259E-2</v>
      </c>
    </row>
    <row r="1333" spans="1:21" ht="10.5" customHeight="1" x14ac:dyDescent="0.2">
      <c r="B1333" s="34"/>
      <c r="C1333" s="21"/>
      <c r="D1333" s="34"/>
      <c r="E1333" s="34"/>
      <c r="F1333" s="21"/>
      <c r="G1333" s="34"/>
      <c r="H1333" s="34"/>
      <c r="I1333" s="34">
        <f t="shared" si="717"/>
        <v>2.0833333333333259E-2</v>
      </c>
      <c r="J1333" s="34"/>
      <c r="L1333" s="34"/>
      <c r="M1333" s="21"/>
      <c r="N1333" s="35">
        <f>N1324</f>
        <v>43091</v>
      </c>
      <c r="O1333" s="63">
        <f t="shared" si="715"/>
        <v>0.54166666666666641</v>
      </c>
      <c r="P1333" s="36">
        <f t="shared" si="716"/>
        <v>0.56249999999999967</v>
      </c>
      <c r="Q1333" s="95" t="s">
        <v>959</v>
      </c>
      <c r="R1333" s="96" t="s">
        <v>1216</v>
      </c>
      <c r="S1333" s="26">
        <f t="shared" si="714"/>
        <v>2.0833333333333259E-2</v>
      </c>
    </row>
    <row r="1334" spans="1:21" ht="10.5" customHeight="1" x14ac:dyDescent="0.2">
      <c r="B1334" s="34"/>
      <c r="C1334" s="34"/>
      <c r="D1334" s="34"/>
      <c r="E1334" s="34"/>
      <c r="F1334" s="21"/>
      <c r="G1334" s="34"/>
      <c r="H1334" s="34"/>
      <c r="I1334" s="34">
        <f t="shared" si="717"/>
        <v>2.0833333333333259E-2</v>
      </c>
      <c r="J1334" s="34"/>
      <c r="L1334" s="34"/>
      <c r="M1334" s="21"/>
      <c r="N1334" s="35">
        <f>N1324</f>
        <v>43091</v>
      </c>
      <c r="O1334" s="63">
        <f t="shared" si="715"/>
        <v>0.56249999999999967</v>
      </c>
      <c r="P1334" s="36">
        <f t="shared" si="716"/>
        <v>0.58333333333333293</v>
      </c>
      <c r="Q1334" s="95" t="s">
        <v>959</v>
      </c>
      <c r="R1334" s="96" t="s">
        <v>1217</v>
      </c>
      <c r="S1334" s="26">
        <f t="shared" si="714"/>
        <v>2.0833333333333259E-2</v>
      </c>
    </row>
    <row r="1335" spans="1:21" ht="10.5" customHeight="1" x14ac:dyDescent="0.2">
      <c r="B1335" s="34"/>
      <c r="C1335" s="34"/>
      <c r="D1335" s="34"/>
      <c r="E1335" s="21"/>
      <c r="F1335" s="21"/>
      <c r="G1335" s="34"/>
      <c r="H1335" s="34"/>
      <c r="I1335" s="34">
        <f t="shared" si="717"/>
        <v>2.0833333333333259E-2</v>
      </c>
      <c r="J1335" s="34"/>
      <c r="L1335" s="34"/>
      <c r="M1335" s="21"/>
      <c r="N1335" s="35">
        <f>N1324</f>
        <v>43091</v>
      </c>
      <c r="O1335" s="63">
        <f t="shared" si="715"/>
        <v>0.58333333333333293</v>
      </c>
      <c r="P1335" s="36">
        <f t="shared" si="716"/>
        <v>0.60416666666666619</v>
      </c>
      <c r="Q1335" s="95" t="s">
        <v>959</v>
      </c>
      <c r="R1335" s="96" t="s">
        <v>1218</v>
      </c>
      <c r="S1335" s="26">
        <f t="shared" si="714"/>
        <v>2.0833333333333259E-2</v>
      </c>
    </row>
    <row r="1336" spans="1:21" ht="10.5" customHeight="1" x14ac:dyDescent="0.2">
      <c r="B1336" s="34"/>
      <c r="C1336" s="34"/>
      <c r="D1336" s="34"/>
      <c r="E1336" s="21"/>
      <c r="F1336" s="21"/>
      <c r="G1336" s="34"/>
      <c r="H1336" s="34"/>
      <c r="I1336" s="34">
        <f t="shared" si="717"/>
        <v>2.0833333333333259E-2</v>
      </c>
      <c r="J1336" s="34"/>
      <c r="L1336" s="34"/>
      <c r="M1336" s="21"/>
      <c r="N1336" s="35">
        <f>N1324</f>
        <v>43091</v>
      </c>
      <c r="O1336" s="63">
        <f t="shared" si="715"/>
        <v>0.60416666666666619</v>
      </c>
      <c r="P1336" s="36">
        <f t="shared" si="716"/>
        <v>0.62499999999999944</v>
      </c>
      <c r="Q1336" s="62" t="s">
        <v>959</v>
      </c>
      <c r="R1336" s="25" t="s">
        <v>1219</v>
      </c>
      <c r="S1336" s="26">
        <f t="shared" si="714"/>
        <v>2.0833333333333259E-2</v>
      </c>
    </row>
    <row r="1337" spans="1:21" ht="10.5" customHeight="1" x14ac:dyDescent="0.2">
      <c r="B1337" s="34"/>
      <c r="C1337" s="34"/>
      <c r="D1337" s="34"/>
      <c r="E1337" s="21"/>
      <c r="F1337" s="21"/>
      <c r="G1337" s="34"/>
      <c r="H1337" s="34"/>
      <c r="I1337" s="34">
        <f t="shared" si="717"/>
        <v>2.0833333333333259E-2</v>
      </c>
      <c r="J1337" s="34"/>
      <c r="L1337" s="34"/>
      <c r="M1337" s="21"/>
      <c r="N1337" s="35">
        <f>N1324</f>
        <v>43091</v>
      </c>
      <c r="O1337" s="63">
        <f t="shared" si="715"/>
        <v>0.62499999999999944</v>
      </c>
      <c r="P1337" s="36">
        <f t="shared" si="716"/>
        <v>0.6458333333333327</v>
      </c>
      <c r="Q1337" s="62" t="s">
        <v>959</v>
      </c>
      <c r="R1337" s="25" t="s">
        <v>1219</v>
      </c>
      <c r="S1337" s="26">
        <f t="shared" si="714"/>
        <v>2.0833333333333259E-2</v>
      </c>
    </row>
    <row r="1338" spans="1:21" ht="10.5" customHeight="1" x14ac:dyDescent="0.2">
      <c r="B1338" s="34"/>
      <c r="C1338" s="34"/>
      <c r="D1338" s="34"/>
      <c r="E1338" s="21"/>
      <c r="F1338" s="21"/>
      <c r="G1338" s="34"/>
      <c r="H1338" s="34"/>
      <c r="I1338" s="34">
        <f t="shared" si="717"/>
        <v>2.0833333333333259E-2</v>
      </c>
      <c r="J1338" s="34"/>
      <c r="L1338" s="34"/>
      <c r="M1338" s="21"/>
      <c r="N1338" s="35">
        <f>N1324</f>
        <v>43091</v>
      </c>
      <c r="O1338" s="63">
        <f t="shared" si="715"/>
        <v>0.6458333333333327</v>
      </c>
      <c r="P1338" s="36">
        <f t="shared" si="716"/>
        <v>0.66666666666666596</v>
      </c>
      <c r="Q1338" s="62" t="s">
        <v>959</v>
      </c>
      <c r="R1338" s="25" t="s">
        <v>1219</v>
      </c>
      <c r="S1338" s="26">
        <f t="shared" si="714"/>
        <v>2.0833333333333259E-2</v>
      </c>
    </row>
    <row r="1339" spans="1:21" ht="10.5" customHeight="1" x14ac:dyDescent="0.2">
      <c r="B1339" s="34"/>
      <c r="C1339" s="34"/>
      <c r="D1339" s="34"/>
      <c r="E1339" s="21"/>
      <c r="F1339" s="21"/>
      <c r="G1339" s="34"/>
      <c r="H1339" s="34"/>
      <c r="I1339" s="34">
        <f t="shared" si="717"/>
        <v>2.0833333333333259E-2</v>
      </c>
      <c r="J1339" s="34"/>
      <c r="L1339" s="34"/>
      <c r="M1339" s="21"/>
      <c r="N1339" s="35">
        <f>N1324</f>
        <v>43091</v>
      </c>
      <c r="O1339" s="63">
        <f t="shared" si="715"/>
        <v>0.66666666666666596</v>
      </c>
      <c r="P1339" s="36">
        <f t="shared" si="716"/>
        <v>0.68749999999999922</v>
      </c>
      <c r="Q1339" s="62" t="s">
        <v>959</v>
      </c>
      <c r="R1339" s="25" t="s">
        <v>1219</v>
      </c>
      <c r="S1339" s="26">
        <f t="shared" si="714"/>
        <v>2.0833333333333259E-2</v>
      </c>
    </row>
    <row r="1340" spans="1:21" ht="10.5" customHeight="1" x14ac:dyDescent="0.2">
      <c r="B1340" s="34"/>
      <c r="C1340" s="34"/>
      <c r="D1340" s="34"/>
      <c r="E1340" s="21"/>
      <c r="F1340" s="21"/>
      <c r="G1340" s="34"/>
      <c r="H1340" s="34"/>
      <c r="I1340" s="34">
        <f t="shared" si="717"/>
        <v>2.0833333333333259E-2</v>
      </c>
      <c r="J1340" s="34"/>
      <c r="L1340" s="34"/>
      <c r="M1340" s="21"/>
      <c r="N1340" s="35">
        <f>N1324</f>
        <v>43091</v>
      </c>
      <c r="O1340" s="63">
        <f t="shared" si="715"/>
        <v>0.68749999999999922</v>
      </c>
      <c r="P1340" s="36">
        <f t="shared" si="716"/>
        <v>0.70833333333333248</v>
      </c>
      <c r="Q1340" s="62" t="s">
        <v>959</v>
      </c>
      <c r="R1340" s="25" t="s">
        <v>1219</v>
      </c>
      <c r="S1340" s="26">
        <f t="shared" si="714"/>
        <v>2.0833333333333259E-2</v>
      </c>
    </row>
    <row r="1341" spans="1:21" ht="10.5" customHeight="1" x14ac:dyDescent="0.2">
      <c r="B1341" s="34"/>
      <c r="C1341" s="34"/>
      <c r="D1341" s="34"/>
      <c r="E1341" s="21"/>
      <c r="F1341" s="21"/>
      <c r="G1341" s="34"/>
      <c r="H1341" s="34"/>
      <c r="I1341" s="34">
        <f t="shared" si="717"/>
        <v>2.0833333333333259E-2</v>
      </c>
      <c r="J1341" s="34"/>
      <c r="L1341" s="34"/>
      <c r="M1341" s="21"/>
      <c r="N1341" s="35">
        <f>N1324</f>
        <v>43091</v>
      </c>
      <c r="O1341" s="63">
        <f t="shared" si="715"/>
        <v>0.70833333333333248</v>
      </c>
      <c r="P1341" s="36">
        <f t="shared" si="716"/>
        <v>0.72916666666666574</v>
      </c>
      <c r="Q1341" s="62" t="s">
        <v>959</v>
      </c>
      <c r="R1341" s="25" t="s">
        <v>1219</v>
      </c>
      <c r="S1341" s="26">
        <f t="shared" si="714"/>
        <v>2.0833333333333259E-2</v>
      </c>
    </row>
    <row r="1342" spans="1:21" ht="10.5" customHeight="1" thickBot="1" x14ac:dyDescent="0.25">
      <c r="B1342" s="34"/>
      <c r="C1342" s="34"/>
      <c r="D1342" s="34"/>
      <c r="E1342" s="21"/>
      <c r="F1342" s="21"/>
      <c r="G1342" s="34"/>
      <c r="H1342" s="34"/>
      <c r="I1342" s="34">
        <f t="shared" si="717"/>
        <v>2.0833333333333259E-2</v>
      </c>
      <c r="J1342" s="34"/>
      <c r="L1342" s="34"/>
      <c r="M1342" s="21"/>
      <c r="N1342" s="35">
        <f>N1324</f>
        <v>43091</v>
      </c>
      <c r="O1342" s="63">
        <f t="shared" si="715"/>
        <v>0.72916666666666574</v>
      </c>
      <c r="P1342" s="36">
        <f t="shared" si="716"/>
        <v>0.749999999999999</v>
      </c>
      <c r="Q1342" s="62" t="s">
        <v>959</v>
      </c>
      <c r="R1342" s="25" t="s">
        <v>1219</v>
      </c>
      <c r="S1342" s="26">
        <f t="shared" si="714"/>
        <v>2.0833333333333259E-2</v>
      </c>
    </row>
    <row r="1343" spans="1:21" ht="10.5" customHeight="1" x14ac:dyDescent="0.2">
      <c r="A1343" s="40">
        <f t="shared" ref="A1343:M1343" si="718">SUM(A1325:A1342)</f>
        <v>0</v>
      </c>
      <c r="B1343" s="40">
        <f t="shared" si="718"/>
        <v>0</v>
      </c>
      <c r="C1343" s="40">
        <f t="shared" si="718"/>
        <v>0</v>
      </c>
      <c r="D1343" s="40">
        <f t="shared" si="718"/>
        <v>4.166666666666663E-2</v>
      </c>
      <c r="E1343" s="40">
        <f t="shared" si="718"/>
        <v>0</v>
      </c>
      <c r="F1343" s="40">
        <f t="shared" si="718"/>
        <v>4.166666666666663E-2</v>
      </c>
      <c r="G1343" s="40">
        <f t="shared" si="718"/>
        <v>0</v>
      </c>
      <c r="H1343" s="40">
        <f t="shared" si="718"/>
        <v>0</v>
      </c>
      <c r="I1343" s="40">
        <f t="shared" si="718"/>
        <v>0.29166666666666574</v>
      </c>
      <c r="J1343" s="40">
        <f t="shared" si="718"/>
        <v>0</v>
      </c>
      <c r="K1343" s="40">
        <f t="shared" si="718"/>
        <v>0</v>
      </c>
      <c r="L1343" s="40">
        <f t="shared" si="718"/>
        <v>0</v>
      </c>
      <c r="M1343" s="40">
        <f t="shared" si="718"/>
        <v>0</v>
      </c>
      <c r="N1343" s="76" t="b">
        <f>SUM(A1343:M1343) = S1343</f>
        <v>1</v>
      </c>
      <c r="O1343" s="77"/>
      <c r="P1343" s="77"/>
      <c r="Q1343" s="43"/>
      <c r="R1343" s="43"/>
      <c r="S1343" s="40">
        <f>SUM(S1325:S1342)</f>
        <v>0.374999999999999</v>
      </c>
    </row>
    <row r="1344" spans="1:21" ht="10.5" customHeight="1" x14ac:dyDescent="0.2">
      <c r="A1344" s="70">
        <f t="shared" ref="A1344:C1344" si="719">(A1343-INT(A1343))*24</f>
        <v>0</v>
      </c>
      <c r="B1344" s="70">
        <f t="shared" si="719"/>
        <v>0</v>
      </c>
      <c r="C1344" s="70">
        <f t="shared" si="719"/>
        <v>0</v>
      </c>
      <c r="D1344" s="44">
        <f>(D1343-INT(D1343))*24</f>
        <v>0.99999999999999911</v>
      </c>
      <c r="E1344" s="44">
        <f>(E1343-INT(E1343))*24</f>
        <v>0</v>
      </c>
      <c r="F1344" s="44">
        <f>(F1343-INT(F1343))*24</f>
        <v>0.99999999999999911</v>
      </c>
      <c r="G1344" s="44">
        <f>(G1343-INT(G1343))*24</f>
        <v>0</v>
      </c>
      <c r="H1344" s="44">
        <f t="shared" ref="H1344:J1344" si="720">(H1343-INT(H1343))*24</f>
        <v>0</v>
      </c>
      <c r="I1344" s="44">
        <f t="shared" si="720"/>
        <v>6.9999999999999778</v>
      </c>
      <c r="J1344" s="44">
        <f t="shared" si="720"/>
        <v>0</v>
      </c>
      <c r="K1344" s="44"/>
      <c r="L1344" s="44">
        <f t="shared" ref="L1344:M1344" si="721">(L1343-INT(L1343))*24</f>
        <v>0</v>
      </c>
      <c r="M1344" s="45">
        <f t="shared" si="721"/>
        <v>0</v>
      </c>
      <c r="N1344" s="78">
        <f>SUM(A1344:M1344)</f>
        <v>8.9999999999999751</v>
      </c>
      <c r="O1344" s="71"/>
      <c r="P1344" s="71"/>
      <c r="Q1344" s="48"/>
      <c r="R1344" s="48"/>
      <c r="S1344" s="49"/>
    </row>
    <row r="1345" spans="1:19" ht="10.5" customHeight="1" thickBot="1" x14ac:dyDescent="0.25">
      <c r="A1345" s="72"/>
      <c r="B1345" s="73"/>
      <c r="C1345" s="73"/>
      <c r="D1345" s="52">
        <f>SUM(A1344:D1344)</f>
        <v>0.99999999999999911</v>
      </c>
      <c r="E1345" s="52">
        <f t="shared" ref="E1345:J1345" si="722">E1344</f>
        <v>0</v>
      </c>
      <c r="F1345" s="52">
        <f t="shared" si="722"/>
        <v>0.99999999999999911</v>
      </c>
      <c r="G1345" s="52">
        <f t="shared" si="722"/>
        <v>0</v>
      </c>
      <c r="H1345" s="52">
        <f t="shared" si="722"/>
        <v>0</v>
      </c>
      <c r="I1345" s="52">
        <f t="shared" si="722"/>
        <v>6.9999999999999778</v>
      </c>
      <c r="J1345" s="52">
        <f t="shared" si="722"/>
        <v>0</v>
      </c>
      <c r="K1345" s="52"/>
      <c r="L1345" s="52">
        <f t="shared" ref="L1345:M1345" si="723">L1344</f>
        <v>0</v>
      </c>
      <c r="M1345" s="53">
        <f t="shared" si="723"/>
        <v>0</v>
      </c>
      <c r="N1345" s="79" t="s">
        <v>976</v>
      </c>
      <c r="O1345" s="74"/>
      <c r="P1345" s="74"/>
      <c r="Q1345" s="56"/>
      <c r="R1345" s="56"/>
      <c r="S1345" s="57">
        <f>SUM(S1343:S1344)</f>
        <v>0.374999999999999</v>
      </c>
    </row>
    <row r="1346" spans="1:19" ht="10.5" customHeight="1" x14ac:dyDescent="0.2">
      <c r="A1346" s="70">
        <f t="shared" ref="A1346:M1346" si="724">SUM(A1254,A1279,A1301,A1322,A1344)</f>
        <v>0</v>
      </c>
      <c r="B1346" s="70">
        <f t="shared" si="724"/>
        <v>2.9999999999999907</v>
      </c>
      <c r="C1346" s="70">
        <f t="shared" si="724"/>
        <v>0</v>
      </c>
      <c r="D1346" s="70">
        <f t="shared" si="724"/>
        <v>3.4999999999999942</v>
      </c>
      <c r="E1346" s="70">
        <f t="shared" si="724"/>
        <v>0.49999999999999956</v>
      </c>
      <c r="F1346" s="70">
        <f t="shared" si="724"/>
        <v>1.9999999999999982</v>
      </c>
      <c r="G1346" s="70">
        <f t="shared" si="724"/>
        <v>8.4999999999999805</v>
      </c>
      <c r="H1346" s="70">
        <f t="shared" si="724"/>
        <v>16.499999999999947</v>
      </c>
      <c r="I1346" s="70">
        <f t="shared" si="724"/>
        <v>11.999999999999963</v>
      </c>
      <c r="J1346" s="70">
        <f t="shared" si="724"/>
        <v>0</v>
      </c>
      <c r="K1346" s="70">
        <f t="shared" si="724"/>
        <v>0</v>
      </c>
      <c r="L1346" s="70">
        <f t="shared" si="724"/>
        <v>0</v>
      </c>
      <c r="M1346" s="80">
        <f t="shared" si="724"/>
        <v>0</v>
      </c>
      <c r="N1346" s="81">
        <f>SUM(S1254,S1279,S1301,S1322,S1344)</f>
        <v>2.0833333333333259E-2</v>
      </c>
      <c r="O1346" s="82">
        <f>SUM(A1346:M1346)</f>
        <v>45.999999999999879</v>
      </c>
      <c r="P1346" s="83">
        <f>SUM(S1253,S1278,S1300,S1321,S1343)</f>
        <v>1.9166666666666616</v>
      </c>
      <c r="Q1346" s="84">
        <f>SUM(P1346)+N1346</f>
        <v>1.9374999999999949</v>
      </c>
      <c r="R1346" s="85"/>
      <c r="S1346" s="86"/>
    </row>
    <row r="1347" spans="1:19" ht="10.5" customHeight="1" thickBot="1" x14ac:dyDescent="0.25">
      <c r="A1347" s="87"/>
      <c r="B1347" s="73"/>
      <c r="C1347" s="73"/>
      <c r="D1347" s="73">
        <f>SUM(A1346:D1346)</f>
        <v>6.4999999999999849</v>
      </c>
      <c r="E1347" s="88">
        <f t="shared" ref="E1347:J1347" si="725">E1346</f>
        <v>0.49999999999999956</v>
      </c>
      <c r="F1347" s="88">
        <f t="shared" si="725"/>
        <v>1.9999999999999982</v>
      </c>
      <c r="G1347" s="88">
        <f t="shared" si="725"/>
        <v>8.4999999999999805</v>
      </c>
      <c r="H1347" s="88">
        <f t="shared" si="725"/>
        <v>16.499999999999947</v>
      </c>
      <c r="I1347" s="88">
        <f t="shared" si="725"/>
        <v>11.999999999999963</v>
      </c>
      <c r="J1347" s="88">
        <f t="shared" si="725"/>
        <v>0</v>
      </c>
      <c r="K1347" s="88"/>
      <c r="L1347" s="88">
        <f t="shared" ref="L1347:M1347" si="726">L1346</f>
        <v>0</v>
      </c>
      <c r="M1347" s="89">
        <f t="shared" si="726"/>
        <v>0</v>
      </c>
      <c r="N1347" s="90">
        <f>IF(SUM(O1346-37.5)&gt;0,SUM(O1346-37.5),0)</f>
        <v>8.4999999999998792</v>
      </c>
      <c r="O1347" s="91">
        <f>SUM(A1347:M1347)</f>
        <v>45.999999999999879</v>
      </c>
      <c r="P1347" s="92">
        <f>(P1346)*24</f>
        <v>45.999999999999879</v>
      </c>
      <c r="Q1347" s="93">
        <f>SUM(S1255,S1280,S1302,S1323,S1345)</f>
        <v>1.9374999999999951</v>
      </c>
      <c r="R1347" s="85"/>
      <c r="S1347" s="94" t="b">
        <f>O1347=P1347</f>
        <v>1</v>
      </c>
    </row>
    <row r="1349" spans="1:19" ht="10.5" customHeight="1" x14ac:dyDescent="0.2">
      <c r="A1349" s="12">
        <f>WEEKNUM(G1349)</f>
        <v>52</v>
      </c>
      <c r="B1349" s="13" t="s">
        <v>927</v>
      </c>
      <c r="C1349" s="142">
        <f>SUM(N1351)-2</f>
        <v>43092</v>
      </c>
      <c r="D1349" s="142"/>
      <c r="E1349" s="14"/>
      <c r="F1349" s="14" t="s">
        <v>928</v>
      </c>
      <c r="G1349" s="142">
        <f>SUM(C1349+6)</f>
        <v>43098</v>
      </c>
      <c r="H1349" s="142"/>
      <c r="I1349" s="14"/>
      <c r="J1349" s="15"/>
      <c r="K1349" s="15"/>
      <c r="L1349" s="14"/>
      <c r="M1349" s="16"/>
      <c r="N1349" s="17" t="s">
        <v>929</v>
      </c>
      <c r="O1349" s="17" t="s">
        <v>930</v>
      </c>
      <c r="P1349" s="18" t="s">
        <v>931</v>
      </c>
      <c r="Q1349" s="19" t="s">
        <v>932</v>
      </c>
      <c r="R1349" s="17" t="s">
        <v>933</v>
      </c>
      <c r="S1349" s="17" t="s">
        <v>934</v>
      </c>
    </row>
    <row r="1350" spans="1:19" ht="10.5" customHeight="1" thickBot="1" x14ac:dyDescent="0.25">
      <c r="N1350" s="23"/>
      <c r="S1350" s="26" t="s">
        <v>1089</v>
      </c>
    </row>
    <row r="1351" spans="1:19" ht="10.5" customHeight="1" thickBot="1" x14ac:dyDescent="0.25">
      <c r="A1351" s="58"/>
      <c r="B1351" s="59" t="s">
        <v>935</v>
      </c>
      <c r="C1351" s="59" t="s">
        <v>936</v>
      </c>
      <c r="D1351" s="59" t="s">
        <v>937</v>
      </c>
      <c r="E1351" s="60" t="s">
        <v>938</v>
      </c>
      <c r="F1351" s="59" t="s">
        <v>939</v>
      </c>
      <c r="G1351" s="58" t="s">
        <v>940</v>
      </c>
      <c r="H1351" s="58" t="s">
        <v>941</v>
      </c>
      <c r="I1351" s="58" t="s">
        <v>942</v>
      </c>
      <c r="J1351" s="58" t="s">
        <v>943</v>
      </c>
      <c r="K1351" s="58"/>
      <c r="L1351" s="58" t="s">
        <v>944</v>
      </c>
      <c r="M1351" s="60" t="s">
        <v>945</v>
      </c>
      <c r="N1351" s="61">
        <f>N1324+3</f>
        <v>43094</v>
      </c>
      <c r="O1351" s="36">
        <v>0.39583333333333331</v>
      </c>
      <c r="P1351" s="36">
        <f>O1351</f>
        <v>0.39583333333333331</v>
      </c>
      <c r="Q1351" s="62" t="s">
        <v>1011</v>
      </c>
      <c r="R1351" s="25" t="s">
        <v>1011</v>
      </c>
      <c r="S1351" s="26" t="s">
        <v>1089</v>
      </c>
    </row>
    <row r="1352" spans="1:19" ht="10.5" customHeight="1" x14ac:dyDescent="0.2">
      <c r="B1352" s="34"/>
      <c r="C1352" s="21"/>
      <c r="D1352" s="34"/>
      <c r="E1352" s="34"/>
      <c r="F1352" s="21"/>
      <c r="G1352" s="21"/>
      <c r="H1352" s="21"/>
      <c r="I1352" s="34"/>
      <c r="J1352" s="34">
        <f t="shared" ref="J1352:J1369" si="727">S1352</f>
        <v>2.0833333333333315E-2</v>
      </c>
      <c r="M1352" s="34"/>
      <c r="N1352" s="35">
        <f>N1351</f>
        <v>43094</v>
      </c>
      <c r="O1352" s="26">
        <f t="shared" ref="O1352:O1369" si="728">SUM(P1351)</f>
        <v>0.39583333333333331</v>
      </c>
      <c r="P1352" s="36">
        <f t="shared" ref="P1352:P1369" si="729">P1351+0.0208333333333333</f>
        <v>0.41666666666666663</v>
      </c>
      <c r="Q1352" s="62" t="s">
        <v>1011</v>
      </c>
      <c r="R1352" s="25" t="s">
        <v>1011</v>
      </c>
      <c r="S1352" s="26">
        <f t="shared" ref="S1352:S1369" si="730">SUM(P1352-O1352)</f>
        <v>2.0833333333333315E-2</v>
      </c>
    </row>
    <row r="1353" spans="1:19" ht="10.5" customHeight="1" x14ac:dyDescent="0.2">
      <c r="B1353" s="34"/>
      <c r="C1353" s="21"/>
      <c r="D1353" s="34"/>
      <c r="E1353" s="34"/>
      <c r="F1353" s="21"/>
      <c r="G1353" s="21"/>
      <c r="H1353" s="34"/>
      <c r="I1353" s="34"/>
      <c r="J1353" s="34">
        <f t="shared" si="727"/>
        <v>2.0833333333333315E-2</v>
      </c>
      <c r="M1353" s="34"/>
      <c r="N1353" s="35">
        <f>N1351</f>
        <v>43094</v>
      </c>
      <c r="O1353" s="26">
        <f t="shared" si="728"/>
        <v>0.41666666666666663</v>
      </c>
      <c r="P1353" s="36">
        <f t="shared" si="729"/>
        <v>0.43749999999999994</v>
      </c>
      <c r="Q1353" s="62" t="s">
        <v>1011</v>
      </c>
      <c r="R1353" s="25" t="s">
        <v>1011</v>
      </c>
      <c r="S1353" s="26">
        <f t="shared" si="730"/>
        <v>2.0833333333333315E-2</v>
      </c>
    </row>
    <row r="1354" spans="1:19" ht="10.5" customHeight="1" x14ac:dyDescent="0.2">
      <c r="B1354" s="34"/>
      <c r="C1354" s="21"/>
      <c r="D1354" s="34"/>
      <c r="E1354" s="34"/>
      <c r="F1354" s="21"/>
      <c r="G1354" s="21"/>
      <c r="H1354" s="34"/>
      <c r="I1354" s="38"/>
      <c r="J1354" s="34">
        <f t="shared" si="727"/>
        <v>2.0833333333333315E-2</v>
      </c>
      <c r="M1354" s="34"/>
      <c r="N1354" s="35">
        <f>N1351</f>
        <v>43094</v>
      </c>
      <c r="O1354" s="26">
        <f t="shared" si="728"/>
        <v>0.43749999999999994</v>
      </c>
      <c r="P1354" s="36">
        <f t="shared" si="729"/>
        <v>0.45833333333333326</v>
      </c>
      <c r="Q1354" s="62" t="s">
        <v>1011</v>
      </c>
      <c r="R1354" s="25" t="s">
        <v>1011</v>
      </c>
      <c r="S1354" s="26">
        <f t="shared" si="730"/>
        <v>2.0833333333333315E-2</v>
      </c>
    </row>
    <row r="1355" spans="1:19" ht="10.5" customHeight="1" x14ac:dyDescent="0.2">
      <c r="B1355" s="34"/>
      <c r="C1355" s="21"/>
      <c r="D1355" s="34"/>
      <c r="E1355" s="34"/>
      <c r="F1355" s="21"/>
      <c r="G1355" s="21"/>
      <c r="H1355" s="34"/>
      <c r="I1355" s="38"/>
      <c r="J1355" s="34">
        <f t="shared" si="727"/>
        <v>2.0833333333333315E-2</v>
      </c>
      <c r="M1355" s="34"/>
      <c r="N1355" s="35">
        <f>N1351</f>
        <v>43094</v>
      </c>
      <c r="O1355" s="26">
        <f t="shared" si="728"/>
        <v>0.45833333333333326</v>
      </c>
      <c r="P1355" s="36">
        <f t="shared" si="729"/>
        <v>0.47916666666666657</v>
      </c>
      <c r="Q1355" s="62" t="s">
        <v>1011</v>
      </c>
      <c r="R1355" s="25" t="s">
        <v>1011</v>
      </c>
      <c r="S1355" s="26">
        <f t="shared" si="730"/>
        <v>2.0833333333333315E-2</v>
      </c>
    </row>
    <row r="1356" spans="1:19" ht="10.5" customHeight="1" x14ac:dyDescent="0.2">
      <c r="B1356" s="34"/>
      <c r="C1356" s="21"/>
      <c r="D1356" s="34"/>
      <c r="E1356" s="34"/>
      <c r="F1356" s="34"/>
      <c r="G1356" s="21"/>
      <c r="H1356" s="34"/>
      <c r="I1356" s="34"/>
      <c r="J1356" s="34">
        <f t="shared" si="727"/>
        <v>2.0833333333333315E-2</v>
      </c>
      <c r="M1356" s="34"/>
      <c r="N1356" s="35">
        <f>N1351</f>
        <v>43094</v>
      </c>
      <c r="O1356" s="26">
        <f t="shared" si="728"/>
        <v>0.47916666666666657</v>
      </c>
      <c r="P1356" s="36">
        <f t="shared" si="729"/>
        <v>0.49999999999999989</v>
      </c>
      <c r="Q1356" s="62" t="s">
        <v>1011</v>
      </c>
      <c r="R1356" s="25" t="s">
        <v>1011</v>
      </c>
      <c r="S1356" s="26">
        <f t="shared" si="730"/>
        <v>2.0833333333333315E-2</v>
      </c>
    </row>
    <row r="1357" spans="1:19" ht="10.5" customHeight="1" x14ac:dyDescent="0.2">
      <c r="B1357" s="34"/>
      <c r="C1357" s="21"/>
      <c r="D1357" s="34"/>
      <c r="E1357" s="34"/>
      <c r="F1357" s="34"/>
      <c r="G1357" s="21"/>
      <c r="H1357" s="34"/>
      <c r="I1357" s="38"/>
      <c r="J1357" s="34">
        <f t="shared" si="727"/>
        <v>2.0833333333333259E-2</v>
      </c>
      <c r="M1357" s="34"/>
      <c r="N1357" s="35">
        <f>N1351</f>
        <v>43094</v>
      </c>
      <c r="O1357" s="26">
        <f t="shared" si="728"/>
        <v>0.49999999999999989</v>
      </c>
      <c r="P1357" s="36">
        <f t="shared" si="729"/>
        <v>0.52083333333333315</v>
      </c>
      <c r="Q1357" s="62" t="s">
        <v>1011</v>
      </c>
      <c r="R1357" s="25" t="s">
        <v>1011</v>
      </c>
      <c r="S1357" s="26">
        <f t="shared" si="730"/>
        <v>2.0833333333333259E-2</v>
      </c>
    </row>
    <row r="1358" spans="1:19" ht="10.5" customHeight="1" x14ac:dyDescent="0.2">
      <c r="B1358" s="34"/>
      <c r="C1358" s="21"/>
      <c r="D1358" s="34"/>
      <c r="E1358" s="34"/>
      <c r="F1358" s="34"/>
      <c r="G1358" s="21"/>
      <c r="H1358" s="34"/>
      <c r="I1358" s="38"/>
      <c r="J1358" s="34">
        <f t="shared" si="727"/>
        <v>2.0833333333333259E-2</v>
      </c>
      <c r="M1358" s="34"/>
      <c r="N1358" s="35">
        <f>N1351</f>
        <v>43094</v>
      </c>
      <c r="O1358" s="26">
        <f t="shared" si="728"/>
        <v>0.52083333333333315</v>
      </c>
      <c r="P1358" s="36">
        <f t="shared" si="729"/>
        <v>0.54166666666666641</v>
      </c>
      <c r="Q1358" s="62" t="s">
        <v>1011</v>
      </c>
      <c r="R1358" s="25" t="s">
        <v>1011</v>
      </c>
      <c r="S1358" s="26">
        <f t="shared" si="730"/>
        <v>2.0833333333333259E-2</v>
      </c>
    </row>
    <row r="1359" spans="1:19" ht="10.5" customHeight="1" x14ac:dyDescent="0.2">
      <c r="B1359" s="34"/>
      <c r="C1359" s="21"/>
      <c r="D1359" s="34"/>
      <c r="E1359" s="34"/>
      <c r="F1359" s="34"/>
      <c r="G1359" s="21"/>
      <c r="H1359" s="21"/>
      <c r="I1359" s="38"/>
      <c r="J1359" s="34">
        <f t="shared" si="727"/>
        <v>2.0833333333333259E-2</v>
      </c>
      <c r="M1359" s="34"/>
      <c r="N1359" s="35">
        <f>N1351</f>
        <v>43094</v>
      </c>
      <c r="O1359" s="26">
        <f t="shared" si="728"/>
        <v>0.54166666666666641</v>
      </c>
      <c r="P1359" s="36">
        <f t="shared" si="729"/>
        <v>0.56249999999999967</v>
      </c>
      <c r="Q1359" s="62" t="s">
        <v>1011</v>
      </c>
      <c r="R1359" s="25" t="s">
        <v>1011</v>
      </c>
      <c r="S1359" s="26">
        <f t="shared" si="730"/>
        <v>2.0833333333333259E-2</v>
      </c>
    </row>
    <row r="1360" spans="1:19" ht="10.5" customHeight="1" x14ac:dyDescent="0.2">
      <c r="B1360" s="34"/>
      <c r="C1360" s="21"/>
      <c r="D1360" s="34"/>
      <c r="E1360" s="34"/>
      <c r="F1360" s="34"/>
      <c r="G1360" s="21"/>
      <c r="H1360" s="21"/>
      <c r="I1360" s="38"/>
      <c r="J1360" s="34">
        <f t="shared" si="727"/>
        <v>2.0833333333333259E-2</v>
      </c>
      <c r="M1360" s="34"/>
      <c r="N1360" s="35">
        <f>N1351</f>
        <v>43094</v>
      </c>
      <c r="O1360" s="26">
        <f t="shared" si="728"/>
        <v>0.56249999999999967</v>
      </c>
      <c r="P1360" s="36">
        <f t="shared" si="729"/>
        <v>0.58333333333333293</v>
      </c>
      <c r="Q1360" s="62" t="s">
        <v>1011</v>
      </c>
      <c r="R1360" s="25" t="s">
        <v>1011</v>
      </c>
      <c r="S1360" s="26">
        <f t="shared" si="730"/>
        <v>2.0833333333333259E-2</v>
      </c>
    </row>
    <row r="1361" spans="1:19" ht="10.5" customHeight="1" x14ac:dyDescent="0.2">
      <c r="B1361" s="34"/>
      <c r="C1361" s="21"/>
      <c r="D1361" s="34"/>
      <c r="E1361" s="34"/>
      <c r="F1361" s="34"/>
      <c r="G1361" s="21"/>
      <c r="H1361" s="21"/>
      <c r="I1361" s="38"/>
      <c r="J1361" s="34">
        <f t="shared" si="727"/>
        <v>2.0833333333333259E-2</v>
      </c>
      <c r="M1361" s="34"/>
      <c r="N1361" s="35">
        <f>N1351</f>
        <v>43094</v>
      </c>
      <c r="O1361" s="26">
        <f t="shared" si="728"/>
        <v>0.58333333333333293</v>
      </c>
      <c r="P1361" s="36">
        <f t="shared" si="729"/>
        <v>0.60416666666666619</v>
      </c>
      <c r="Q1361" s="62" t="s">
        <v>1011</v>
      </c>
      <c r="R1361" s="25" t="s">
        <v>1011</v>
      </c>
      <c r="S1361" s="26">
        <f t="shared" si="730"/>
        <v>2.0833333333333259E-2</v>
      </c>
    </row>
    <row r="1362" spans="1:19" ht="10.5" customHeight="1" x14ac:dyDescent="0.2">
      <c r="B1362" s="34"/>
      <c r="C1362" s="21"/>
      <c r="D1362" s="34"/>
      <c r="E1362" s="34"/>
      <c r="F1362" s="34"/>
      <c r="G1362" s="21"/>
      <c r="H1362" s="21"/>
      <c r="I1362" s="38"/>
      <c r="J1362" s="34">
        <f t="shared" si="727"/>
        <v>2.0833333333333259E-2</v>
      </c>
      <c r="M1362" s="34"/>
      <c r="N1362" s="35">
        <f>N1351</f>
        <v>43094</v>
      </c>
      <c r="O1362" s="26">
        <f t="shared" si="728"/>
        <v>0.60416666666666619</v>
      </c>
      <c r="P1362" s="36">
        <f t="shared" si="729"/>
        <v>0.62499999999999944</v>
      </c>
      <c r="Q1362" s="62" t="s">
        <v>1011</v>
      </c>
      <c r="R1362" s="25" t="s">
        <v>1011</v>
      </c>
      <c r="S1362" s="26">
        <f t="shared" si="730"/>
        <v>2.0833333333333259E-2</v>
      </c>
    </row>
    <row r="1363" spans="1:19" ht="10.5" customHeight="1" x14ac:dyDescent="0.2">
      <c r="B1363" s="34"/>
      <c r="C1363" s="21"/>
      <c r="D1363" s="34"/>
      <c r="E1363" s="34"/>
      <c r="F1363" s="34"/>
      <c r="G1363" s="21"/>
      <c r="H1363" s="21"/>
      <c r="I1363" s="38"/>
      <c r="J1363" s="34">
        <f t="shared" si="727"/>
        <v>2.0833333333333259E-2</v>
      </c>
      <c r="M1363" s="34"/>
      <c r="N1363" s="35">
        <f>N1351</f>
        <v>43094</v>
      </c>
      <c r="O1363" s="26">
        <f t="shared" si="728"/>
        <v>0.62499999999999944</v>
      </c>
      <c r="P1363" s="36">
        <f t="shared" si="729"/>
        <v>0.6458333333333327</v>
      </c>
      <c r="Q1363" s="62" t="s">
        <v>1011</v>
      </c>
      <c r="R1363" s="25" t="s">
        <v>1011</v>
      </c>
      <c r="S1363" s="26">
        <f t="shared" si="730"/>
        <v>2.0833333333333259E-2</v>
      </c>
    </row>
    <row r="1364" spans="1:19" ht="10.5" customHeight="1" x14ac:dyDescent="0.2">
      <c r="B1364" s="34"/>
      <c r="C1364" s="21"/>
      <c r="D1364" s="34"/>
      <c r="E1364" s="34"/>
      <c r="F1364" s="34"/>
      <c r="G1364" s="21"/>
      <c r="H1364" s="34"/>
      <c r="I1364" s="38"/>
      <c r="J1364" s="34">
        <f t="shared" si="727"/>
        <v>2.0833333333333259E-2</v>
      </c>
      <c r="M1364" s="34"/>
      <c r="N1364" s="35">
        <f>N1351</f>
        <v>43094</v>
      </c>
      <c r="O1364" s="26">
        <f t="shared" si="728"/>
        <v>0.6458333333333327</v>
      </c>
      <c r="P1364" s="36">
        <f t="shared" si="729"/>
        <v>0.66666666666666596</v>
      </c>
      <c r="Q1364" s="62" t="s">
        <v>1011</v>
      </c>
      <c r="R1364" s="25" t="s">
        <v>1011</v>
      </c>
      <c r="S1364" s="26">
        <f t="shared" si="730"/>
        <v>2.0833333333333259E-2</v>
      </c>
    </row>
    <row r="1365" spans="1:19" ht="10.5" customHeight="1" x14ac:dyDescent="0.2">
      <c r="B1365" s="34"/>
      <c r="C1365" s="21"/>
      <c r="D1365" s="34"/>
      <c r="E1365" s="34"/>
      <c r="F1365" s="34"/>
      <c r="G1365" s="34"/>
      <c r="H1365" s="21"/>
      <c r="I1365" s="38"/>
      <c r="J1365" s="34">
        <f t="shared" si="727"/>
        <v>2.0833333333333259E-2</v>
      </c>
      <c r="M1365" s="34"/>
      <c r="N1365" s="35">
        <f>N1351</f>
        <v>43094</v>
      </c>
      <c r="O1365" s="26">
        <f t="shared" si="728"/>
        <v>0.66666666666666596</v>
      </c>
      <c r="P1365" s="36">
        <f t="shared" si="729"/>
        <v>0.68749999999999922</v>
      </c>
      <c r="Q1365" s="62" t="s">
        <v>1011</v>
      </c>
      <c r="R1365" s="25" t="s">
        <v>1011</v>
      </c>
      <c r="S1365" s="26">
        <f t="shared" si="730"/>
        <v>2.0833333333333259E-2</v>
      </c>
    </row>
    <row r="1366" spans="1:19" ht="10.5" customHeight="1" x14ac:dyDescent="0.2">
      <c r="B1366" s="34"/>
      <c r="C1366" s="21"/>
      <c r="D1366" s="34"/>
      <c r="E1366" s="34"/>
      <c r="F1366" s="34"/>
      <c r="G1366" s="21"/>
      <c r="H1366" s="34"/>
      <c r="I1366" s="38"/>
      <c r="J1366" s="34">
        <f t="shared" si="727"/>
        <v>2.0833333333333259E-2</v>
      </c>
      <c r="M1366" s="34"/>
      <c r="N1366" s="35">
        <f>N1351</f>
        <v>43094</v>
      </c>
      <c r="O1366" s="26">
        <f t="shared" si="728"/>
        <v>0.68749999999999922</v>
      </c>
      <c r="P1366" s="36">
        <f t="shared" si="729"/>
        <v>0.70833333333333248</v>
      </c>
      <c r="Q1366" s="62" t="s">
        <v>1011</v>
      </c>
      <c r="R1366" s="25" t="s">
        <v>1011</v>
      </c>
      <c r="S1366" s="26">
        <f t="shared" si="730"/>
        <v>2.0833333333333259E-2</v>
      </c>
    </row>
    <row r="1367" spans="1:19" ht="10.5" customHeight="1" x14ac:dyDescent="0.2">
      <c r="B1367" s="34"/>
      <c r="C1367" s="21"/>
      <c r="D1367" s="34"/>
      <c r="E1367" s="34"/>
      <c r="F1367" s="34"/>
      <c r="G1367" s="21"/>
      <c r="H1367" s="21"/>
      <c r="I1367" s="38"/>
      <c r="J1367" s="34">
        <f t="shared" si="727"/>
        <v>2.0833333333333259E-2</v>
      </c>
      <c r="M1367" s="34"/>
      <c r="N1367" s="35">
        <f>N1351</f>
        <v>43094</v>
      </c>
      <c r="O1367" s="26">
        <f t="shared" si="728"/>
        <v>0.70833333333333248</v>
      </c>
      <c r="P1367" s="36">
        <f t="shared" si="729"/>
        <v>0.72916666666666574</v>
      </c>
      <c r="Q1367" s="62" t="s">
        <v>1011</v>
      </c>
      <c r="R1367" s="25" t="s">
        <v>1011</v>
      </c>
      <c r="S1367" s="26">
        <f t="shared" si="730"/>
        <v>2.0833333333333259E-2</v>
      </c>
    </row>
    <row r="1368" spans="1:19" ht="10.5" customHeight="1" x14ac:dyDescent="0.2">
      <c r="B1368" s="34"/>
      <c r="C1368" s="21"/>
      <c r="D1368" s="34"/>
      <c r="E1368" s="34"/>
      <c r="F1368" s="21"/>
      <c r="G1368" s="21"/>
      <c r="H1368" s="21"/>
      <c r="I1368" s="38"/>
      <c r="J1368" s="34">
        <f t="shared" si="727"/>
        <v>2.0833333333333259E-2</v>
      </c>
      <c r="M1368" s="34"/>
      <c r="N1368" s="35">
        <f>N1351</f>
        <v>43094</v>
      </c>
      <c r="O1368" s="26">
        <f t="shared" si="728"/>
        <v>0.72916666666666574</v>
      </c>
      <c r="P1368" s="36">
        <f t="shared" si="729"/>
        <v>0.749999999999999</v>
      </c>
      <c r="Q1368" s="62" t="s">
        <v>1011</v>
      </c>
      <c r="R1368" s="25" t="s">
        <v>1011</v>
      </c>
      <c r="S1368" s="26">
        <f t="shared" si="730"/>
        <v>2.0833333333333259E-2</v>
      </c>
    </row>
    <row r="1369" spans="1:19" ht="10.5" customHeight="1" thickBot="1" x14ac:dyDescent="0.25">
      <c r="B1369" s="34"/>
      <c r="C1369" s="21"/>
      <c r="D1369" s="34"/>
      <c r="E1369" s="34"/>
      <c r="F1369" s="21"/>
      <c r="G1369" s="21"/>
      <c r="H1369" s="34"/>
      <c r="I1369" s="38"/>
      <c r="J1369" s="34">
        <f t="shared" si="727"/>
        <v>2.0833333333333259E-2</v>
      </c>
      <c r="M1369" s="34"/>
      <c r="N1369" s="35">
        <f>N1351</f>
        <v>43094</v>
      </c>
      <c r="O1369" s="26">
        <f t="shared" si="728"/>
        <v>0.749999999999999</v>
      </c>
      <c r="P1369" s="36">
        <f t="shared" si="729"/>
        <v>0.77083333333333226</v>
      </c>
      <c r="Q1369" s="62" t="s">
        <v>1011</v>
      </c>
      <c r="R1369" s="25" t="s">
        <v>1011</v>
      </c>
      <c r="S1369" s="26">
        <f t="shared" si="730"/>
        <v>2.0833333333333259E-2</v>
      </c>
    </row>
    <row r="1370" spans="1:19" ht="10.5" customHeight="1" x14ac:dyDescent="0.2">
      <c r="A1370" s="40">
        <f t="shared" ref="A1370:M1370" si="731">SUM(A1352:A1369)</f>
        <v>0</v>
      </c>
      <c r="B1370" s="40">
        <f t="shared" si="731"/>
        <v>0</v>
      </c>
      <c r="C1370" s="40">
        <f t="shared" si="731"/>
        <v>0</v>
      </c>
      <c r="D1370" s="40">
        <f t="shared" si="731"/>
        <v>0</v>
      </c>
      <c r="E1370" s="40">
        <f t="shared" si="731"/>
        <v>0</v>
      </c>
      <c r="F1370" s="40">
        <f t="shared" si="731"/>
        <v>0</v>
      </c>
      <c r="G1370" s="40">
        <f t="shared" si="731"/>
        <v>0</v>
      </c>
      <c r="H1370" s="40">
        <f t="shared" si="731"/>
        <v>0</v>
      </c>
      <c r="I1370" s="40">
        <f t="shared" si="731"/>
        <v>0</v>
      </c>
      <c r="J1370" s="40">
        <f t="shared" si="731"/>
        <v>0.37499999999999895</v>
      </c>
      <c r="K1370" s="40">
        <f t="shared" si="731"/>
        <v>0</v>
      </c>
      <c r="L1370" s="40">
        <f t="shared" si="731"/>
        <v>0</v>
      </c>
      <c r="M1370" s="40">
        <f t="shared" si="731"/>
        <v>0</v>
      </c>
      <c r="N1370" s="41" t="b">
        <f>SUM(A1370:M1370) = S1370</f>
        <v>1</v>
      </c>
      <c r="O1370" s="42"/>
      <c r="P1370" s="42"/>
      <c r="Q1370" s="43"/>
      <c r="R1370" s="43"/>
      <c r="S1370" s="40">
        <f>SUM(S1352:S1369)</f>
        <v>0.37499999999999895</v>
      </c>
    </row>
    <row r="1371" spans="1:19" ht="10.5" customHeight="1" x14ac:dyDescent="0.2">
      <c r="A1371" s="44">
        <f t="shared" ref="A1371:E1371" si="732">(A1370-INT(A1370))*24</f>
        <v>0</v>
      </c>
      <c r="B1371" s="44">
        <f t="shared" si="732"/>
        <v>0</v>
      </c>
      <c r="C1371" s="44">
        <f t="shared" si="732"/>
        <v>0</v>
      </c>
      <c r="D1371" s="44">
        <f t="shared" si="732"/>
        <v>0</v>
      </c>
      <c r="E1371" s="44">
        <f t="shared" si="732"/>
        <v>0</v>
      </c>
      <c r="F1371" s="44">
        <f>(F1370-INT(F1370))*24</f>
        <v>0</v>
      </c>
      <c r="G1371" s="44">
        <f>(G1370-INT(G1370))*24</f>
        <v>0</v>
      </c>
      <c r="H1371" s="44">
        <f>(H1370-INT(H1370))*24</f>
        <v>0</v>
      </c>
      <c r="I1371" s="44">
        <f>(I1370-INT(I1370))*24</f>
        <v>0</v>
      </c>
      <c r="J1371" s="44">
        <f t="shared" ref="J1371" si="733">(J1370-INT(J1370))*24</f>
        <v>8.9999999999999751</v>
      </c>
      <c r="K1371" s="44"/>
      <c r="L1371" s="44">
        <f t="shared" ref="L1371:M1371" si="734">(L1370-INT(L1370))*24</f>
        <v>0</v>
      </c>
      <c r="M1371" s="45">
        <f t="shared" si="734"/>
        <v>0</v>
      </c>
      <c r="N1371" s="46">
        <f>SUM(A1371:M1371)</f>
        <v>8.9999999999999751</v>
      </c>
      <c r="O1371" s="47"/>
      <c r="P1371" s="47"/>
      <c r="Q1371" s="48"/>
      <c r="R1371" s="48"/>
      <c r="S1371" s="49"/>
    </row>
    <row r="1372" spans="1:19" ht="10.5" customHeight="1" thickBot="1" x14ac:dyDescent="0.25">
      <c r="A1372" s="50"/>
      <c r="B1372" s="51"/>
      <c r="C1372" s="51"/>
      <c r="D1372" s="52">
        <f>SUM(A1371:D1371)</f>
        <v>0</v>
      </c>
      <c r="E1372" s="52">
        <f t="shared" ref="E1372:J1372" si="735">E1371</f>
        <v>0</v>
      </c>
      <c r="F1372" s="52">
        <f t="shared" si="735"/>
        <v>0</v>
      </c>
      <c r="G1372" s="52">
        <f t="shared" si="735"/>
        <v>0</v>
      </c>
      <c r="H1372" s="52">
        <f t="shared" si="735"/>
        <v>0</v>
      </c>
      <c r="I1372" s="52">
        <f t="shared" si="735"/>
        <v>0</v>
      </c>
      <c r="J1372" s="52">
        <f t="shared" si="735"/>
        <v>8.9999999999999751</v>
      </c>
      <c r="K1372" s="52"/>
      <c r="L1372" s="52">
        <f t="shared" ref="L1372:M1372" si="736">L1371</f>
        <v>0</v>
      </c>
      <c r="M1372" s="53">
        <f t="shared" si="736"/>
        <v>0</v>
      </c>
      <c r="N1372" s="54">
        <f>S1372</f>
        <v>0.37499999999999895</v>
      </c>
      <c r="O1372" s="55"/>
      <c r="P1372" s="55"/>
      <c r="Q1372" s="56"/>
      <c r="R1372" s="56"/>
      <c r="S1372" s="57">
        <f>SUM(S1370:S1371)</f>
        <v>0.37499999999999895</v>
      </c>
    </row>
    <row r="1373" spans="1:19" ht="10.5" customHeight="1" thickBot="1" x14ac:dyDescent="0.25">
      <c r="A1373" s="58"/>
      <c r="B1373" s="59" t="s">
        <v>935</v>
      </c>
      <c r="C1373" s="59" t="s">
        <v>936</v>
      </c>
      <c r="D1373" s="59" t="s">
        <v>937</v>
      </c>
      <c r="E1373" s="60" t="s">
        <v>938</v>
      </c>
      <c r="F1373" s="59" t="s">
        <v>939</v>
      </c>
      <c r="G1373" s="58" t="s">
        <v>940</v>
      </c>
      <c r="H1373" s="58" t="s">
        <v>941</v>
      </c>
      <c r="I1373" s="58" t="s">
        <v>942</v>
      </c>
      <c r="J1373" s="58" t="s">
        <v>943</v>
      </c>
      <c r="K1373" s="58"/>
      <c r="L1373" s="58" t="s">
        <v>944</v>
      </c>
      <c r="M1373" s="60" t="s">
        <v>945</v>
      </c>
      <c r="N1373" s="61">
        <f>N1351+1</f>
        <v>43095</v>
      </c>
      <c r="O1373" s="36">
        <v>0.375</v>
      </c>
      <c r="P1373" s="36">
        <f>O1373</f>
        <v>0.375</v>
      </c>
      <c r="Q1373" s="62" t="s">
        <v>1011</v>
      </c>
      <c r="R1373" s="25" t="s">
        <v>1011</v>
      </c>
      <c r="S1373" s="26">
        <f t="shared" ref="S1373" si="737">SUM(P1373-O1373)</f>
        <v>0</v>
      </c>
    </row>
    <row r="1374" spans="1:19" ht="10.5" customHeight="1" x14ac:dyDescent="0.2">
      <c r="B1374" s="34"/>
      <c r="C1374" s="21"/>
      <c r="D1374" s="34"/>
      <c r="E1374" s="34"/>
      <c r="F1374" s="21"/>
      <c r="G1374" s="34"/>
      <c r="H1374" s="21"/>
      <c r="I1374" s="34"/>
      <c r="J1374" s="34">
        <f t="shared" ref="J1374:J1392" si="738">S1374</f>
        <v>2.0833333333333315E-2</v>
      </c>
      <c r="M1374" s="34"/>
      <c r="N1374" s="35">
        <f>N1373</f>
        <v>43095</v>
      </c>
      <c r="O1374" s="63">
        <f>SUM(P1373)</f>
        <v>0.375</v>
      </c>
      <c r="P1374" s="36">
        <f>P1373+0.0208333333333333</f>
        <v>0.39583333333333331</v>
      </c>
      <c r="Q1374" s="62" t="s">
        <v>1011</v>
      </c>
      <c r="R1374" s="25" t="s">
        <v>1011</v>
      </c>
      <c r="S1374" s="26">
        <f t="shared" ref="S1374:S1388" si="739">SUM(P1374-O1374)</f>
        <v>2.0833333333333315E-2</v>
      </c>
    </row>
    <row r="1375" spans="1:19" ht="10.5" customHeight="1" x14ac:dyDescent="0.2">
      <c r="B1375" s="34"/>
      <c r="C1375" s="21"/>
      <c r="D1375" s="34"/>
      <c r="E1375" s="34"/>
      <c r="F1375" s="21"/>
      <c r="G1375" s="34"/>
      <c r="H1375" s="21"/>
      <c r="I1375" s="34"/>
      <c r="J1375" s="34">
        <f t="shared" si="738"/>
        <v>2.0833333333333315E-2</v>
      </c>
      <c r="M1375" s="34"/>
      <c r="N1375" s="35">
        <f>N1373</f>
        <v>43095</v>
      </c>
      <c r="O1375" s="63">
        <f t="shared" ref="O1375:O1383" si="740">SUM(P1374)</f>
        <v>0.39583333333333331</v>
      </c>
      <c r="P1375" s="36">
        <f t="shared" ref="P1375:P1392" si="741">P1374+0.0208333333333333</f>
        <v>0.41666666666666663</v>
      </c>
      <c r="Q1375" s="62" t="s">
        <v>1011</v>
      </c>
      <c r="R1375" s="25" t="s">
        <v>1011</v>
      </c>
      <c r="S1375" s="26">
        <f t="shared" si="739"/>
        <v>2.0833333333333315E-2</v>
      </c>
    </row>
    <row r="1376" spans="1:19" ht="10.5" customHeight="1" x14ac:dyDescent="0.2">
      <c r="B1376" s="34"/>
      <c r="C1376" s="21"/>
      <c r="D1376" s="34"/>
      <c r="E1376" s="34"/>
      <c r="F1376" s="21"/>
      <c r="G1376" s="34"/>
      <c r="H1376" s="21"/>
      <c r="I1376" s="34"/>
      <c r="J1376" s="34">
        <f t="shared" si="738"/>
        <v>2.0833333333333315E-2</v>
      </c>
      <c r="L1376" s="34"/>
      <c r="M1376" s="21"/>
      <c r="N1376" s="35">
        <f>N1373</f>
        <v>43095</v>
      </c>
      <c r="O1376" s="63">
        <f t="shared" si="740"/>
        <v>0.41666666666666663</v>
      </c>
      <c r="P1376" s="36">
        <f t="shared" si="741"/>
        <v>0.43749999999999994</v>
      </c>
      <c r="Q1376" s="62" t="s">
        <v>1011</v>
      </c>
      <c r="R1376" s="25" t="s">
        <v>1011</v>
      </c>
      <c r="S1376" s="26">
        <f t="shared" si="739"/>
        <v>2.0833333333333315E-2</v>
      </c>
    </row>
    <row r="1377" spans="1:19" ht="10.5" customHeight="1" x14ac:dyDescent="0.2">
      <c r="B1377" s="34"/>
      <c r="C1377" s="21"/>
      <c r="D1377" s="38"/>
      <c r="E1377" s="34"/>
      <c r="F1377" s="21"/>
      <c r="G1377" s="34"/>
      <c r="H1377" s="21"/>
      <c r="I1377" s="34"/>
      <c r="J1377" s="34">
        <f t="shared" si="738"/>
        <v>2.0833333333333315E-2</v>
      </c>
      <c r="L1377" s="34"/>
      <c r="M1377" s="34"/>
      <c r="N1377" s="35">
        <f>N1373</f>
        <v>43095</v>
      </c>
      <c r="O1377" s="63">
        <f t="shared" si="740"/>
        <v>0.43749999999999994</v>
      </c>
      <c r="P1377" s="36">
        <f t="shared" si="741"/>
        <v>0.45833333333333326</v>
      </c>
      <c r="Q1377" s="62" t="s">
        <v>1011</v>
      </c>
      <c r="R1377" s="25" t="s">
        <v>1011</v>
      </c>
      <c r="S1377" s="26">
        <f t="shared" si="739"/>
        <v>2.0833333333333315E-2</v>
      </c>
    </row>
    <row r="1378" spans="1:19" ht="10.5" customHeight="1" x14ac:dyDescent="0.2">
      <c r="B1378" s="34"/>
      <c r="C1378" s="21"/>
      <c r="D1378" s="38"/>
      <c r="E1378" s="34"/>
      <c r="F1378" s="21"/>
      <c r="G1378" s="34"/>
      <c r="H1378" s="34"/>
      <c r="I1378" s="34"/>
      <c r="J1378" s="34">
        <f t="shared" si="738"/>
        <v>2.0833333333333315E-2</v>
      </c>
      <c r="L1378" s="34"/>
      <c r="M1378" s="34"/>
      <c r="N1378" s="35">
        <f>N1373</f>
        <v>43095</v>
      </c>
      <c r="O1378" s="63">
        <f t="shared" si="740"/>
        <v>0.45833333333333326</v>
      </c>
      <c r="P1378" s="36">
        <f t="shared" si="741"/>
        <v>0.47916666666666657</v>
      </c>
      <c r="Q1378" s="62" t="s">
        <v>1011</v>
      </c>
      <c r="R1378" s="25" t="s">
        <v>1011</v>
      </c>
      <c r="S1378" s="26">
        <f t="shared" si="739"/>
        <v>2.0833333333333315E-2</v>
      </c>
    </row>
    <row r="1379" spans="1:19" ht="10.5" customHeight="1" x14ac:dyDescent="0.2">
      <c r="B1379" s="34"/>
      <c r="C1379" s="21"/>
      <c r="D1379" s="34"/>
      <c r="E1379" s="34"/>
      <c r="F1379" s="21"/>
      <c r="G1379" s="34"/>
      <c r="H1379" s="34"/>
      <c r="I1379" s="34"/>
      <c r="J1379" s="34">
        <f t="shared" si="738"/>
        <v>2.0833333333333315E-2</v>
      </c>
      <c r="L1379" s="34"/>
      <c r="M1379" s="21"/>
      <c r="N1379" s="35">
        <f>N1373</f>
        <v>43095</v>
      </c>
      <c r="O1379" s="63">
        <f t="shared" si="740"/>
        <v>0.47916666666666657</v>
      </c>
      <c r="P1379" s="36">
        <f t="shared" si="741"/>
        <v>0.49999999999999989</v>
      </c>
      <c r="Q1379" s="62" t="s">
        <v>1011</v>
      </c>
      <c r="R1379" s="25" t="s">
        <v>1011</v>
      </c>
      <c r="S1379" s="26">
        <f t="shared" si="739"/>
        <v>2.0833333333333315E-2</v>
      </c>
    </row>
    <row r="1380" spans="1:19" ht="10.5" customHeight="1" x14ac:dyDescent="0.2">
      <c r="B1380" s="34"/>
      <c r="C1380" s="21"/>
      <c r="D1380" s="34"/>
      <c r="E1380" s="34"/>
      <c r="F1380" s="21"/>
      <c r="G1380" s="34"/>
      <c r="H1380" s="34"/>
      <c r="I1380" s="34"/>
      <c r="J1380" s="34">
        <f t="shared" si="738"/>
        <v>2.0833333333333259E-2</v>
      </c>
      <c r="L1380" s="34"/>
      <c r="M1380" s="21"/>
      <c r="N1380" s="35">
        <f>N1373</f>
        <v>43095</v>
      </c>
      <c r="O1380" s="63">
        <f t="shared" si="740"/>
        <v>0.49999999999999989</v>
      </c>
      <c r="P1380" s="36">
        <f t="shared" si="741"/>
        <v>0.52083333333333315</v>
      </c>
      <c r="Q1380" s="62" t="s">
        <v>1011</v>
      </c>
      <c r="R1380" s="25" t="s">
        <v>1011</v>
      </c>
      <c r="S1380" s="26">
        <f t="shared" si="739"/>
        <v>2.0833333333333259E-2</v>
      </c>
    </row>
    <row r="1381" spans="1:19" ht="10.5" customHeight="1" x14ac:dyDescent="0.2">
      <c r="B1381" s="34"/>
      <c r="C1381" s="21"/>
      <c r="D1381" s="21"/>
      <c r="E1381" s="34"/>
      <c r="F1381" s="21"/>
      <c r="G1381" s="34"/>
      <c r="H1381" s="34"/>
      <c r="I1381" s="34"/>
      <c r="J1381" s="34">
        <f t="shared" si="738"/>
        <v>2.0833333333333259E-2</v>
      </c>
      <c r="L1381" s="34"/>
      <c r="M1381" s="21"/>
      <c r="N1381" s="35">
        <f>N1373</f>
        <v>43095</v>
      </c>
      <c r="O1381" s="63">
        <f t="shared" si="740"/>
        <v>0.52083333333333315</v>
      </c>
      <c r="P1381" s="36">
        <f t="shared" si="741"/>
        <v>0.54166666666666641</v>
      </c>
      <c r="Q1381" s="62" t="s">
        <v>1011</v>
      </c>
      <c r="R1381" s="25" t="s">
        <v>1011</v>
      </c>
      <c r="S1381" s="26">
        <f t="shared" si="739"/>
        <v>2.0833333333333259E-2</v>
      </c>
    </row>
    <row r="1382" spans="1:19" ht="10.5" customHeight="1" x14ac:dyDescent="0.2">
      <c r="B1382" s="34"/>
      <c r="C1382" s="21"/>
      <c r="D1382" s="34"/>
      <c r="E1382" s="34"/>
      <c r="F1382" s="21"/>
      <c r="G1382" s="21"/>
      <c r="H1382" s="34"/>
      <c r="I1382" s="34"/>
      <c r="J1382" s="34">
        <f t="shared" si="738"/>
        <v>2.0833333333333259E-2</v>
      </c>
      <c r="L1382" s="34"/>
      <c r="M1382" s="21"/>
      <c r="N1382" s="35">
        <f>N1373</f>
        <v>43095</v>
      </c>
      <c r="O1382" s="63">
        <f t="shared" si="740"/>
        <v>0.54166666666666641</v>
      </c>
      <c r="P1382" s="36">
        <f t="shared" si="741"/>
        <v>0.56249999999999967</v>
      </c>
      <c r="Q1382" s="62" t="s">
        <v>1011</v>
      </c>
      <c r="R1382" s="25" t="s">
        <v>1011</v>
      </c>
      <c r="S1382" s="26">
        <f t="shared" si="739"/>
        <v>2.0833333333333259E-2</v>
      </c>
    </row>
    <row r="1383" spans="1:19" ht="10.5" customHeight="1" x14ac:dyDescent="0.2">
      <c r="B1383" s="34"/>
      <c r="C1383" s="34"/>
      <c r="D1383" s="21"/>
      <c r="E1383" s="34"/>
      <c r="F1383" s="21"/>
      <c r="G1383" s="21"/>
      <c r="H1383" s="34"/>
      <c r="I1383" s="34"/>
      <c r="J1383" s="34">
        <f t="shared" si="738"/>
        <v>2.0833333333333259E-2</v>
      </c>
      <c r="L1383" s="34"/>
      <c r="M1383" s="21"/>
      <c r="N1383" s="35">
        <f>N1373</f>
        <v>43095</v>
      </c>
      <c r="O1383" s="63">
        <f t="shared" si="740"/>
        <v>0.56249999999999967</v>
      </c>
      <c r="P1383" s="36">
        <f t="shared" si="741"/>
        <v>0.58333333333333293</v>
      </c>
      <c r="Q1383" s="62" t="s">
        <v>1011</v>
      </c>
      <c r="R1383" s="25" t="s">
        <v>1011</v>
      </c>
      <c r="S1383" s="26">
        <f t="shared" si="739"/>
        <v>2.0833333333333259E-2</v>
      </c>
    </row>
    <row r="1384" spans="1:19" ht="10.5" customHeight="1" x14ac:dyDescent="0.2">
      <c r="A1384" s="34"/>
      <c r="B1384" s="34"/>
      <c r="C1384" s="34"/>
      <c r="D1384" s="21"/>
      <c r="E1384" s="34"/>
      <c r="F1384" s="21"/>
      <c r="G1384" s="34"/>
      <c r="H1384" s="34"/>
      <c r="I1384" s="34"/>
      <c r="J1384" s="34">
        <f t="shared" si="738"/>
        <v>2.0833333333333259E-2</v>
      </c>
      <c r="L1384" s="34"/>
      <c r="M1384" s="34"/>
      <c r="N1384" s="35">
        <f>N1373</f>
        <v>43095</v>
      </c>
      <c r="O1384" s="63">
        <f>SUM(P1383)</f>
        <v>0.58333333333333293</v>
      </c>
      <c r="P1384" s="36">
        <f t="shared" si="741"/>
        <v>0.60416666666666619</v>
      </c>
      <c r="Q1384" s="62" t="s">
        <v>1011</v>
      </c>
      <c r="R1384" s="25" t="s">
        <v>1011</v>
      </c>
      <c r="S1384" s="26">
        <f t="shared" si="739"/>
        <v>2.0833333333333259E-2</v>
      </c>
    </row>
    <row r="1385" spans="1:19" ht="10.5" customHeight="1" x14ac:dyDescent="0.2">
      <c r="B1385" s="34"/>
      <c r="C1385" s="21"/>
      <c r="D1385" s="34"/>
      <c r="E1385" s="34"/>
      <c r="F1385" s="34"/>
      <c r="G1385" s="34"/>
      <c r="H1385" s="34"/>
      <c r="I1385" s="34"/>
      <c r="J1385" s="34">
        <f t="shared" si="738"/>
        <v>2.0833333333333259E-2</v>
      </c>
      <c r="L1385" s="34"/>
      <c r="M1385" s="34"/>
      <c r="N1385" s="35">
        <f>N1373</f>
        <v>43095</v>
      </c>
      <c r="O1385" s="63">
        <f>SUM(P1384)</f>
        <v>0.60416666666666619</v>
      </c>
      <c r="P1385" s="36">
        <f t="shared" si="741"/>
        <v>0.62499999999999944</v>
      </c>
      <c r="Q1385" s="62" t="s">
        <v>1011</v>
      </c>
      <c r="R1385" s="25" t="s">
        <v>1011</v>
      </c>
      <c r="S1385" s="26">
        <f t="shared" si="739"/>
        <v>2.0833333333333259E-2</v>
      </c>
    </row>
    <row r="1386" spans="1:19" ht="10.5" customHeight="1" x14ac:dyDescent="0.2">
      <c r="B1386" s="34"/>
      <c r="C1386" s="21"/>
      <c r="D1386" s="34"/>
      <c r="E1386" s="34"/>
      <c r="F1386" s="34"/>
      <c r="G1386" s="34"/>
      <c r="H1386" s="21"/>
      <c r="I1386" s="34"/>
      <c r="J1386" s="34">
        <f t="shared" si="738"/>
        <v>2.0833333333333259E-2</v>
      </c>
      <c r="L1386" s="34"/>
      <c r="M1386" s="34"/>
      <c r="N1386" s="35">
        <f>N1373</f>
        <v>43095</v>
      </c>
      <c r="O1386" s="63">
        <f>SUM(P1385)</f>
        <v>0.62499999999999944</v>
      </c>
      <c r="P1386" s="36">
        <f t="shared" si="741"/>
        <v>0.6458333333333327</v>
      </c>
      <c r="Q1386" s="62" t="s">
        <v>1011</v>
      </c>
      <c r="R1386" s="25" t="s">
        <v>1011</v>
      </c>
      <c r="S1386" s="26">
        <f t="shared" si="739"/>
        <v>2.0833333333333259E-2</v>
      </c>
    </row>
    <row r="1387" spans="1:19" ht="10.5" customHeight="1" x14ac:dyDescent="0.2">
      <c r="B1387" s="34"/>
      <c r="C1387" s="21"/>
      <c r="D1387" s="34"/>
      <c r="E1387" s="34"/>
      <c r="F1387" s="34"/>
      <c r="G1387" s="34"/>
      <c r="H1387" s="21"/>
      <c r="I1387" s="34"/>
      <c r="J1387" s="34">
        <f t="shared" si="738"/>
        <v>2.0833333333333259E-2</v>
      </c>
      <c r="L1387" s="34"/>
      <c r="M1387" s="34"/>
      <c r="N1387" s="35">
        <f>N1373</f>
        <v>43095</v>
      </c>
      <c r="O1387" s="63">
        <f t="shared" ref="O1387:O1392" si="742">SUM(P1386)</f>
        <v>0.6458333333333327</v>
      </c>
      <c r="P1387" s="36">
        <f t="shared" si="741"/>
        <v>0.66666666666666596</v>
      </c>
      <c r="Q1387" s="62" t="s">
        <v>1011</v>
      </c>
      <c r="R1387" s="25" t="s">
        <v>1011</v>
      </c>
      <c r="S1387" s="26">
        <f t="shared" si="739"/>
        <v>2.0833333333333259E-2</v>
      </c>
    </row>
    <row r="1388" spans="1:19" ht="10.5" customHeight="1" x14ac:dyDescent="0.2">
      <c r="B1388" s="34"/>
      <c r="C1388" s="21"/>
      <c r="D1388" s="34"/>
      <c r="E1388" s="34"/>
      <c r="F1388" s="34"/>
      <c r="G1388" s="34"/>
      <c r="H1388" s="34"/>
      <c r="I1388" s="34"/>
      <c r="J1388" s="34">
        <f t="shared" si="738"/>
        <v>2.0833333333333259E-2</v>
      </c>
      <c r="L1388" s="34"/>
      <c r="M1388" s="34"/>
      <c r="N1388" s="35">
        <f>N1373</f>
        <v>43095</v>
      </c>
      <c r="O1388" s="63">
        <f t="shared" si="742"/>
        <v>0.66666666666666596</v>
      </c>
      <c r="P1388" s="36">
        <f t="shared" si="741"/>
        <v>0.68749999999999922</v>
      </c>
      <c r="Q1388" s="62" t="s">
        <v>1011</v>
      </c>
      <c r="R1388" s="25" t="s">
        <v>1011</v>
      </c>
      <c r="S1388" s="26">
        <f t="shared" si="739"/>
        <v>2.0833333333333259E-2</v>
      </c>
    </row>
    <row r="1389" spans="1:19" ht="10.5" customHeight="1" x14ac:dyDescent="0.2">
      <c r="B1389" s="34"/>
      <c r="C1389" s="21"/>
      <c r="D1389" s="34"/>
      <c r="E1389" s="34"/>
      <c r="F1389" s="21"/>
      <c r="G1389" s="34"/>
      <c r="H1389" s="34"/>
      <c r="J1389" s="34">
        <f t="shared" si="738"/>
        <v>2.0833333333333259E-2</v>
      </c>
      <c r="L1389" s="34"/>
      <c r="M1389" s="34"/>
      <c r="N1389" s="35">
        <f>N1373</f>
        <v>43095</v>
      </c>
      <c r="O1389" s="63">
        <f t="shared" si="742"/>
        <v>0.68749999999999922</v>
      </c>
      <c r="P1389" s="36">
        <f t="shared" si="741"/>
        <v>0.70833333333333248</v>
      </c>
      <c r="Q1389" s="62" t="s">
        <v>1011</v>
      </c>
      <c r="R1389" s="25" t="s">
        <v>1011</v>
      </c>
      <c r="S1389" s="26">
        <f>SUM(P1389-O1389)</f>
        <v>2.0833333333333259E-2</v>
      </c>
    </row>
    <row r="1390" spans="1:19" ht="10.5" customHeight="1" x14ac:dyDescent="0.2">
      <c r="B1390" s="34"/>
      <c r="C1390" s="21"/>
      <c r="D1390" s="34"/>
      <c r="E1390" s="34"/>
      <c r="F1390" s="21"/>
      <c r="G1390" s="34"/>
      <c r="H1390" s="34"/>
      <c r="J1390" s="34">
        <f t="shared" si="738"/>
        <v>2.0833333333333259E-2</v>
      </c>
      <c r="L1390" s="34"/>
      <c r="M1390" s="34"/>
      <c r="N1390" s="35">
        <f>N1373</f>
        <v>43095</v>
      </c>
      <c r="O1390" s="63">
        <f t="shared" si="742"/>
        <v>0.70833333333333248</v>
      </c>
      <c r="P1390" s="36">
        <f t="shared" si="741"/>
        <v>0.72916666666666574</v>
      </c>
      <c r="Q1390" s="62" t="s">
        <v>1011</v>
      </c>
      <c r="R1390" s="25" t="s">
        <v>1011</v>
      </c>
      <c r="S1390" s="26">
        <f>SUM(P1390-O1390)</f>
        <v>2.0833333333333259E-2</v>
      </c>
    </row>
    <row r="1391" spans="1:19" ht="10.5" customHeight="1" x14ac:dyDescent="0.2">
      <c r="B1391" s="34"/>
      <c r="C1391" s="21"/>
      <c r="D1391" s="34"/>
      <c r="E1391" s="34"/>
      <c r="F1391" s="21"/>
      <c r="G1391" s="34"/>
      <c r="H1391" s="34"/>
      <c r="J1391" s="34">
        <f t="shared" si="738"/>
        <v>2.0833333333333259E-2</v>
      </c>
      <c r="L1391" s="34"/>
      <c r="M1391" s="34"/>
      <c r="N1391" s="35">
        <f>N1373</f>
        <v>43095</v>
      </c>
      <c r="O1391" s="63">
        <f t="shared" si="742"/>
        <v>0.72916666666666574</v>
      </c>
      <c r="P1391" s="36">
        <f t="shared" si="741"/>
        <v>0.749999999999999</v>
      </c>
      <c r="Q1391" s="62" t="s">
        <v>1011</v>
      </c>
      <c r="R1391" s="25" t="s">
        <v>1011</v>
      </c>
      <c r="S1391" s="26">
        <f t="shared" ref="S1391:S1392" si="743">SUM(P1391-O1391)</f>
        <v>2.0833333333333259E-2</v>
      </c>
    </row>
    <row r="1392" spans="1:19" ht="10.5" customHeight="1" thickBot="1" x14ac:dyDescent="0.25">
      <c r="B1392" s="34"/>
      <c r="C1392" s="21"/>
      <c r="D1392" s="34"/>
      <c r="E1392" s="34"/>
      <c r="F1392" s="21"/>
      <c r="G1392" s="34"/>
      <c r="H1392" s="34"/>
      <c r="J1392" s="34">
        <f t="shared" si="738"/>
        <v>2.0833333333333259E-2</v>
      </c>
      <c r="L1392" s="34"/>
      <c r="M1392" s="34"/>
      <c r="N1392" s="35">
        <f>N1373</f>
        <v>43095</v>
      </c>
      <c r="O1392" s="63">
        <f t="shared" si="742"/>
        <v>0.749999999999999</v>
      </c>
      <c r="P1392" s="36">
        <f t="shared" si="741"/>
        <v>0.77083333333333226</v>
      </c>
      <c r="Q1392" s="62" t="s">
        <v>1011</v>
      </c>
      <c r="R1392" s="25" t="s">
        <v>1011</v>
      </c>
      <c r="S1392" s="26">
        <f t="shared" si="743"/>
        <v>2.0833333333333259E-2</v>
      </c>
    </row>
    <row r="1393" spans="1:19" ht="10.5" customHeight="1" x14ac:dyDescent="0.2">
      <c r="A1393" s="40">
        <f t="shared" ref="A1393:M1393" si="744">SUM(A1374:A1392)</f>
        <v>0</v>
      </c>
      <c r="B1393" s="40">
        <f t="shared" si="744"/>
        <v>0</v>
      </c>
      <c r="C1393" s="40">
        <f t="shared" si="744"/>
        <v>0</v>
      </c>
      <c r="D1393" s="40">
        <f t="shared" si="744"/>
        <v>0</v>
      </c>
      <c r="E1393" s="40">
        <f t="shared" si="744"/>
        <v>0</v>
      </c>
      <c r="F1393" s="40">
        <f t="shared" si="744"/>
        <v>0</v>
      </c>
      <c r="G1393" s="40">
        <f t="shared" si="744"/>
        <v>0</v>
      </c>
      <c r="H1393" s="40">
        <f t="shared" si="744"/>
        <v>0</v>
      </c>
      <c r="I1393" s="40">
        <f t="shared" si="744"/>
        <v>0</v>
      </c>
      <c r="J1393" s="40">
        <f t="shared" si="744"/>
        <v>0.39583333333333226</v>
      </c>
      <c r="K1393" s="40">
        <f t="shared" si="744"/>
        <v>0</v>
      </c>
      <c r="L1393" s="40">
        <f t="shared" si="744"/>
        <v>0</v>
      </c>
      <c r="M1393" s="40">
        <f t="shared" si="744"/>
        <v>0</v>
      </c>
      <c r="N1393" s="41" t="b">
        <f>SUM(A1393:M1393) = S1393</f>
        <v>1</v>
      </c>
      <c r="O1393" s="42"/>
      <c r="P1393" s="42"/>
      <c r="Q1393" s="43"/>
      <c r="R1393" s="43"/>
      <c r="S1393" s="40">
        <f>SUM(S1374:S1392)</f>
        <v>0.39583333333333226</v>
      </c>
    </row>
    <row r="1394" spans="1:19" ht="10.5" customHeight="1" x14ac:dyDescent="0.2">
      <c r="A1394" s="44">
        <f t="shared" ref="A1394:E1394" si="745">(A1393-INT(A1393))*24</f>
        <v>0</v>
      </c>
      <c r="B1394" s="44">
        <f t="shared" si="745"/>
        <v>0</v>
      </c>
      <c r="C1394" s="44">
        <f t="shared" si="745"/>
        <v>0</v>
      </c>
      <c r="D1394" s="44">
        <f t="shared" si="745"/>
        <v>0</v>
      </c>
      <c r="E1394" s="44">
        <f t="shared" si="745"/>
        <v>0</v>
      </c>
      <c r="F1394" s="44">
        <f>(F1393-INT(F1393))*24</f>
        <v>0</v>
      </c>
      <c r="G1394" s="44">
        <f>(G1393-INT(G1393))*24</f>
        <v>0</v>
      </c>
      <c r="H1394" s="44">
        <f>(H1393-INT(H1393))*24</f>
        <v>0</v>
      </c>
      <c r="I1394" s="44">
        <f>(I1393-INT(I1393))*24</f>
        <v>0</v>
      </c>
      <c r="J1394" s="44">
        <f t="shared" ref="J1394" si="746">(J1393-INT(J1393))*24</f>
        <v>9.4999999999999751</v>
      </c>
      <c r="K1394" s="44"/>
      <c r="L1394" s="44">
        <f t="shared" ref="L1394:M1394" si="747">(L1393-INT(L1393))*24</f>
        <v>0</v>
      </c>
      <c r="M1394" s="45">
        <f t="shared" si="747"/>
        <v>0</v>
      </c>
      <c r="N1394" s="46">
        <f>SUM(A1394:M1394)</f>
        <v>9.4999999999999751</v>
      </c>
      <c r="O1394" s="47"/>
      <c r="P1394" s="47"/>
      <c r="Q1394" s="48"/>
      <c r="R1394" s="48"/>
      <c r="S1394" s="49"/>
    </row>
    <row r="1395" spans="1:19" ht="10.5" customHeight="1" thickBot="1" x14ac:dyDescent="0.25">
      <c r="A1395" s="50"/>
      <c r="B1395" s="51"/>
      <c r="C1395" s="51"/>
      <c r="D1395" s="52">
        <f>SUM(A1394:D1394)</f>
        <v>0</v>
      </c>
      <c r="E1395" s="52">
        <f t="shared" ref="E1395:J1395" si="748">E1394</f>
        <v>0</v>
      </c>
      <c r="F1395" s="52">
        <f t="shared" si="748"/>
        <v>0</v>
      </c>
      <c r="G1395" s="52">
        <f t="shared" si="748"/>
        <v>0</v>
      </c>
      <c r="H1395" s="52">
        <f t="shared" si="748"/>
        <v>0</v>
      </c>
      <c r="I1395" s="52">
        <f t="shared" si="748"/>
        <v>0</v>
      </c>
      <c r="J1395" s="52">
        <f t="shared" si="748"/>
        <v>9.4999999999999751</v>
      </c>
      <c r="K1395" s="52"/>
      <c r="L1395" s="52">
        <f t="shared" ref="L1395:M1395" si="749">L1394</f>
        <v>0</v>
      </c>
      <c r="M1395" s="53">
        <f t="shared" si="749"/>
        <v>0</v>
      </c>
      <c r="N1395" s="54">
        <f>S1395</f>
        <v>0.39583333333333226</v>
      </c>
      <c r="O1395" s="55"/>
      <c r="P1395" s="55"/>
      <c r="Q1395" s="56"/>
      <c r="R1395" s="56"/>
      <c r="S1395" s="57">
        <f>SUM(S1393:S1394)</f>
        <v>0.39583333333333226</v>
      </c>
    </row>
    <row r="1396" spans="1:19" ht="10.5" customHeight="1" thickBot="1" x14ac:dyDescent="0.25">
      <c r="A1396" s="58"/>
      <c r="B1396" s="59" t="s">
        <v>935</v>
      </c>
      <c r="C1396" s="59" t="s">
        <v>936</v>
      </c>
      <c r="D1396" s="59" t="s">
        <v>937</v>
      </c>
      <c r="E1396" s="60" t="s">
        <v>938</v>
      </c>
      <c r="F1396" s="59" t="s">
        <v>939</v>
      </c>
      <c r="G1396" s="58" t="s">
        <v>940</v>
      </c>
      <c r="H1396" s="58" t="s">
        <v>941</v>
      </c>
      <c r="I1396" s="58" t="s">
        <v>942</v>
      </c>
      <c r="J1396" s="58" t="s">
        <v>943</v>
      </c>
      <c r="K1396" s="58"/>
      <c r="L1396" s="58" t="s">
        <v>944</v>
      </c>
      <c r="M1396" s="60" t="s">
        <v>945</v>
      </c>
      <c r="N1396" s="61">
        <f>N1373+1</f>
        <v>43096</v>
      </c>
      <c r="O1396" s="36">
        <v>0.375</v>
      </c>
      <c r="P1396" s="36">
        <f>O1396</f>
        <v>0.375</v>
      </c>
      <c r="Q1396" s="62" t="s">
        <v>1011</v>
      </c>
      <c r="R1396" s="25" t="s">
        <v>1011</v>
      </c>
      <c r="S1396" s="26">
        <f t="shared" ref="S1396" si="750">SUM(P1396-O1396)</f>
        <v>0</v>
      </c>
    </row>
    <row r="1397" spans="1:19" ht="10.5" customHeight="1" x14ac:dyDescent="0.2">
      <c r="B1397" s="34"/>
      <c r="C1397" s="21"/>
      <c r="D1397" s="34"/>
      <c r="E1397" s="34"/>
      <c r="F1397" s="21"/>
      <c r="G1397" s="21"/>
      <c r="H1397" s="21"/>
      <c r="I1397" s="34"/>
      <c r="J1397" s="34">
        <f t="shared" ref="J1397:J1414" si="751">S1397</f>
        <v>2.0833333333333315E-2</v>
      </c>
      <c r="M1397" s="34"/>
      <c r="N1397" s="35">
        <f>N1396</f>
        <v>43096</v>
      </c>
      <c r="O1397" s="63">
        <f>SUM(P1396)</f>
        <v>0.375</v>
      </c>
      <c r="P1397" s="36">
        <f>P1396+0.0208333333333333</f>
        <v>0.39583333333333331</v>
      </c>
      <c r="Q1397" s="62" t="s">
        <v>1011</v>
      </c>
      <c r="R1397" s="25" t="s">
        <v>1011</v>
      </c>
      <c r="S1397" s="26">
        <f t="shared" ref="S1397:S1414" si="752">SUM(P1397-O1397)</f>
        <v>2.0833333333333315E-2</v>
      </c>
    </row>
    <row r="1398" spans="1:19" ht="10.5" customHeight="1" x14ac:dyDescent="0.2">
      <c r="B1398" s="34"/>
      <c r="C1398" s="21"/>
      <c r="D1398" s="34"/>
      <c r="E1398" s="34"/>
      <c r="F1398" s="21"/>
      <c r="G1398" s="34"/>
      <c r="H1398" s="21"/>
      <c r="I1398" s="34"/>
      <c r="J1398" s="34">
        <f t="shared" si="751"/>
        <v>2.0833333333333315E-2</v>
      </c>
      <c r="M1398" s="34"/>
      <c r="N1398" s="35">
        <f>N1396</f>
        <v>43096</v>
      </c>
      <c r="O1398" s="63">
        <f t="shared" ref="O1398:O1406" si="753">SUM(P1397)</f>
        <v>0.39583333333333331</v>
      </c>
      <c r="P1398" s="36">
        <f t="shared" ref="P1398:P1414" si="754">P1397+0.0208333333333333</f>
        <v>0.41666666666666663</v>
      </c>
      <c r="Q1398" s="62" t="s">
        <v>1011</v>
      </c>
      <c r="R1398" s="25" t="s">
        <v>1011</v>
      </c>
      <c r="S1398" s="26">
        <f t="shared" si="752"/>
        <v>2.0833333333333315E-2</v>
      </c>
    </row>
    <row r="1399" spans="1:19" ht="10.5" customHeight="1" x14ac:dyDescent="0.2">
      <c r="B1399" s="34"/>
      <c r="C1399" s="21"/>
      <c r="D1399" s="34"/>
      <c r="E1399" s="34"/>
      <c r="F1399" s="34"/>
      <c r="G1399" s="34"/>
      <c r="H1399" s="21"/>
      <c r="J1399" s="34">
        <f t="shared" si="751"/>
        <v>2.0833333333333315E-2</v>
      </c>
      <c r="L1399" s="34"/>
      <c r="M1399" s="21"/>
      <c r="N1399" s="35">
        <f>N1396</f>
        <v>43096</v>
      </c>
      <c r="O1399" s="63">
        <f t="shared" si="753"/>
        <v>0.41666666666666663</v>
      </c>
      <c r="P1399" s="36">
        <f t="shared" si="754"/>
        <v>0.43749999999999994</v>
      </c>
      <c r="Q1399" s="62" t="s">
        <v>1011</v>
      </c>
      <c r="R1399" s="25" t="s">
        <v>1011</v>
      </c>
      <c r="S1399" s="26">
        <f t="shared" si="752"/>
        <v>2.0833333333333315E-2</v>
      </c>
    </row>
    <row r="1400" spans="1:19" ht="10.5" customHeight="1" x14ac:dyDescent="0.2">
      <c r="B1400" s="34"/>
      <c r="C1400" s="21"/>
      <c r="D1400" s="34"/>
      <c r="E1400" s="34"/>
      <c r="F1400" s="34"/>
      <c r="G1400" s="34"/>
      <c r="H1400" s="21"/>
      <c r="I1400" s="34"/>
      <c r="J1400" s="34">
        <f t="shared" si="751"/>
        <v>2.0833333333333315E-2</v>
      </c>
      <c r="L1400" s="34"/>
      <c r="M1400" s="34"/>
      <c r="N1400" s="35">
        <f>N1396</f>
        <v>43096</v>
      </c>
      <c r="O1400" s="63">
        <f t="shared" si="753"/>
        <v>0.43749999999999994</v>
      </c>
      <c r="P1400" s="36">
        <f t="shared" si="754"/>
        <v>0.45833333333333326</v>
      </c>
      <c r="Q1400" s="62" t="s">
        <v>1011</v>
      </c>
      <c r="R1400" s="25" t="s">
        <v>1011</v>
      </c>
      <c r="S1400" s="26">
        <f t="shared" si="752"/>
        <v>2.0833333333333315E-2</v>
      </c>
    </row>
    <row r="1401" spans="1:19" ht="10.5" customHeight="1" x14ac:dyDescent="0.2">
      <c r="B1401" s="34"/>
      <c r="C1401" s="21"/>
      <c r="D1401" s="34"/>
      <c r="E1401" s="34"/>
      <c r="F1401" s="21"/>
      <c r="G1401" s="34"/>
      <c r="H1401" s="34"/>
      <c r="I1401" s="34"/>
      <c r="J1401" s="34">
        <f t="shared" si="751"/>
        <v>2.0833333333333315E-2</v>
      </c>
      <c r="L1401" s="34"/>
      <c r="M1401" s="34"/>
      <c r="N1401" s="35">
        <f>N1396</f>
        <v>43096</v>
      </c>
      <c r="O1401" s="63">
        <f t="shared" si="753"/>
        <v>0.45833333333333326</v>
      </c>
      <c r="P1401" s="36">
        <f t="shared" si="754"/>
        <v>0.47916666666666657</v>
      </c>
      <c r="Q1401" s="62" t="s">
        <v>1011</v>
      </c>
      <c r="R1401" s="25" t="s">
        <v>1011</v>
      </c>
      <c r="S1401" s="26">
        <f t="shared" si="752"/>
        <v>2.0833333333333315E-2</v>
      </c>
    </row>
    <row r="1402" spans="1:19" ht="10.5" customHeight="1" x14ac:dyDescent="0.2">
      <c r="B1402" s="34"/>
      <c r="C1402" s="21"/>
      <c r="D1402" s="21"/>
      <c r="E1402" s="21"/>
      <c r="F1402" s="34"/>
      <c r="G1402" s="34"/>
      <c r="H1402" s="34"/>
      <c r="J1402" s="34">
        <f t="shared" si="751"/>
        <v>2.0833333333333315E-2</v>
      </c>
      <c r="L1402" s="34"/>
      <c r="M1402" s="21"/>
      <c r="N1402" s="35">
        <f>N1396</f>
        <v>43096</v>
      </c>
      <c r="O1402" s="63">
        <f t="shared" si="753"/>
        <v>0.47916666666666657</v>
      </c>
      <c r="P1402" s="36">
        <f t="shared" si="754"/>
        <v>0.49999999999999989</v>
      </c>
      <c r="Q1402" s="62" t="s">
        <v>1011</v>
      </c>
      <c r="R1402" s="25" t="s">
        <v>1011</v>
      </c>
      <c r="S1402" s="26">
        <f t="shared" si="752"/>
        <v>2.0833333333333315E-2</v>
      </c>
    </row>
    <row r="1403" spans="1:19" ht="10.5" customHeight="1" x14ac:dyDescent="0.2">
      <c r="B1403" s="34"/>
      <c r="C1403" s="21"/>
      <c r="D1403" s="21"/>
      <c r="E1403" s="21"/>
      <c r="F1403" s="34"/>
      <c r="G1403" s="34"/>
      <c r="H1403" s="34"/>
      <c r="J1403" s="34">
        <f t="shared" si="751"/>
        <v>2.0833333333333259E-2</v>
      </c>
      <c r="L1403" s="34"/>
      <c r="M1403" s="21"/>
      <c r="N1403" s="35">
        <f>N1396</f>
        <v>43096</v>
      </c>
      <c r="O1403" s="63">
        <f t="shared" si="753"/>
        <v>0.49999999999999989</v>
      </c>
      <c r="P1403" s="36">
        <f t="shared" si="754"/>
        <v>0.52083333333333315</v>
      </c>
      <c r="Q1403" s="62" t="s">
        <v>1011</v>
      </c>
      <c r="R1403" s="25" t="s">
        <v>1011</v>
      </c>
      <c r="S1403" s="26">
        <f t="shared" si="752"/>
        <v>2.0833333333333259E-2</v>
      </c>
    </row>
    <row r="1404" spans="1:19" ht="10.5" customHeight="1" x14ac:dyDescent="0.2">
      <c r="B1404" s="34"/>
      <c r="C1404" s="21"/>
      <c r="D1404" s="21"/>
      <c r="E1404" s="21"/>
      <c r="F1404" s="34"/>
      <c r="G1404" s="34"/>
      <c r="H1404" s="34"/>
      <c r="J1404" s="34">
        <f t="shared" si="751"/>
        <v>2.0833333333333259E-2</v>
      </c>
      <c r="L1404" s="34"/>
      <c r="M1404" s="21"/>
      <c r="N1404" s="35">
        <f>N1396</f>
        <v>43096</v>
      </c>
      <c r="O1404" s="63">
        <f t="shared" si="753"/>
        <v>0.52083333333333315</v>
      </c>
      <c r="P1404" s="36">
        <f t="shared" si="754"/>
        <v>0.54166666666666641</v>
      </c>
      <c r="Q1404" s="62" t="s">
        <v>1011</v>
      </c>
      <c r="R1404" s="25" t="s">
        <v>1011</v>
      </c>
      <c r="S1404" s="26">
        <f t="shared" si="752"/>
        <v>2.0833333333333259E-2</v>
      </c>
    </row>
    <row r="1405" spans="1:19" ht="10.5" customHeight="1" x14ac:dyDescent="0.2">
      <c r="B1405" s="34"/>
      <c r="C1405" s="21"/>
      <c r="D1405" s="34"/>
      <c r="E1405" s="21"/>
      <c r="F1405" s="34"/>
      <c r="G1405" s="34"/>
      <c r="H1405" s="34"/>
      <c r="J1405" s="34">
        <f t="shared" si="751"/>
        <v>2.0833333333333259E-2</v>
      </c>
      <c r="L1405" s="34"/>
      <c r="M1405" s="21"/>
      <c r="N1405" s="35">
        <f>N1396</f>
        <v>43096</v>
      </c>
      <c r="O1405" s="63">
        <f t="shared" si="753"/>
        <v>0.54166666666666641</v>
      </c>
      <c r="P1405" s="36">
        <f t="shared" si="754"/>
        <v>0.56249999999999967</v>
      </c>
      <c r="Q1405" s="62" t="s">
        <v>1011</v>
      </c>
      <c r="R1405" s="25" t="s">
        <v>1011</v>
      </c>
      <c r="S1405" s="26">
        <f t="shared" si="752"/>
        <v>2.0833333333333259E-2</v>
      </c>
    </row>
    <row r="1406" spans="1:19" ht="10.5" customHeight="1" x14ac:dyDescent="0.2">
      <c r="B1406" s="34"/>
      <c r="C1406" s="34"/>
      <c r="D1406" s="34"/>
      <c r="E1406" s="21"/>
      <c r="F1406" s="34"/>
      <c r="G1406" s="34"/>
      <c r="H1406" s="34"/>
      <c r="J1406" s="34">
        <f t="shared" si="751"/>
        <v>2.0833333333333259E-2</v>
      </c>
      <c r="L1406" s="34"/>
      <c r="M1406" s="21"/>
      <c r="N1406" s="35">
        <f>N1396</f>
        <v>43096</v>
      </c>
      <c r="O1406" s="63">
        <f t="shared" si="753"/>
        <v>0.56249999999999967</v>
      </c>
      <c r="P1406" s="36">
        <f t="shared" si="754"/>
        <v>0.58333333333333293</v>
      </c>
      <c r="Q1406" s="62" t="s">
        <v>1011</v>
      </c>
      <c r="R1406" s="25" t="s">
        <v>1011</v>
      </c>
      <c r="S1406" s="26">
        <f t="shared" si="752"/>
        <v>2.0833333333333259E-2</v>
      </c>
    </row>
    <row r="1407" spans="1:19" ht="10.5" customHeight="1" x14ac:dyDescent="0.2">
      <c r="A1407" s="34"/>
      <c r="B1407" s="34"/>
      <c r="C1407" s="34"/>
      <c r="D1407" s="34"/>
      <c r="E1407" s="21"/>
      <c r="F1407" s="34"/>
      <c r="G1407" s="34"/>
      <c r="H1407" s="34"/>
      <c r="J1407" s="34">
        <f t="shared" si="751"/>
        <v>2.0833333333333259E-2</v>
      </c>
      <c r="L1407" s="34"/>
      <c r="M1407" s="34"/>
      <c r="N1407" s="35">
        <f>N1396</f>
        <v>43096</v>
      </c>
      <c r="O1407" s="63">
        <f>SUM(P1406)</f>
        <v>0.58333333333333293</v>
      </c>
      <c r="P1407" s="36">
        <f t="shared" si="754"/>
        <v>0.60416666666666619</v>
      </c>
      <c r="Q1407" s="62" t="s">
        <v>1011</v>
      </c>
      <c r="R1407" s="25" t="s">
        <v>1011</v>
      </c>
      <c r="S1407" s="26">
        <f t="shared" si="752"/>
        <v>2.0833333333333259E-2</v>
      </c>
    </row>
    <row r="1408" spans="1:19" ht="10.5" customHeight="1" x14ac:dyDescent="0.2">
      <c r="B1408" s="34"/>
      <c r="C1408" s="21"/>
      <c r="D1408" s="34"/>
      <c r="E1408" s="21"/>
      <c r="F1408" s="34"/>
      <c r="G1408" s="34"/>
      <c r="H1408" s="34"/>
      <c r="J1408" s="34">
        <f t="shared" si="751"/>
        <v>2.0833333333333259E-2</v>
      </c>
      <c r="L1408" s="34"/>
      <c r="M1408" s="34"/>
      <c r="N1408" s="35">
        <f>N1396</f>
        <v>43096</v>
      </c>
      <c r="O1408" s="63">
        <f>SUM(P1407)</f>
        <v>0.60416666666666619</v>
      </c>
      <c r="P1408" s="36">
        <f t="shared" si="754"/>
        <v>0.62499999999999944</v>
      </c>
      <c r="Q1408" s="62" t="s">
        <v>1011</v>
      </c>
      <c r="R1408" s="25" t="s">
        <v>1011</v>
      </c>
      <c r="S1408" s="26">
        <f t="shared" si="752"/>
        <v>2.0833333333333259E-2</v>
      </c>
    </row>
    <row r="1409" spans="1:22" ht="10.5" customHeight="1" x14ac:dyDescent="0.2">
      <c r="B1409" s="34"/>
      <c r="C1409" s="21"/>
      <c r="D1409" s="34"/>
      <c r="E1409" s="21"/>
      <c r="F1409" s="34"/>
      <c r="G1409" s="21"/>
      <c r="H1409" s="21"/>
      <c r="I1409" s="34"/>
      <c r="J1409" s="34">
        <f t="shared" si="751"/>
        <v>2.0833333333333259E-2</v>
      </c>
      <c r="L1409" s="34"/>
      <c r="M1409" s="34"/>
      <c r="N1409" s="35">
        <f>N1396</f>
        <v>43096</v>
      </c>
      <c r="O1409" s="63">
        <f>SUM(P1408)</f>
        <v>0.62499999999999944</v>
      </c>
      <c r="P1409" s="36">
        <f t="shared" si="754"/>
        <v>0.6458333333333327</v>
      </c>
      <c r="Q1409" s="62" t="s">
        <v>1011</v>
      </c>
      <c r="R1409" s="25" t="s">
        <v>1011</v>
      </c>
      <c r="S1409" s="26">
        <f t="shared" si="752"/>
        <v>2.0833333333333259E-2</v>
      </c>
    </row>
    <row r="1410" spans="1:22" ht="10.5" customHeight="1" x14ac:dyDescent="0.2">
      <c r="B1410" s="34"/>
      <c r="C1410" s="21"/>
      <c r="D1410" s="34"/>
      <c r="E1410" s="21"/>
      <c r="F1410" s="34"/>
      <c r="G1410" s="21"/>
      <c r="H1410" s="21"/>
      <c r="I1410" s="34"/>
      <c r="J1410" s="34">
        <f t="shared" si="751"/>
        <v>2.0833333333333259E-2</v>
      </c>
      <c r="L1410" s="34"/>
      <c r="M1410" s="34"/>
      <c r="N1410" s="35">
        <f>N1396</f>
        <v>43096</v>
      </c>
      <c r="O1410" s="63">
        <f t="shared" ref="O1410:O1414" si="755">SUM(P1409)</f>
        <v>0.6458333333333327</v>
      </c>
      <c r="P1410" s="36">
        <f t="shared" si="754"/>
        <v>0.66666666666666596</v>
      </c>
      <c r="Q1410" s="62" t="s">
        <v>1011</v>
      </c>
      <c r="R1410" s="25" t="s">
        <v>1011</v>
      </c>
      <c r="S1410" s="26">
        <f t="shared" si="752"/>
        <v>2.0833333333333259E-2</v>
      </c>
    </row>
    <row r="1411" spans="1:22" ht="10.5" customHeight="1" x14ac:dyDescent="0.2">
      <c r="B1411" s="34"/>
      <c r="C1411" s="21"/>
      <c r="D1411" s="34"/>
      <c r="E1411" s="21"/>
      <c r="F1411" s="34"/>
      <c r="G1411" s="21"/>
      <c r="H1411" s="21"/>
      <c r="I1411" s="34"/>
      <c r="J1411" s="34">
        <f t="shared" si="751"/>
        <v>2.0833333333333259E-2</v>
      </c>
      <c r="L1411" s="34"/>
      <c r="M1411" s="34"/>
      <c r="N1411" s="35">
        <f>N1396</f>
        <v>43096</v>
      </c>
      <c r="O1411" s="63">
        <f t="shared" si="755"/>
        <v>0.66666666666666596</v>
      </c>
      <c r="P1411" s="36">
        <f t="shared" si="754"/>
        <v>0.68749999999999922</v>
      </c>
      <c r="Q1411" s="62" t="s">
        <v>1011</v>
      </c>
      <c r="R1411" s="25" t="s">
        <v>1011</v>
      </c>
      <c r="S1411" s="26">
        <f t="shared" si="752"/>
        <v>2.0833333333333259E-2</v>
      </c>
    </row>
    <row r="1412" spans="1:22" ht="10.5" customHeight="1" x14ac:dyDescent="0.2">
      <c r="B1412" s="34"/>
      <c r="C1412" s="21"/>
      <c r="D1412" s="34"/>
      <c r="E1412" s="21"/>
      <c r="F1412" s="34"/>
      <c r="G1412" s="21"/>
      <c r="H1412" s="34"/>
      <c r="I1412" s="34"/>
      <c r="J1412" s="34">
        <f t="shared" si="751"/>
        <v>2.0833333333333259E-2</v>
      </c>
      <c r="L1412" s="34"/>
      <c r="M1412" s="34"/>
      <c r="N1412" s="35">
        <f>N1396</f>
        <v>43096</v>
      </c>
      <c r="O1412" s="63">
        <f t="shared" si="755"/>
        <v>0.68749999999999922</v>
      </c>
      <c r="P1412" s="36">
        <f t="shared" si="754"/>
        <v>0.70833333333333248</v>
      </c>
      <c r="Q1412" s="62" t="s">
        <v>1011</v>
      </c>
      <c r="R1412" s="25" t="s">
        <v>1011</v>
      </c>
      <c r="S1412" s="26">
        <f t="shared" si="752"/>
        <v>2.0833333333333259E-2</v>
      </c>
    </row>
    <row r="1413" spans="1:22" ht="10.5" customHeight="1" x14ac:dyDescent="0.2">
      <c r="B1413" s="34"/>
      <c r="C1413" s="21"/>
      <c r="D1413" s="34"/>
      <c r="E1413" s="21"/>
      <c r="F1413" s="34"/>
      <c r="G1413" s="21"/>
      <c r="H1413" s="34"/>
      <c r="I1413" s="34"/>
      <c r="J1413" s="34">
        <f t="shared" si="751"/>
        <v>2.0833333333333259E-2</v>
      </c>
      <c r="L1413" s="34"/>
      <c r="M1413" s="34"/>
      <c r="N1413" s="65">
        <f>N1396</f>
        <v>43096</v>
      </c>
      <c r="O1413" s="66">
        <f t="shared" si="755"/>
        <v>0.70833333333333248</v>
      </c>
      <c r="P1413" s="67">
        <f t="shared" si="754"/>
        <v>0.72916666666666574</v>
      </c>
      <c r="Q1413" s="62" t="s">
        <v>1011</v>
      </c>
      <c r="R1413" s="25" t="s">
        <v>1011</v>
      </c>
      <c r="S1413" s="66">
        <f t="shared" si="752"/>
        <v>2.0833333333333259E-2</v>
      </c>
      <c r="T1413" s="68"/>
      <c r="U1413" s="69"/>
      <c r="V1413" s="69"/>
    </row>
    <row r="1414" spans="1:22" ht="10.5" customHeight="1" thickBot="1" x14ac:dyDescent="0.25">
      <c r="B1414" s="34"/>
      <c r="C1414" s="21"/>
      <c r="D1414" s="34"/>
      <c r="E1414" s="21"/>
      <c r="F1414" s="34"/>
      <c r="G1414" s="21"/>
      <c r="H1414" s="34"/>
      <c r="I1414" s="34"/>
      <c r="J1414" s="34">
        <f t="shared" si="751"/>
        <v>2.0833333333333259E-2</v>
      </c>
      <c r="L1414" s="34"/>
      <c r="M1414" s="34"/>
      <c r="N1414" s="65">
        <f>N1396</f>
        <v>43096</v>
      </c>
      <c r="O1414" s="66">
        <f t="shared" si="755"/>
        <v>0.72916666666666574</v>
      </c>
      <c r="P1414" s="67">
        <f t="shared" si="754"/>
        <v>0.749999999999999</v>
      </c>
      <c r="Q1414" s="62" t="s">
        <v>1011</v>
      </c>
      <c r="R1414" s="25" t="s">
        <v>1011</v>
      </c>
      <c r="S1414" s="66">
        <f t="shared" si="752"/>
        <v>2.0833333333333259E-2</v>
      </c>
      <c r="T1414" s="68"/>
      <c r="U1414" s="69"/>
      <c r="V1414" s="69"/>
    </row>
    <row r="1415" spans="1:22" ht="10.5" customHeight="1" x14ac:dyDescent="0.2">
      <c r="A1415" s="40">
        <f t="shared" ref="A1415:M1415" si="756">SUM(A1397:A1414)</f>
        <v>0</v>
      </c>
      <c r="B1415" s="40">
        <f t="shared" si="756"/>
        <v>0</v>
      </c>
      <c r="C1415" s="40">
        <f t="shared" si="756"/>
        <v>0</v>
      </c>
      <c r="D1415" s="40">
        <f t="shared" si="756"/>
        <v>0</v>
      </c>
      <c r="E1415" s="40">
        <f t="shared" si="756"/>
        <v>0</v>
      </c>
      <c r="F1415" s="40">
        <f t="shared" si="756"/>
        <v>0</v>
      </c>
      <c r="G1415" s="40">
        <f t="shared" si="756"/>
        <v>0</v>
      </c>
      <c r="H1415" s="40">
        <f t="shared" si="756"/>
        <v>0</v>
      </c>
      <c r="I1415" s="40">
        <f t="shared" si="756"/>
        <v>0</v>
      </c>
      <c r="J1415" s="40">
        <f t="shared" si="756"/>
        <v>0.374999999999999</v>
      </c>
      <c r="K1415" s="40">
        <f t="shared" si="756"/>
        <v>0</v>
      </c>
      <c r="L1415" s="40">
        <f t="shared" si="756"/>
        <v>0</v>
      </c>
      <c r="M1415" s="40">
        <f t="shared" si="756"/>
        <v>0</v>
      </c>
      <c r="N1415" s="41" t="b">
        <f>SUM(A1415:M1415) = S1415</f>
        <v>1</v>
      </c>
      <c r="O1415" s="42"/>
      <c r="P1415" s="42"/>
      <c r="Q1415" s="43"/>
      <c r="R1415" s="43"/>
      <c r="S1415" s="40">
        <f>SUM(S1397:S1414)</f>
        <v>0.374999999999999</v>
      </c>
    </row>
    <row r="1416" spans="1:22" ht="10.5" customHeight="1" x14ac:dyDescent="0.2">
      <c r="A1416" s="70">
        <f t="shared" ref="A1416:C1416" si="757">(A1415-INT(A1415))*24</f>
        <v>0</v>
      </c>
      <c r="B1416" s="70">
        <f t="shared" si="757"/>
        <v>0</v>
      </c>
      <c r="C1416" s="70">
        <f t="shared" si="757"/>
        <v>0</v>
      </c>
      <c r="D1416" s="44">
        <f>(D1415-INT(D1415))*24</f>
        <v>0</v>
      </c>
      <c r="E1416" s="44">
        <f>(E1415-INT(E1415))*24</f>
        <v>0</v>
      </c>
      <c r="F1416" s="44">
        <f>(F1415-INT(F1415))*24</f>
        <v>0</v>
      </c>
      <c r="G1416" s="44">
        <f>(G1415-INT(G1415))*24</f>
        <v>0</v>
      </c>
      <c r="H1416" s="44">
        <f t="shared" ref="H1416:J1416" si="758">(H1415-INT(H1415))*24</f>
        <v>0</v>
      </c>
      <c r="I1416" s="44">
        <f t="shared" si="758"/>
        <v>0</v>
      </c>
      <c r="J1416" s="44">
        <f t="shared" si="758"/>
        <v>8.9999999999999751</v>
      </c>
      <c r="K1416" s="44"/>
      <c r="L1416" s="44">
        <f t="shared" ref="L1416:M1416" si="759">(L1415-INT(L1415))*24</f>
        <v>0</v>
      </c>
      <c r="M1416" s="45">
        <f t="shared" si="759"/>
        <v>0</v>
      </c>
      <c r="N1416" s="46">
        <f>SUM(A1416:M1416)</f>
        <v>8.9999999999999751</v>
      </c>
      <c r="O1416" s="71"/>
      <c r="P1416" s="71"/>
      <c r="Q1416" s="48"/>
      <c r="R1416" s="48"/>
      <c r="S1416" s="49"/>
    </row>
    <row r="1417" spans="1:22" ht="10.5" customHeight="1" thickBot="1" x14ac:dyDescent="0.25">
      <c r="A1417" s="72"/>
      <c r="B1417" s="73"/>
      <c r="C1417" s="73"/>
      <c r="D1417" s="52">
        <f>SUM(A1416:D1416)</f>
        <v>0</v>
      </c>
      <c r="E1417" s="52">
        <f t="shared" ref="E1417:J1417" si="760">E1416</f>
        <v>0</v>
      </c>
      <c r="F1417" s="52">
        <f t="shared" si="760"/>
        <v>0</v>
      </c>
      <c r="G1417" s="52">
        <f t="shared" si="760"/>
        <v>0</v>
      </c>
      <c r="H1417" s="52">
        <f t="shared" si="760"/>
        <v>0</v>
      </c>
      <c r="I1417" s="52">
        <f t="shared" si="760"/>
        <v>0</v>
      </c>
      <c r="J1417" s="52">
        <f t="shared" si="760"/>
        <v>8.9999999999999751</v>
      </c>
      <c r="K1417" s="52"/>
      <c r="L1417" s="52">
        <f t="shared" ref="L1417:M1417" si="761">L1416</f>
        <v>0</v>
      </c>
      <c r="M1417" s="53">
        <f t="shared" si="761"/>
        <v>0</v>
      </c>
      <c r="N1417" s="54">
        <f>S1417</f>
        <v>0.374999999999999</v>
      </c>
      <c r="O1417" s="74"/>
      <c r="P1417" s="74"/>
      <c r="Q1417" s="56"/>
      <c r="R1417" s="56"/>
      <c r="S1417" s="57">
        <f>SUM(S1415:S1416)</f>
        <v>0.374999999999999</v>
      </c>
    </row>
    <row r="1418" spans="1:22" ht="10.5" customHeight="1" thickBot="1" x14ac:dyDescent="0.25">
      <c r="A1418" s="58"/>
      <c r="B1418" s="59" t="s">
        <v>935</v>
      </c>
      <c r="C1418" s="59" t="s">
        <v>936</v>
      </c>
      <c r="D1418" s="59" t="s">
        <v>937</v>
      </c>
      <c r="E1418" s="60" t="s">
        <v>938</v>
      </c>
      <c r="F1418" s="59" t="s">
        <v>939</v>
      </c>
      <c r="G1418" s="58" t="s">
        <v>940</v>
      </c>
      <c r="H1418" s="58" t="s">
        <v>941</v>
      </c>
      <c r="I1418" s="58" t="s">
        <v>942</v>
      </c>
      <c r="J1418" s="58" t="s">
        <v>943</v>
      </c>
      <c r="K1418" s="58"/>
      <c r="L1418" s="58" t="s">
        <v>944</v>
      </c>
      <c r="M1418" s="60" t="s">
        <v>945</v>
      </c>
      <c r="N1418" s="61">
        <f>N1396+1</f>
        <v>43097</v>
      </c>
      <c r="O1418" s="36">
        <v>0.375</v>
      </c>
      <c r="P1418" s="36">
        <f>O1418</f>
        <v>0.375</v>
      </c>
      <c r="Q1418" s="62" t="s">
        <v>1011</v>
      </c>
      <c r="R1418" s="25" t="s">
        <v>1011</v>
      </c>
      <c r="S1418" s="26">
        <f t="shared" ref="S1418" si="762">SUM(P1418-O1418)</f>
        <v>0</v>
      </c>
    </row>
    <row r="1419" spans="1:22" ht="10.5" customHeight="1" x14ac:dyDescent="0.2">
      <c r="B1419" s="34"/>
      <c r="C1419" s="21"/>
      <c r="D1419" s="34"/>
      <c r="E1419" s="34"/>
      <c r="F1419" s="34"/>
      <c r="G1419" s="21"/>
      <c r="H1419" s="34"/>
      <c r="J1419" s="34">
        <f t="shared" ref="J1419:J1435" si="763">S1419</f>
        <v>2.0833333333333315E-2</v>
      </c>
      <c r="M1419" s="34"/>
      <c r="N1419" s="35">
        <f>N1418</f>
        <v>43097</v>
      </c>
      <c r="O1419" s="63">
        <f>SUM(P1418)</f>
        <v>0.375</v>
      </c>
      <c r="P1419" s="36">
        <f>P1418+0.0208333333333333</f>
        <v>0.39583333333333331</v>
      </c>
      <c r="Q1419" s="62" t="s">
        <v>1011</v>
      </c>
      <c r="R1419" s="25" t="s">
        <v>1011</v>
      </c>
      <c r="S1419" s="26">
        <f t="shared" ref="S1419:S1435" si="764">SUM(P1419-O1419)</f>
        <v>2.0833333333333315E-2</v>
      </c>
    </row>
    <row r="1420" spans="1:22" ht="10.5" customHeight="1" x14ac:dyDescent="0.2">
      <c r="B1420" s="34"/>
      <c r="C1420" s="21"/>
      <c r="D1420" s="21"/>
      <c r="E1420" s="34"/>
      <c r="F1420" s="34"/>
      <c r="G1420" s="34"/>
      <c r="H1420" s="34"/>
      <c r="I1420" s="34"/>
      <c r="J1420" s="34">
        <f t="shared" si="763"/>
        <v>2.0833333333333315E-2</v>
      </c>
      <c r="M1420" s="34"/>
      <c r="N1420" s="35">
        <f>N1418</f>
        <v>43097</v>
      </c>
      <c r="O1420" s="63">
        <f t="shared" ref="O1420:O1428" si="765">SUM(P1419)</f>
        <v>0.39583333333333331</v>
      </c>
      <c r="P1420" s="36">
        <f t="shared" ref="P1420:P1435" si="766">P1419+0.0208333333333333</f>
        <v>0.41666666666666663</v>
      </c>
      <c r="Q1420" s="62" t="s">
        <v>1011</v>
      </c>
      <c r="R1420" s="25" t="s">
        <v>1011</v>
      </c>
      <c r="S1420" s="26">
        <f t="shared" si="764"/>
        <v>2.0833333333333315E-2</v>
      </c>
    </row>
    <row r="1421" spans="1:22" ht="10.5" customHeight="1" x14ac:dyDescent="0.2">
      <c r="B1421" s="34"/>
      <c r="C1421" s="21"/>
      <c r="D1421" s="34"/>
      <c r="E1421" s="21"/>
      <c r="F1421" s="34"/>
      <c r="G1421" s="34"/>
      <c r="H1421" s="34"/>
      <c r="J1421" s="34">
        <f t="shared" si="763"/>
        <v>2.0833333333333315E-2</v>
      </c>
      <c r="L1421" s="34"/>
      <c r="M1421" s="21"/>
      <c r="N1421" s="35">
        <f>N1418</f>
        <v>43097</v>
      </c>
      <c r="O1421" s="63">
        <f t="shared" si="765"/>
        <v>0.41666666666666663</v>
      </c>
      <c r="P1421" s="36">
        <f t="shared" si="766"/>
        <v>0.43749999999999994</v>
      </c>
      <c r="Q1421" s="62" t="s">
        <v>1011</v>
      </c>
      <c r="R1421" s="25" t="s">
        <v>1011</v>
      </c>
      <c r="S1421" s="26">
        <f t="shared" si="764"/>
        <v>2.0833333333333315E-2</v>
      </c>
    </row>
    <row r="1422" spans="1:22" ht="10.5" customHeight="1" x14ac:dyDescent="0.2">
      <c r="B1422" s="34"/>
      <c r="C1422" s="21"/>
      <c r="D1422" s="21"/>
      <c r="E1422" s="21"/>
      <c r="F1422" s="34"/>
      <c r="G1422" s="34"/>
      <c r="H1422" s="34"/>
      <c r="I1422" s="34"/>
      <c r="J1422" s="34">
        <f t="shared" si="763"/>
        <v>2.0833333333333315E-2</v>
      </c>
      <c r="L1422" s="34"/>
      <c r="M1422" s="34"/>
      <c r="N1422" s="35">
        <f>N1418</f>
        <v>43097</v>
      </c>
      <c r="O1422" s="63">
        <f t="shared" si="765"/>
        <v>0.43749999999999994</v>
      </c>
      <c r="P1422" s="36">
        <f t="shared" si="766"/>
        <v>0.45833333333333326</v>
      </c>
      <c r="Q1422" s="62" t="s">
        <v>1011</v>
      </c>
      <c r="R1422" s="25" t="s">
        <v>1011</v>
      </c>
      <c r="S1422" s="26">
        <f t="shared" si="764"/>
        <v>2.0833333333333315E-2</v>
      </c>
    </row>
    <row r="1423" spans="1:22" ht="10.5" customHeight="1" x14ac:dyDescent="0.2">
      <c r="B1423" s="34"/>
      <c r="C1423" s="21"/>
      <c r="D1423" s="34"/>
      <c r="E1423" s="34"/>
      <c r="F1423" s="34"/>
      <c r="G1423" s="34"/>
      <c r="H1423" s="34"/>
      <c r="J1423" s="34">
        <f t="shared" si="763"/>
        <v>2.0833333333333315E-2</v>
      </c>
      <c r="L1423" s="34"/>
      <c r="M1423" s="34"/>
      <c r="N1423" s="35">
        <f>N1418</f>
        <v>43097</v>
      </c>
      <c r="O1423" s="63">
        <f t="shared" si="765"/>
        <v>0.45833333333333326</v>
      </c>
      <c r="P1423" s="36">
        <f t="shared" si="766"/>
        <v>0.47916666666666657</v>
      </c>
      <c r="Q1423" s="62" t="s">
        <v>1011</v>
      </c>
      <c r="R1423" s="25" t="s">
        <v>1011</v>
      </c>
      <c r="S1423" s="26">
        <f t="shared" si="764"/>
        <v>2.0833333333333315E-2</v>
      </c>
    </row>
    <row r="1424" spans="1:22" ht="10.5" customHeight="1" x14ac:dyDescent="0.2">
      <c r="B1424" s="34"/>
      <c r="C1424" s="21"/>
      <c r="D1424" s="21"/>
      <c r="E1424" s="34"/>
      <c r="F1424" s="34"/>
      <c r="G1424" s="21"/>
      <c r="H1424" s="34"/>
      <c r="J1424" s="34">
        <f t="shared" si="763"/>
        <v>2.0833333333333315E-2</v>
      </c>
      <c r="L1424" s="34"/>
      <c r="M1424" s="21"/>
      <c r="N1424" s="35">
        <f>N1418</f>
        <v>43097</v>
      </c>
      <c r="O1424" s="63">
        <f t="shared" si="765"/>
        <v>0.47916666666666657</v>
      </c>
      <c r="P1424" s="36">
        <f t="shared" si="766"/>
        <v>0.49999999999999989</v>
      </c>
      <c r="Q1424" s="62" t="s">
        <v>1011</v>
      </c>
      <c r="R1424" s="25" t="s">
        <v>1011</v>
      </c>
      <c r="S1424" s="26">
        <f t="shared" si="764"/>
        <v>2.0833333333333315E-2</v>
      </c>
    </row>
    <row r="1425" spans="1:22" ht="10.5" customHeight="1" x14ac:dyDescent="0.2">
      <c r="B1425" s="34"/>
      <c r="C1425" s="21"/>
      <c r="D1425" s="34"/>
      <c r="E1425" s="34"/>
      <c r="F1425" s="34"/>
      <c r="G1425" s="21"/>
      <c r="H1425" s="34"/>
      <c r="J1425" s="34">
        <f t="shared" si="763"/>
        <v>2.0833333333333259E-2</v>
      </c>
      <c r="L1425" s="34"/>
      <c r="M1425" s="21"/>
      <c r="N1425" s="35">
        <f>N1418</f>
        <v>43097</v>
      </c>
      <c r="O1425" s="63">
        <f t="shared" si="765"/>
        <v>0.49999999999999989</v>
      </c>
      <c r="P1425" s="36">
        <f t="shared" si="766"/>
        <v>0.52083333333333315</v>
      </c>
      <c r="Q1425" s="62" t="s">
        <v>1011</v>
      </c>
      <c r="R1425" s="25" t="s">
        <v>1011</v>
      </c>
      <c r="S1425" s="26">
        <f t="shared" si="764"/>
        <v>2.0833333333333259E-2</v>
      </c>
    </row>
    <row r="1426" spans="1:22" ht="10.5" customHeight="1" x14ac:dyDescent="0.2">
      <c r="B1426" s="34"/>
      <c r="C1426" s="21"/>
      <c r="D1426" s="21"/>
      <c r="E1426" s="34"/>
      <c r="F1426" s="34"/>
      <c r="G1426" s="21"/>
      <c r="H1426" s="34"/>
      <c r="J1426" s="34">
        <f t="shared" si="763"/>
        <v>2.0833333333333259E-2</v>
      </c>
      <c r="L1426" s="34"/>
      <c r="M1426" s="21"/>
      <c r="N1426" s="35">
        <f>N1418</f>
        <v>43097</v>
      </c>
      <c r="O1426" s="63">
        <f t="shared" si="765"/>
        <v>0.52083333333333315</v>
      </c>
      <c r="P1426" s="36">
        <f t="shared" si="766"/>
        <v>0.54166666666666641</v>
      </c>
      <c r="Q1426" s="62" t="s">
        <v>1011</v>
      </c>
      <c r="R1426" s="25" t="s">
        <v>1011</v>
      </c>
      <c r="S1426" s="26">
        <f t="shared" si="764"/>
        <v>2.0833333333333259E-2</v>
      </c>
    </row>
    <row r="1427" spans="1:22" ht="10.5" customHeight="1" x14ac:dyDescent="0.2">
      <c r="B1427" s="34"/>
      <c r="C1427" s="21"/>
      <c r="D1427" s="34"/>
      <c r="E1427" s="34"/>
      <c r="F1427" s="21"/>
      <c r="G1427" s="21"/>
      <c r="H1427" s="34"/>
      <c r="J1427" s="34">
        <f t="shared" si="763"/>
        <v>2.0833333333333259E-2</v>
      </c>
      <c r="L1427" s="34"/>
      <c r="M1427" s="21"/>
      <c r="N1427" s="35">
        <f>N1418</f>
        <v>43097</v>
      </c>
      <c r="O1427" s="63">
        <f t="shared" si="765"/>
        <v>0.54166666666666641</v>
      </c>
      <c r="P1427" s="36">
        <f t="shared" si="766"/>
        <v>0.56249999999999967</v>
      </c>
      <c r="Q1427" s="62" t="s">
        <v>1011</v>
      </c>
      <c r="R1427" s="25" t="s">
        <v>1011</v>
      </c>
      <c r="S1427" s="26">
        <f t="shared" si="764"/>
        <v>2.0833333333333259E-2</v>
      </c>
      <c r="T1427" s="75"/>
    </row>
    <row r="1428" spans="1:22" ht="10.5" customHeight="1" x14ac:dyDescent="0.2">
      <c r="B1428" s="34"/>
      <c r="C1428" s="34"/>
      <c r="D1428" s="34"/>
      <c r="E1428" s="34"/>
      <c r="F1428" s="34"/>
      <c r="G1428" s="34"/>
      <c r="H1428" s="34"/>
      <c r="J1428" s="34">
        <f t="shared" si="763"/>
        <v>2.0833333333333259E-2</v>
      </c>
      <c r="L1428" s="34"/>
      <c r="M1428" s="21"/>
      <c r="N1428" s="35">
        <f>N1418</f>
        <v>43097</v>
      </c>
      <c r="O1428" s="63">
        <f t="shared" si="765"/>
        <v>0.56249999999999967</v>
      </c>
      <c r="P1428" s="36">
        <f t="shared" si="766"/>
        <v>0.58333333333333293</v>
      </c>
      <c r="Q1428" s="62" t="s">
        <v>1011</v>
      </c>
      <c r="R1428" s="25" t="s">
        <v>1011</v>
      </c>
      <c r="S1428" s="26">
        <f t="shared" si="764"/>
        <v>2.0833333333333259E-2</v>
      </c>
    </row>
    <row r="1429" spans="1:22" ht="10.5" customHeight="1" x14ac:dyDescent="0.2">
      <c r="A1429" s="34"/>
      <c r="B1429" s="34"/>
      <c r="C1429" s="34"/>
      <c r="D1429" s="21"/>
      <c r="E1429" s="34"/>
      <c r="F1429" s="21"/>
      <c r="G1429" s="34"/>
      <c r="H1429" s="34"/>
      <c r="J1429" s="34">
        <f t="shared" si="763"/>
        <v>2.0833333333333259E-2</v>
      </c>
      <c r="L1429" s="34"/>
      <c r="M1429" s="34"/>
      <c r="N1429" s="35">
        <f>N1418</f>
        <v>43097</v>
      </c>
      <c r="O1429" s="63">
        <f>SUM(P1428)</f>
        <v>0.58333333333333293</v>
      </c>
      <c r="P1429" s="36">
        <f t="shared" si="766"/>
        <v>0.60416666666666619</v>
      </c>
      <c r="Q1429" s="62" t="s">
        <v>1011</v>
      </c>
      <c r="R1429" s="25" t="s">
        <v>1011</v>
      </c>
      <c r="S1429" s="26">
        <f t="shared" si="764"/>
        <v>2.0833333333333259E-2</v>
      </c>
    </row>
    <row r="1430" spans="1:22" ht="10.5" customHeight="1" x14ac:dyDescent="0.2">
      <c r="B1430" s="34"/>
      <c r="C1430" s="21"/>
      <c r="D1430" s="21"/>
      <c r="E1430" s="34"/>
      <c r="F1430" s="21"/>
      <c r="G1430" s="21"/>
      <c r="H1430" s="34"/>
      <c r="J1430" s="34">
        <f t="shared" si="763"/>
        <v>2.0833333333333259E-2</v>
      </c>
      <c r="L1430" s="34"/>
      <c r="M1430" s="34"/>
      <c r="N1430" s="35">
        <f>N1418</f>
        <v>43097</v>
      </c>
      <c r="O1430" s="63">
        <f>SUM(P1429)</f>
        <v>0.60416666666666619</v>
      </c>
      <c r="P1430" s="36">
        <f t="shared" si="766"/>
        <v>0.62499999999999944</v>
      </c>
      <c r="Q1430" s="62" t="s">
        <v>1011</v>
      </c>
      <c r="R1430" s="25" t="s">
        <v>1011</v>
      </c>
      <c r="S1430" s="26">
        <f t="shared" si="764"/>
        <v>2.0833333333333259E-2</v>
      </c>
    </row>
    <row r="1431" spans="1:22" ht="10.5" customHeight="1" x14ac:dyDescent="0.2">
      <c r="B1431" s="34"/>
      <c r="C1431" s="21"/>
      <c r="D1431" s="34"/>
      <c r="E1431" s="34"/>
      <c r="F1431" s="34"/>
      <c r="G1431" s="21"/>
      <c r="H1431" s="34"/>
      <c r="J1431" s="34">
        <f t="shared" si="763"/>
        <v>2.0833333333333259E-2</v>
      </c>
      <c r="L1431" s="34"/>
      <c r="M1431" s="34"/>
      <c r="N1431" s="35">
        <f>N1418</f>
        <v>43097</v>
      </c>
      <c r="O1431" s="63">
        <f>SUM(P1430)</f>
        <v>0.62499999999999944</v>
      </c>
      <c r="P1431" s="36">
        <f t="shared" si="766"/>
        <v>0.6458333333333327</v>
      </c>
      <c r="Q1431" s="62" t="s">
        <v>1011</v>
      </c>
      <c r="R1431" s="25" t="s">
        <v>1011</v>
      </c>
      <c r="S1431" s="26">
        <f t="shared" si="764"/>
        <v>2.0833333333333259E-2</v>
      </c>
    </row>
    <row r="1432" spans="1:22" ht="10.5" customHeight="1" x14ac:dyDescent="0.2">
      <c r="B1432" s="34"/>
      <c r="C1432" s="21"/>
      <c r="D1432" s="34"/>
      <c r="E1432" s="34"/>
      <c r="F1432" s="34"/>
      <c r="G1432" s="21"/>
      <c r="H1432" s="34"/>
      <c r="J1432" s="34">
        <f t="shared" si="763"/>
        <v>2.0833333333333259E-2</v>
      </c>
      <c r="L1432" s="34"/>
      <c r="M1432" s="34"/>
      <c r="N1432" s="35">
        <f>N1418</f>
        <v>43097</v>
      </c>
      <c r="O1432" s="63">
        <f t="shared" ref="O1432:O1435" si="767">SUM(P1431)</f>
        <v>0.6458333333333327</v>
      </c>
      <c r="P1432" s="36">
        <f t="shared" si="766"/>
        <v>0.66666666666666596</v>
      </c>
      <c r="Q1432" s="62" t="s">
        <v>1011</v>
      </c>
      <c r="R1432" s="25" t="s">
        <v>1011</v>
      </c>
      <c r="S1432" s="26">
        <f t="shared" si="764"/>
        <v>2.0833333333333259E-2</v>
      </c>
    </row>
    <row r="1433" spans="1:22" ht="10.5" customHeight="1" x14ac:dyDescent="0.2">
      <c r="B1433" s="34"/>
      <c r="C1433" s="21"/>
      <c r="D1433" s="21"/>
      <c r="E1433" s="34"/>
      <c r="F1433" s="34"/>
      <c r="G1433" s="21"/>
      <c r="H1433" s="34"/>
      <c r="J1433" s="34">
        <f t="shared" si="763"/>
        <v>2.0833333333333259E-2</v>
      </c>
      <c r="L1433" s="34"/>
      <c r="M1433" s="21"/>
      <c r="N1433" s="35">
        <f>N1418</f>
        <v>43097</v>
      </c>
      <c r="O1433" s="63">
        <f t="shared" si="767"/>
        <v>0.66666666666666596</v>
      </c>
      <c r="P1433" s="36">
        <f t="shared" si="766"/>
        <v>0.68749999999999922</v>
      </c>
      <c r="Q1433" s="62" t="s">
        <v>1011</v>
      </c>
      <c r="R1433" s="25" t="s">
        <v>1011</v>
      </c>
      <c r="S1433" s="26">
        <f t="shared" si="764"/>
        <v>2.0833333333333259E-2</v>
      </c>
    </row>
    <row r="1434" spans="1:22" ht="10.5" customHeight="1" x14ac:dyDescent="0.2">
      <c r="B1434" s="34"/>
      <c r="C1434" s="21"/>
      <c r="D1434" s="21"/>
      <c r="E1434" s="34"/>
      <c r="F1434" s="34"/>
      <c r="G1434" s="21"/>
      <c r="H1434" s="34"/>
      <c r="J1434" s="34">
        <f t="shared" si="763"/>
        <v>2.0833333333333259E-2</v>
      </c>
      <c r="L1434" s="34"/>
      <c r="M1434" s="21"/>
      <c r="N1434" s="35">
        <f>N1418</f>
        <v>43097</v>
      </c>
      <c r="O1434" s="63">
        <f t="shared" si="767"/>
        <v>0.68749999999999922</v>
      </c>
      <c r="P1434" s="36">
        <f t="shared" si="766"/>
        <v>0.70833333333333248</v>
      </c>
      <c r="Q1434" s="62" t="s">
        <v>1011</v>
      </c>
      <c r="R1434" s="25" t="s">
        <v>1011</v>
      </c>
      <c r="S1434" s="26">
        <f t="shared" si="764"/>
        <v>2.0833333333333259E-2</v>
      </c>
    </row>
    <row r="1435" spans="1:22" ht="10.5" customHeight="1" thickBot="1" x14ac:dyDescent="0.25">
      <c r="B1435" s="34"/>
      <c r="C1435" s="21"/>
      <c r="D1435" s="21"/>
      <c r="E1435" s="34"/>
      <c r="F1435" s="21"/>
      <c r="G1435" s="21"/>
      <c r="H1435" s="34"/>
      <c r="J1435" s="34">
        <f t="shared" si="763"/>
        <v>2.0833333333333259E-2</v>
      </c>
      <c r="L1435" s="34"/>
      <c r="M1435" s="21"/>
      <c r="N1435" s="65">
        <f>N1418</f>
        <v>43097</v>
      </c>
      <c r="O1435" s="66">
        <f t="shared" si="767"/>
        <v>0.70833333333333248</v>
      </c>
      <c r="P1435" s="67">
        <f t="shared" si="766"/>
        <v>0.72916666666666574</v>
      </c>
      <c r="Q1435" s="62" t="s">
        <v>1011</v>
      </c>
      <c r="R1435" s="25" t="s">
        <v>1011</v>
      </c>
      <c r="S1435" s="26">
        <f t="shared" si="764"/>
        <v>2.0833333333333259E-2</v>
      </c>
      <c r="T1435" s="68"/>
      <c r="U1435" s="69"/>
      <c r="V1435" s="69"/>
    </row>
    <row r="1436" spans="1:22" ht="10.5" customHeight="1" x14ac:dyDescent="0.2">
      <c r="A1436" s="40">
        <f t="shared" ref="A1436:M1436" si="768">SUM(A1419:A1435)</f>
        <v>0</v>
      </c>
      <c r="B1436" s="40">
        <f t="shared" si="768"/>
        <v>0</v>
      </c>
      <c r="C1436" s="40">
        <f t="shared" si="768"/>
        <v>0</v>
      </c>
      <c r="D1436" s="40">
        <f t="shared" si="768"/>
        <v>0</v>
      </c>
      <c r="E1436" s="40">
        <f t="shared" si="768"/>
        <v>0</v>
      </c>
      <c r="F1436" s="40">
        <f t="shared" si="768"/>
        <v>0</v>
      </c>
      <c r="G1436" s="40">
        <f t="shared" si="768"/>
        <v>0</v>
      </c>
      <c r="H1436" s="40">
        <f t="shared" si="768"/>
        <v>0</v>
      </c>
      <c r="I1436" s="40">
        <f t="shared" si="768"/>
        <v>0</v>
      </c>
      <c r="J1436" s="40">
        <f t="shared" si="768"/>
        <v>0.35416666666666574</v>
      </c>
      <c r="K1436" s="40">
        <f t="shared" si="768"/>
        <v>0</v>
      </c>
      <c r="L1436" s="40">
        <f t="shared" si="768"/>
        <v>0</v>
      </c>
      <c r="M1436" s="40">
        <f t="shared" si="768"/>
        <v>0</v>
      </c>
      <c r="N1436" s="41" t="b">
        <f>SUM(A1436:M1436) = S1436</f>
        <v>1</v>
      </c>
      <c r="O1436" s="42"/>
      <c r="P1436" s="42"/>
      <c r="Q1436" s="43"/>
      <c r="R1436" s="43"/>
      <c r="S1436" s="40">
        <f>SUM(S1419:S1435)</f>
        <v>0.35416666666666574</v>
      </c>
    </row>
    <row r="1437" spans="1:22" ht="10.5" customHeight="1" x14ac:dyDescent="0.2">
      <c r="A1437" s="70">
        <f t="shared" ref="A1437:C1437" si="769">(A1436-INT(A1436))*24</f>
        <v>0</v>
      </c>
      <c r="B1437" s="70">
        <f t="shared" si="769"/>
        <v>0</v>
      </c>
      <c r="C1437" s="70">
        <f t="shared" si="769"/>
        <v>0</v>
      </c>
      <c r="D1437" s="44">
        <f>(D1436-INT(D1436))*24</f>
        <v>0</v>
      </c>
      <c r="E1437" s="44">
        <f>(E1436-INT(E1436))*24</f>
        <v>0</v>
      </c>
      <c r="F1437" s="44">
        <f>(F1436-INT(F1436))*24</f>
        <v>0</v>
      </c>
      <c r="G1437" s="44">
        <f>(G1436-INT(G1436))*24</f>
        <v>0</v>
      </c>
      <c r="H1437" s="44">
        <f t="shared" ref="H1437:J1437" si="770">(H1436-INT(H1436))*24</f>
        <v>0</v>
      </c>
      <c r="I1437" s="44">
        <f t="shared" si="770"/>
        <v>0</v>
      </c>
      <c r="J1437" s="44">
        <f t="shared" si="770"/>
        <v>8.4999999999999787</v>
      </c>
      <c r="K1437" s="44"/>
      <c r="L1437" s="44">
        <f t="shared" ref="L1437:M1437" si="771">(L1436-INT(L1436))*24</f>
        <v>0</v>
      </c>
      <c r="M1437" s="45">
        <f t="shared" si="771"/>
        <v>0</v>
      </c>
      <c r="N1437" s="46">
        <f>SUM(A1437:M1437)</f>
        <v>8.4999999999999787</v>
      </c>
      <c r="O1437" s="47"/>
      <c r="P1437" s="47"/>
      <c r="Q1437" s="48"/>
      <c r="R1437" s="48"/>
      <c r="S1437" s="49">
        <f>SUM(S1435:S1435)</f>
        <v>2.0833333333333259E-2</v>
      </c>
    </row>
    <row r="1438" spans="1:22" ht="10.5" customHeight="1" thickBot="1" x14ac:dyDescent="0.25">
      <c r="A1438" s="50"/>
      <c r="B1438" s="51"/>
      <c r="C1438" s="51"/>
      <c r="D1438" s="52">
        <f>SUM(A1437:D1437)</f>
        <v>0</v>
      </c>
      <c r="E1438" s="52">
        <f t="shared" ref="E1438:J1438" si="772">E1437</f>
        <v>0</v>
      </c>
      <c r="F1438" s="52">
        <f t="shared" si="772"/>
        <v>0</v>
      </c>
      <c r="G1438" s="52">
        <f t="shared" si="772"/>
        <v>0</v>
      </c>
      <c r="H1438" s="52">
        <f t="shared" si="772"/>
        <v>0</v>
      </c>
      <c r="I1438" s="52">
        <f t="shared" si="772"/>
        <v>0</v>
      </c>
      <c r="J1438" s="52">
        <f t="shared" si="772"/>
        <v>8.4999999999999787</v>
      </c>
      <c r="K1438" s="52"/>
      <c r="L1438" s="52">
        <f t="shared" ref="L1438:M1438" si="773">L1437</f>
        <v>0</v>
      </c>
      <c r="M1438" s="53">
        <f t="shared" si="773"/>
        <v>0</v>
      </c>
      <c r="N1438" s="54">
        <f>S1438</f>
        <v>0.374999999999999</v>
      </c>
      <c r="O1438" s="55"/>
      <c r="P1438" s="55"/>
      <c r="Q1438" s="56"/>
      <c r="R1438" s="56"/>
      <c r="S1438" s="57">
        <f>SUM(S1436:S1437)</f>
        <v>0.374999999999999</v>
      </c>
    </row>
    <row r="1439" spans="1:22" ht="10.5" customHeight="1" thickBot="1" x14ac:dyDescent="0.25">
      <c r="A1439" s="58"/>
      <c r="B1439" s="59" t="s">
        <v>935</v>
      </c>
      <c r="C1439" s="59" t="s">
        <v>936</v>
      </c>
      <c r="D1439" s="59" t="s">
        <v>937</v>
      </c>
      <c r="E1439" s="60" t="s">
        <v>938</v>
      </c>
      <c r="F1439" s="59" t="s">
        <v>939</v>
      </c>
      <c r="G1439" s="58" t="s">
        <v>940</v>
      </c>
      <c r="H1439" s="58" t="s">
        <v>941</v>
      </c>
      <c r="I1439" s="58" t="s">
        <v>942</v>
      </c>
      <c r="J1439" s="58" t="s">
        <v>943</v>
      </c>
      <c r="K1439" s="58"/>
      <c r="L1439" s="58" t="s">
        <v>944</v>
      </c>
      <c r="M1439" s="60" t="s">
        <v>945</v>
      </c>
      <c r="N1439" s="61">
        <f>N1418+1</f>
        <v>43098</v>
      </c>
      <c r="O1439" s="36">
        <v>0.375</v>
      </c>
      <c r="P1439" s="36">
        <f>O1439</f>
        <v>0.375</v>
      </c>
      <c r="Q1439" s="62" t="s">
        <v>1011</v>
      </c>
      <c r="R1439" s="25" t="s">
        <v>1011</v>
      </c>
      <c r="S1439" s="26">
        <f t="shared" ref="S1439" si="774">SUM(P1439-O1439)</f>
        <v>0</v>
      </c>
    </row>
    <row r="1440" spans="1:22" ht="10.5" customHeight="1" x14ac:dyDescent="0.2">
      <c r="B1440" s="34"/>
      <c r="C1440" s="21"/>
      <c r="D1440" s="34"/>
      <c r="E1440" s="34"/>
      <c r="F1440" s="21"/>
      <c r="G1440" s="34"/>
      <c r="H1440" s="21"/>
      <c r="J1440" s="34">
        <f t="shared" ref="J1440:J1458" si="775">S1440</f>
        <v>2.0833333333333315E-2</v>
      </c>
      <c r="M1440" s="34"/>
      <c r="N1440" s="35">
        <f>N1439</f>
        <v>43098</v>
      </c>
      <c r="O1440" s="63">
        <f>SUM(P1439)</f>
        <v>0.375</v>
      </c>
      <c r="P1440" s="36">
        <f>P1439+0.0208333333333333</f>
        <v>0.39583333333333331</v>
      </c>
      <c r="Q1440" s="62" t="s">
        <v>1011</v>
      </c>
      <c r="R1440" s="25" t="s">
        <v>1011</v>
      </c>
      <c r="S1440" s="26">
        <f t="shared" ref="S1440" si="776">SUM(P1440-O1440)</f>
        <v>2.0833333333333315E-2</v>
      </c>
    </row>
    <row r="1441" spans="2:21" ht="10.5" customHeight="1" x14ac:dyDescent="0.2">
      <c r="B1441" s="34"/>
      <c r="C1441" s="21"/>
      <c r="D1441" s="21"/>
      <c r="E1441" s="34"/>
      <c r="F1441" s="21"/>
      <c r="G1441" s="34"/>
      <c r="H1441" s="21"/>
      <c r="I1441" s="34"/>
      <c r="J1441" s="34">
        <f t="shared" si="775"/>
        <v>2.0833333333333315E-2</v>
      </c>
      <c r="M1441" s="34"/>
      <c r="N1441" s="35">
        <f>N1439</f>
        <v>43098</v>
      </c>
      <c r="O1441" s="63">
        <f t="shared" ref="O1441:O1458" si="777">SUM(P1440)</f>
        <v>0.39583333333333331</v>
      </c>
      <c r="P1441" s="36">
        <f t="shared" ref="P1441:P1458" si="778">P1440+0.0208333333333333</f>
        <v>0.41666666666666663</v>
      </c>
      <c r="Q1441" s="62" t="s">
        <v>1011</v>
      </c>
      <c r="R1441" s="25" t="s">
        <v>1011</v>
      </c>
      <c r="S1441" s="26">
        <f>SUM(P1441-O1441)</f>
        <v>2.0833333333333315E-2</v>
      </c>
    </row>
    <row r="1442" spans="2:21" ht="10.5" customHeight="1" x14ac:dyDescent="0.2">
      <c r="C1442" s="21"/>
      <c r="D1442" s="38"/>
      <c r="E1442" s="21"/>
      <c r="F1442" s="21"/>
      <c r="G1442" s="34"/>
      <c r="H1442" s="34"/>
      <c r="J1442" s="34">
        <f t="shared" si="775"/>
        <v>2.0833333333333315E-2</v>
      </c>
      <c r="L1442" s="34"/>
      <c r="M1442" s="21"/>
      <c r="N1442" s="35">
        <f>N1439</f>
        <v>43098</v>
      </c>
      <c r="O1442" s="63">
        <f t="shared" si="777"/>
        <v>0.41666666666666663</v>
      </c>
      <c r="P1442" s="36">
        <f t="shared" si="778"/>
        <v>0.43749999999999994</v>
      </c>
      <c r="Q1442" s="62" t="s">
        <v>1011</v>
      </c>
      <c r="R1442" s="25" t="s">
        <v>1011</v>
      </c>
      <c r="S1442" s="26">
        <f t="shared" ref="S1442:S1458" si="779">SUM(P1442-O1442)</f>
        <v>2.0833333333333315E-2</v>
      </c>
    </row>
    <row r="1443" spans="2:21" ht="10.5" customHeight="1" x14ac:dyDescent="0.2">
      <c r="C1443" s="21"/>
      <c r="D1443" s="21"/>
      <c r="E1443" s="34"/>
      <c r="F1443" s="34"/>
      <c r="G1443" s="34"/>
      <c r="H1443" s="21"/>
      <c r="J1443" s="34">
        <f t="shared" si="775"/>
        <v>2.0833333333333315E-2</v>
      </c>
      <c r="L1443" s="34"/>
      <c r="M1443" s="34"/>
      <c r="N1443" s="35">
        <f>N1439</f>
        <v>43098</v>
      </c>
      <c r="O1443" s="63">
        <f t="shared" si="777"/>
        <v>0.43749999999999994</v>
      </c>
      <c r="P1443" s="36">
        <f t="shared" si="778"/>
        <v>0.45833333333333326</v>
      </c>
      <c r="Q1443" s="62" t="s">
        <v>1011</v>
      </c>
      <c r="R1443" s="25" t="s">
        <v>1011</v>
      </c>
      <c r="S1443" s="26">
        <f t="shared" si="779"/>
        <v>2.0833333333333315E-2</v>
      </c>
    </row>
    <row r="1444" spans="2:21" ht="10.5" customHeight="1" x14ac:dyDescent="0.2">
      <c r="C1444" s="21"/>
      <c r="D1444" s="34"/>
      <c r="E1444" s="34"/>
      <c r="F1444" s="34"/>
      <c r="G1444" s="34"/>
      <c r="H1444" s="21"/>
      <c r="J1444" s="34">
        <f t="shared" si="775"/>
        <v>2.0833333333333315E-2</v>
      </c>
      <c r="L1444" s="34"/>
      <c r="M1444" s="34"/>
      <c r="N1444" s="35">
        <f>N1439</f>
        <v>43098</v>
      </c>
      <c r="O1444" s="63">
        <f t="shared" si="777"/>
        <v>0.45833333333333326</v>
      </c>
      <c r="P1444" s="36">
        <f t="shared" si="778"/>
        <v>0.47916666666666657</v>
      </c>
      <c r="Q1444" s="62" t="s">
        <v>1011</v>
      </c>
      <c r="R1444" s="25" t="s">
        <v>1011</v>
      </c>
      <c r="S1444" s="26">
        <f t="shared" si="779"/>
        <v>2.0833333333333315E-2</v>
      </c>
    </row>
    <row r="1445" spans="2:21" ht="10.5" customHeight="1" x14ac:dyDescent="0.2">
      <c r="C1445" s="21"/>
      <c r="D1445" s="34"/>
      <c r="E1445" s="34"/>
      <c r="F1445" s="21"/>
      <c r="G1445" s="34"/>
      <c r="H1445" s="21"/>
      <c r="J1445" s="34">
        <f t="shared" si="775"/>
        <v>2.0833333333333315E-2</v>
      </c>
      <c r="L1445" s="34"/>
      <c r="M1445" s="21"/>
      <c r="N1445" s="35">
        <f>N1439</f>
        <v>43098</v>
      </c>
      <c r="O1445" s="63">
        <f t="shared" si="777"/>
        <v>0.47916666666666657</v>
      </c>
      <c r="P1445" s="36">
        <f t="shared" si="778"/>
        <v>0.49999999999999989</v>
      </c>
      <c r="Q1445" s="62" t="s">
        <v>1011</v>
      </c>
      <c r="R1445" s="25" t="s">
        <v>1011</v>
      </c>
      <c r="S1445" s="26">
        <f t="shared" si="779"/>
        <v>2.0833333333333315E-2</v>
      </c>
      <c r="U1445" s="25"/>
    </row>
    <row r="1446" spans="2:21" ht="10.5" customHeight="1" x14ac:dyDescent="0.2">
      <c r="C1446" s="21"/>
      <c r="D1446" s="34"/>
      <c r="E1446" s="34"/>
      <c r="F1446" s="21"/>
      <c r="G1446" s="34"/>
      <c r="H1446" s="34"/>
      <c r="J1446" s="34">
        <f t="shared" si="775"/>
        <v>2.0833333333333259E-2</v>
      </c>
      <c r="L1446" s="34"/>
      <c r="M1446" s="21"/>
      <c r="N1446" s="35">
        <f>N1439</f>
        <v>43098</v>
      </c>
      <c r="O1446" s="63">
        <f t="shared" si="777"/>
        <v>0.49999999999999989</v>
      </c>
      <c r="P1446" s="36">
        <f t="shared" si="778"/>
        <v>0.52083333333333315</v>
      </c>
      <c r="Q1446" s="62" t="s">
        <v>1011</v>
      </c>
      <c r="R1446" s="25" t="s">
        <v>1011</v>
      </c>
      <c r="S1446" s="26">
        <f t="shared" si="779"/>
        <v>2.0833333333333259E-2</v>
      </c>
      <c r="U1446" s="25"/>
    </row>
    <row r="1447" spans="2:21" ht="10.5" customHeight="1" x14ac:dyDescent="0.2">
      <c r="C1447" s="21"/>
      <c r="D1447" s="34"/>
      <c r="E1447" s="34"/>
      <c r="F1447" s="21"/>
      <c r="G1447" s="34"/>
      <c r="H1447" s="34"/>
      <c r="J1447" s="34">
        <f t="shared" si="775"/>
        <v>2.0833333333333259E-2</v>
      </c>
      <c r="L1447" s="34"/>
      <c r="M1447" s="21"/>
      <c r="N1447" s="35">
        <f>N1439</f>
        <v>43098</v>
      </c>
      <c r="O1447" s="63">
        <f t="shared" si="777"/>
        <v>0.52083333333333315</v>
      </c>
      <c r="P1447" s="36">
        <f t="shared" si="778"/>
        <v>0.54166666666666641</v>
      </c>
      <c r="Q1447" s="62" t="s">
        <v>1011</v>
      </c>
      <c r="R1447" s="25" t="s">
        <v>1011</v>
      </c>
      <c r="S1447" s="26">
        <f t="shared" si="779"/>
        <v>2.0833333333333259E-2</v>
      </c>
    </row>
    <row r="1448" spans="2:21" ht="10.5" customHeight="1" x14ac:dyDescent="0.2">
      <c r="B1448" s="34"/>
      <c r="C1448" s="21"/>
      <c r="D1448" s="34"/>
      <c r="E1448" s="34"/>
      <c r="F1448" s="21"/>
      <c r="G1448" s="34"/>
      <c r="H1448" s="34"/>
      <c r="J1448" s="34">
        <f t="shared" si="775"/>
        <v>2.0833333333333259E-2</v>
      </c>
      <c r="L1448" s="34"/>
      <c r="M1448" s="21"/>
      <c r="N1448" s="35">
        <f>N1439</f>
        <v>43098</v>
      </c>
      <c r="O1448" s="63">
        <f t="shared" si="777"/>
        <v>0.54166666666666641</v>
      </c>
      <c r="P1448" s="36">
        <f t="shared" si="778"/>
        <v>0.56249999999999967</v>
      </c>
      <c r="Q1448" s="62" t="s">
        <v>1011</v>
      </c>
      <c r="R1448" s="25" t="s">
        <v>1011</v>
      </c>
      <c r="S1448" s="26">
        <f t="shared" si="779"/>
        <v>2.0833333333333259E-2</v>
      </c>
    </row>
    <row r="1449" spans="2:21" ht="10.5" customHeight="1" x14ac:dyDescent="0.2">
      <c r="B1449" s="34"/>
      <c r="C1449" s="34"/>
      <c r="D1449" s="34"/>
      <c r="E1449" s="34"/>
      <c r="F1449" s="21"/>
      <c r="G1449" s="34"/>
      <c r="H1449" s="34"/>
      <c r="J1449" s="34">
        <f t="shared" si="775"/>
        <v>2.0833333333333259E-2</v>
      </c>
      <c r="L1449" s="34"/>
      <c r="M1449" s="21"/>
      <c r="N1449" s="35">
        <f>N1439</f>
        <v>43098</v>
      </c>
      <c r="O1449" s="63">
        <f t="shared" si="777"/>
        <v>0.56249999999999967</v>
      </c>
      <c r="P1449" s="36">
        <f t="shared" si="778"/>
        <v>0.58333333333333293</v>
      </c>
      <c r="Q1449" s="62" t="s">
        <v>1011</v>
      </c>
      <c r="R1449" s="25" t="s">
        <v>1011</v>
      </c>
      <c r="S1449" s="26">
        <f t="shared" si="779"/>
        <v>2.0833333333333259E-2</v>
      </c>
    </row>
    <row r="1450" spans="2:21" ht="10.5" customHeight="1" x14ac:dyDescent="0.2">
      <c r="B1450" s="34"/>
      <c r="C1450" s="34"/>
      <c r="D1450" s="34"/>
      <c r="E1450" s="21"/>
      <c r="F1450" s="21"/>
      <c r="G1450" s="34"/>
      <c r="H1450" s="34"/>
      <c r="J1450" s="34">
        <f t="shared" si="775"/>
        <v>2.0833333333333259E-2</v>
      </c>
      <c r="L1450" s="34"/>
      <c r="M1450" s="21"/>
      <c r="N1450" s="35">
        <f>N1439</f>
        <v>43098</v>
      </c>
      <c r="O1450" s="63">
        <f t="shared" si="777"/>
        <v>0.58333333333333293</v>
      </c>
      <c r="P1450" s="36">
        <f t="shared" si="778"/>
        <v>0.60416666666666619</v>
      </c>
      <c r="Q1450" s="62" t="s">
        <v>1011</v>
      </c>
      <c r="R1450" s="25" t="s">
        <v>1011</v>
      </c>
      <c r="S1450" s="26">
        <f t="shared" si="779"/>
        <v>2.0833333333333259E-2</v>
      </c>
    </row>
    <row r="1451" spans="2:21" ht="10.5" customHeight="1" x14ac:dyDescent="0.2">
      <c r="B1451" s="34"/>
      <c r="C1451" s="34"/>
      <c r="D1451" s="34"/>
      <c r="E1451" s="21"/>
      <c r="F1451" s="21"/>
      <c r="G1451" s="34"/>
      <c r="H1451" s="34"/>
      <c r="J1451" s="34">
        <f t="shared" si="775"/>
        <v>2.0833333333333259E-2</v>
      </c>
      <c r="L1451" s="34"/>
      <c r="M1451" s="21"/>
      <c r="N1451" s="35">
        <f>N1439</f>
        <v>43098</v>
      </c>
      <c r="O1451" s="63">
        <f t="shared" si="777"/>
        <v>0.60416666666666619</v>
      </c>
      <c r="P1451" s="36">
        <f t="shared" si="778"/>
        <v>0.62499999999999944</v>
      </c>
      <c r="Q1451" s="62" t="s">
        <v>1011</v>
      </c>
      <c r="R1451" s="25" t="s">
        <v>1011</v>
      </c>
      <c r="S1451" s="26">
        <f t="shared" si="779"/>
        <v>2.0833333333333259E-2</v>
      </c>
    </row>
    <row r="1452" spans="2:21" ht="10.5" customHeight="1" x14ac:dyDescent="0.2">
      <c r="B1452" s="34"/>
      <c r="C1452" s="34"/>
      <c r="D1452" s="34"/>
      <c r="E1452" s="21"/>
      <c r="F1452" s="21"/>
      <c r="G1452" s="34"/>
      <c r="H1452" s="34"/>
      <c r="J1452" s="34">
        <f t="shared" si="775"/>
        <v>2.0833333333333259E-2</v>
      </c>
      <c r="L1452" s="34"/>
      <c r="M1452" s="21"/>
      <c r="N1452" s="35">
        <f>N1439</f>
        <v>43098</v>
      </c>
      <c r="O1452" s="63">
        <f t="shared" si="777"/>
        <v>0.62499999999999944</v>
      </c>
      <c r="P1452" s="36">
        <f t="shared" si="778"/>
        <v>0.6458333333333327</v>
      </c>
      <c r="Q1452" s="62" t="s">
        <v>1011</v>
      </c>
      <c r="R1452" s="25" t="s">
        <v>1011</v>
      </c>
      <c r="S1452" s="26">
        <f t="shared" si="779"/>
        <v>2.0833333333333259E-2</v>
      </c>
    </row>
    <row r="1453" spans="2:21" ht="10.5" customHeight="1" x14ac:dyDescent="0.2">
      <c r="B1453" s="34"/>
      <c r="C1453" s="34"/>
      <c r="D1453" s="34"/>
      <c r="E1453" s="21"/>
      <c r="F1453" s="21"/>
      <c r="G1453" s="34"/>
      <c r="H1453" s="34"/>
      <c r="J1453" s="34">
        <f t="shared" si="775"/>
        <v>2.0833333333333259E-2</v>
      </c>
      <c r="L1453" s="34"/>
      <c r="M1453" s="21"/>
      <c r="N1453" s="35">
        <f>N1439</f>
        <v>43098</v>
      </c>
      <c r="O1453" s="63">
        <f t="shared" si="777"/>
        <v>0.6458333333333327</v>
      </c>
      <c r="P1453" s="36">
        <f t="shared" si="778"/>
        <v>0.66666666666666596</v>
      </c>
      <c r="Q1453" s="62" t="s">
        <v>1011</v>
      </c>
      <c r="R1453" s="25" t="s">
        <v>1011</v>
      </c>
      <c r="S1453" s="26">
        <f t="shared" si="779"/>
        <v>2.0833333333333259E-2</v>
      </c>
    </row>
    <row r="1454" spans="2:21" ht="10.5" customHeight="1" x14ac:dyDescent="0.2">
      <c r="B1454" s="34"/>
      <c r="C1454" s="34"/>
      <c r="D1454" s="34"/>
      <c r="E1454" s="21"/>
      <c r="F1454" s="21"/>
      <c r="G1454" s="34"/>
      <c r="H1454" s="34"/>
      <c r="J1454" s="34">
        <f t="shared" si="775"/>
        <v>2.0833333333333259E-2</v>
      </c>
      <c r="L1454" s="34"/>
      <c r="M1454" s="21"/>
      <c r="N1454" s="35">
        <f>N1439</f>
        <v>43098</v>
      </c>
      <c r="O1454" s="63">
        <f t="shared" si="777"/>
        <v>0.66666666666666596</v>
      </c>
      <c r="P1454" s="36">
        <f t="shared" si="778"/>
        <v>0.68749999999999922</v>
      </c>
      <c r="Q1454" s="62" t="s">
        <v>1011</v>
      </c>
      <c r="R1454" s="25" t="s">
        <v>1011</v>
      </c>
      <c r="S1454" s="26">
        <f t="shared" si="779"/>
        <v>2.0833333333333259E-2</v>
      </c>
    </row>
    <row r="1455" spans="2:21" ht="10.5" customHeight="1" x14ac:dyDescent="0.2">
      <c r="B1455" s="34"/>
      <c r="C1455" s="34"/>
      <c r="D1455" s="34"/>
      <c r="E1455" s="21"/>
      <c r="F1455" s="21"/>
      <c r="G1455" s="34"/>
      <c r="H1455" s="34"/>
      <c r="J1455" s="34">
        <f t="shared" si="775"/>
        <v>2.0833333333333259E-2</v>
      </c>
      <c r="L1455" s="34"/>
      <c r="M1455" s="21"/>
      <c r="N1455" s="35">
        <f>N1439</f>
        <v>43098</v>
      </c>
      <c r="O1455" s="63">
        <f t="shared" si="777"/>
        <v>0.68749999999999922</v>
      </c>
      <c r="P1455" s="36">
        <f t="shared" si="778"/>
        <v>0.70833333333333248</v>
      </c>
      <c r="Q1455" s="62" t="s">
        <v>1011</v>
      </c>
      <c r="R1455" s="25" t="s">
        <v>1011</v>
      </c>
      <c r="S1455" s="26">
        <f t="shared" si="779"/>
        <v>2.0833333333333259E-2</v>
      </c>
    </row>
    <row r="1456" spans="2:21" ht="10.5" customHeight="1" x14ac:dyDescent="0.2">
      <c r="B1456" s="34"/>
      <c r="C1456" s="34"/>
      <c r="D1456" s="34"/>
      <c r="E1456" s="21"/>
      <c r="F1456" s="21"/>
      <c r="G1456" s="34"/>
      <c r="H1456" s="34"/>
      <c r="J1456" s="34">
        <f t="shared" si="775"/>
        <v>2.0833333333333259E-2</v>
      </c>
      <c r="L1456" s="34"/>
      <c r="M1456" s="21"/>
      <c r="N1456" s="35">
        <f>N1439</f>
        <v>43098</v>
      </c>
      <c r="O1456" s="63">
        <f t="shared" si="777"/>
        <v>0.70833333333333248</v>
      </c>
      <c r="P1456" s="36">
        <f t="shared" si="778"/>
        <v>0.72916666666666574</v>
      </c>
      <c r="Q1456" s="62" t="s">
        <v>1011</v>
      </c>
      <c r="R1456" s="25" t="s">
        <v>1011</v>
      </c>
      <c r="S1456" s="26">
        <f t="shared" si="779"/>
        <v>2.0833333333333259E-2</v>
      </c>
    </row>
    <row r="1457" spans="1:19" ht="10.5" customHeight="1" x14ac:dyDescent="0.2">
      <c r="B1457" s="34"/>
      <c r="C1457" s="34"/>
      <c r="D1457" s="34"/>
      <c r="E1457" s="21"/>
      <c r="F1457" s="21"/>
      <c r="G1457" s="34"/>
      <c r="H1457" s="34"/>
      <c r="J1457" s="34">
        <f t="shared" si="775"/>
        <v>2.0833333333333259E-2</v>
      </c>
      <c r="L1457" s="34"/>
      <c r="M1457" s="21"/>
      <c r="N1457" s="35">
        <f>N1439</f>
        <v>43098</v>
      </c>
      <c r="O1457" s="63">
        <f t="shared" si="777"/>
        <v>0.72916666666666574</v>
      </c>
      <c r="P1457" s="36">
        <f t="shared" si="778"/>
        <v>0.749999999999999</v>
      </c>
      <c r="Q1457" s="62" t="s">
        <v>1011</v>
      </c>
      <c r="R1457" s="25" t="s">
        <v>1011</v>
      </c>
      <c r="S1457" s="26">
        <f t="shared" si="779"/>
        <v>2.0833333333333259E-2</v>
      </c>
    </row>
    <row r="1458" spans="1:19" ht="10.5" customHeight="1" thickBot="1" x14ac:dyDescent="0.25">
      <c r="B1458" s="34"/>
      <c r="C1458" s="34"/>
      <c r="D1458" s="34"/>
      <c r="E1458" s="21"/>
      <c r="F1458" s="21"/>
      <c r="G1458" s="34"/>
      <c r="H1458" s="34"/>
      <c r="J1458" s="34">
        <f t="shared" si="775"/>
        <v>2.0833333333333259E-2</v>
      </c>
      <c r="L1458" s="34"/>
      <c r="M1458" s="21"/>
      <c r="N1458" s="35">
        <f>N1439</f>
        <v>43098</v>
      </c>
      <c r="O1458" s="63">
        <f t="shared" si="777"/>
        <v>0.749999999999999</v>
      </c>
      <c r="P1458" s="36">
        <f t="shared" si="778"/>
        <v>0.77083333333333226</v>
      </c>
      <c r="Q1458" s="62" t="s">
        <v>1011</v>
      </c>
      <c r="R1458" s="25" t="s">
        <v>1011</v>
      </c>
      <c r="S1458" s="26">
        <f t="shared" si="779"/>
        <v>2.0833333333333259E-2</v>
      </c>
    </row>
    <row r="1459" spans="1:19" ht="10.5" customHeight="1" x14ac:dyDescent="0.2">
      <c r="A1459" s="40">
        <f t="shared" ref="A1459:M1459" si="780">SUM(A1440:A1458)</f>
        <v>0</v>
      </c>
      <c r="B1459" s="40">
        <f t="shared" si="780"/>
        <v>0</v>
      </c>
      <c r="C1459" s="40">
        <f t="shared" si="780"/>
        <v>0</v>
      </c>
      <c r="D1459" s="40">
        <f t="shared" si="780"/>
        <v>0</v>
      </c>
      <c r="E1459" s="40">
        <f t="shared" si="780"/>
        <v>0</v>
      </c>
      <c r="F1459" s="40">
        <f t="shared" si="780"/>
        <v>0</v>
      </c>
      <c r="G1459" s="40">
        <f t="shared" si="780"/>
        <v>0</v>
      </c>
      <c r="H1459" s="40">
        <f t="shared" si="780"/>
        <v>0</v>
      </c>
      <c r="I1459" s="40">
        <f t="shared" si="780"/>
        <v>0</v>
      </c>
      <c r="J1459" s="40">
        <f t="shared" si="780"/>
        <v>0.39583333333333226</v>
      </c>
      <c r="K1459" s="40">
        <f t="shared" si="780"/>
        <v>0</v>
      </c>
      <c r="L1459" s="40">
        <f t="shared" si="780"/>
        <v>0</v>
      </c>
      <c r="M1459" s="40">
        <f t="shared" si="780"/>
        <v>0</v>
      </c>
      <c r="N1459" s="76" t="b">
        <f>SUM(A1459:M1459) = S1459</f>
        <v>1</v>
      </c>
      <c r="O1459" s="77"/>
      <c r="P1459" s="77"/>
      <c r="Q1459" s="43"/>
      <c r="R1459" s="43"/>
      <c r="S1459" s="40">
        <f>SUM(S1440:S1458)</f>
        <v>0.39583333333333226</v>
      </c>
    </row>
    <row r="1460" spans="1:19" ht="10.5" customHeight="1" x14ac:dyDescent="0.2">
      <c r="A1460" s="70">
        <f t="shared" ref="A1460:C1460" si="781">(A1459-INT(A1459))*24</f>
        <v>0</v>
      </c>
      <c r="B1460" s="70">
        <f t="shared" si="781"/>
        <v>0</v>
      </c>
      <c r="C1460" s="70">
        <f t="shared" si="781"/>
        <v>0</v>
      </c>
      <c r="D1460" s="44">
        <f>(D1459-INT(D1459))*24</f>
        <v>0</v>
      </c>
      <c r="E1460" s="44">
        <f>(E1459-INT(E1459))*24</f>
        <v>0</v>
      </c>
      <c r="F1460" s="44">
        <f>(F1459-INT(F1459))*24</f>
        <v>0</v>
      </c>
      <c r="G1460" s="44">
        <f>(G1459-INT(G1459))*24</f>
        <v>0</v>
      </c>
      <c r="H1460" s="44">
        <f t="shared" ref="H1460:J1460" si="782">(H1459-INT(H1459))*24</f>
        <v>0</v>
      </c>
      <c r="I1460" s="44">
        <f t="shared" si="782"/>
        <v>0</v>
      </c>
      <c r="J1460" s="44">
        <f t="shared" si="782"/>
        <v>9.4999999999999751</v>
      </c>
      <c r="K1460" s="44"/>
      <c r="L1460" s="44">
        <f t="shared" ref="L1460:M1460" si="783">(L1459-INT(L1459))*24</f>
        <v>0</v>
      </c>
      <c r="M1460" s="45">
        <f t="shared" si="783"/>
        <v>0</v>
      </c>
      <c r="N1460" s="78">
        <f>SUM(A1460:M1460)</f>
        <v>9.4999999999999751</v>
      </c>
      <c r="O1460" s="71"/>
      <c r="P1460" s="71"/>
      <c r="Q1460" s="48"/>
      <c r="R1460" s="48"/>
      <c r="S1460" s="49"/>
    </row>
    <row r="1461" spans="1:19" ht="10.5" customHeight="1" thickBot="1" x14ac:dyDescent="0.25">
      <c r="A1461" s="72"/>
      <c r="B1461" s="73"/>
      <c r="C1461" s="73"/>
      <c r="D1461" s="52">
        <f>SUM(A1460:D1460)</f>
        <v>0</v>
      </c>
      <c r="E1461" s="52">
        <f t="shared" ref="E1461:J1461" si="784">E1460</f>
        <v>0</v>
      </c>
      <c r="F1461" s="52">
        <f t="shared" si="784"/>
        <v>0</v>
      </c>
      <c r="G1461" s="52">
        <f t="shared" si="784"/>
        <v>0</v>
      </c>
      <c r="H1461" s="52">
        <f t="shared" si="784"/>
        <v>0</v>
      </c>
      <c r="I1461" s="52">
        <f t="shared" si="784"/>
        <v>0</v>
      </c>
      <c r="J1461" s="52">
        <f t="shared" si="784"/>
        <v>9.4999999999999751</v>
      </c>
      <c r="K1461" s="52"/>
      <c r="L1461" s="52">
        <f t="shared" ref="L1461:M1461" si="785">L1460</f>
        <v>0</v>
      </c>
      <c r="M1461" s="53">
        <f t="shared" si="785"/>
        <v>0</v>
      </c>
      <c r="N1461" s="79" t="s">
        <v>976</v>
      </c>
      <c r="O1461" s="74"/>
      <c r="P1461" s="74"/>
      <c r="Q1461" s="56"/>
      <c r="R1461" s="56"/>
      <c r="S1461" s="57">
        <f>SUM(S1459:S1460)</f>
        <v>0.39583333333333226</v>
      </c>
    </row>
    <row r="1462" spans="1:19" ht="10.5" customHeight="1" x14ac:dyDescent="0.2">
      <c r="A1462" s="70">
        <f t="shared" ref="A1462:M1462" si="786">SUM(A1371,A1394,A1416,A1437,A1460)</f>
        <v>0</v>
      </c>
      <c r="B1462" s="70">
        <f t="shared" si="786"/>
        <v>0</v>
      </c>
      <c r="C1462" s="70">
        <f t="shared" si="786"/>
        <v>0</v>
      </c>
      <c r="D1462" s="70">
        <f t="shared" si="786"/>
        <v>0</v>
      </c>
      <c r="E1462" s="70">
        <f t="shared" si="786"/>
        <v>0</v>
      </c>
      <c r="F1462" s="70">
        <f t="shared" si="786"/>
        <v>0</v>
      </c>
      <c r="G1462" s="70">
        <f t="shared" si="786"/>
        <v>0</v>
      </c>
      <c r="H1462" s="70">
        <f t="shared" si="786"/>
        <v>0</v>
      </c>
      <c r="I1462" s="70">
        <f t="shared" si="786"/>
        <v>0</v>
      </c>
      <c r="J1462" s="70">
        <f t="shared" si="786"/>
        <v>45.499999999999872</v>
      </c>
      <c r="K1462" s="70">
        <f t="shared" si="786"/>
        <v>0</v>
      </c>
      <c r="L1462" s="70">
        <f t="shared" si="786"/>
        <v>0</v>
      </c>
      <c r="M1462" s="80">
        <f t="shared" si="786"/>
        <v>0</v>
      </c>
      <c r="N1462" s="81">
        <f>SUM(S1371,S1394,S1416,S1437,S1460)</f>
        <v>2.0833333333333259E-2</v>
      </c>
      <c r="O1462" s="82">
        <f>SUM(A1462:M1462)</f>
        <v>45.499999999999872</v>
      </c>
      <c r="P1462" s="83">
        <f>SUM(S1370,S1393,S1415,S1436,S1459)</f>
        <v>1.8958333333333282</v>
      </c>
      <c r="Q1462" s="84">
        <f>SUM(P1462)+N1462</f>
        <v>1.9166666666666614</v>
      </c>
      <c r="R1462" s="85"/>
      <c r="S1462" s="86"/>
    </row>
    <row r="1463" spans="1:19" ht="10.5" customHeight="1" thickBot="1" x14ac:dyDescent="0.25">
      <c r="A1463" s="87"/>
      <c r="B1463" s="73"/>
      <c r="C1463" s="73"/>
      <c r="D1463" s="73">
        <f>SUM(A1462:D1462)</f>
        <v>0</v>
      </c>
      <c r="E1463" s="88">
        <f t="shared" ref="E1463:J1463" si="787">E1462</f>
        <v>0</v>
      </c>
      <c r="F1463" s="88">
        <f t="shared" si="787"/>
        <v>0</v>
      </c>
      <c r="G1463" s="88">
        <f t="shared" si="787"/>
        <v>0</v>
      </c>
      <c r="H1463" s="88">
        <f t="shared" si="787"/>
        <v>0</v>
      </c>
      <c r="I1463" s="88">
        <f t="shared" si="787"/>
        <v>0</v>
      </c>
      <c r="J1463" s="88">
        <f t="shared" si="787"/>
        <v>45.499999999999872</v>
      </c>
      <c r="K1463" s="88"/>
      <c r="L1463" s="88">
        <f t="shared" ref="L1463:M1463" si="788">L1462</f>
        <v>0</v>
      </c>
      <c r="M1463" s="89">
        <f t="shared" si="788"/>
        <v>0</v>
      </c>
      <c r="N1463" s="90">
        <f>IF(SUM(O1462-37.5)&gt;0,SUM(O1462-37.5),0)</f>
        <v>7.9999999999998721</v>
      </c>
      <c r="O1463" s="91">
        <f>SUM(A1463:M1463)</f>
        <v>45.499999999999872</v>
      </c>
      <c r="P1463" s="92">
        <f>(P1462)*24</f>
        <v>45.499999999999872</v>
      </c>
      <c r="Q1463" s="93">
        <f>SUM(S1372,S1395,S1417,S1438,S1461)</f>
        <v>1.9166666666666616</v>
      </c>
      <c r="R1463" s="85"/>
      <c r="S1463" s="94" t="b">
        <f>O1463=P1463</f>
        <v>1</v>
      </c>
    </row>
    <row r="1465" spans="1:19" ht="10.5" customHeight="1" x14ac:dyDescent="0.2">
      <c r="A1465" s="12">
        <f>WEEKNUM(G1465)</f>
        <v>1</v>
      </c>
      <c r="B1465" s="13" t="s">
        <v>927</v>
      </c>
      <c r="C1465" s="142">
        <f>SUM(N1467)-2</f>
        <v>43099</v>
      </c>
      <c r="D1465" s="142"/>
      <c r="E1465" s="14"/>
      <c r="F1465" s="14" t="s">
        <v>928</v>
      </c>
      <c r="G1465" s="142">
        <f>SUM(C1465+6)</f>
        <v>43105</v>
      </c>
      <c r="H1465" s="142"/>
      <c r="I1465" s="14"/>
      <c r="J1465" s="15"/>
      <c r="K1465" s="15"/>
      <c r="L1465" s="14"/>
      <c r="M1465" s="16"/>
      <c r="N1465" s="17" t="s">
        <v>929</v>
      </c>
      <c r="O1465" s="17" t="s">
        <v>930</v>
      </c>
      <c r="P1465" s="18" t="s">
        <v>931</v>
      </c>
      <c r="Q1465" s="19" t="s">
        <v>932</v>
      </c>
      <c r="R1465" s="17" t="s">
        <v>933</v>
      </c>
      <c r="S1465" s="17" t="s">
        <v>934</v>
      </c>
    </row>
    <row r="1466" spans="1:19" ht="10.5" customHeight="1" thickBot="1" x14ac:dyDescent="0.25">
      <c r="N1466" s="23"/>
      <c r="S1466" s="26" t="s">
        <v>1089</v>
      </c>
    </row>
    <row r="1467" spans="1:19" ht="10.5" customHeight="1" thickBot="1" x14ac:dyDescent="0.25">
      <c r="A1467" s="58"/>
      <c r="B1467" s="59" t="s">
        <v>935</v>
      </c>
      <c r="C1467" s="59" t="s">
        <v>936</v>
      </c>
      <c r="D1467" s="59" t="s">
        <v>937</v>
      </c>
      <c r="E1467" s="60" t="s">
        <v>938</v>
      </c>
      <c r="F1467" s="59" t="s">
        <v>939</v>
      </c>
      <c r="G1467" s="58" t="s">
        <v>940</v>
      </c>
      <c r="H1467" s="58" t="s">
        <v>941</v>
      </c>
      <c r="I1467" s="58" t="s">
        <v>942</v>
      </c>
      <c r="J1467" s="58" t="s">
        <v>943</v>
      </c>
      <c r="K1467" s="58"/>
      <c r="L1467" s="58" t="s">
        <v>944</v>
      </c>
      <c r="M1467" s="60" t="s">
        <v>945</v>
      </c>
      <c r="N1467" s="61">
        <f>N1439+3</f>
        <v>43101</v>
      </c>
      <c r="O1467" s="36">
        <v>0.39583333333333331</v>
      </c>
      <c r="P1467" s="36">
        <f>O1467</f>
        <v>0.39583333333333331</v>
      </c>
      <c r="Q1467" s="62" t="s">
        <v>1011</v>
      </c>
      <c r="R1467" s="25" t="s">
        <v>1011</v>
      </c>
      <c r="S1467" s="26" t="s">
        <v>1089</v>
      </c>
    </row>
    <row r="1468" spans="1:19" ht="10.5" customHeight="1" x14ac:dyDescent="0.2">
      <c r="B1468" s="34"/>
      <c r="C1468" s="21"/>
      <c r="D1468" s="34"/>
      <c r="E1468" s="34"/>
      <c r="F1468" s="21"/>
      <c r="G1468" s="21"/>
      <c r="H1468" s="21"/>
      <c r="I1468" s="34"/>
      <c r="J1468" s="34">
        <f t="shared" ref="J1468:J1485" si="789">S1468</f>
        <v>2.0833333333333315E-2</v>
      </c>
      <c r="M1468" s="34"/>
      <c r="N1468" s="35">
        <f>N1467</f>
        <v>43101</v>
      </c>
      <c r="O1468" s="26">
        <f t="shared" ref="O1468:O1485" si="790">SUM(P1467)</f>
        <v>0.39583333333333331</v>
      </c>
      <c r="P1468" s="36">
        <f t="shared" ref="P1468:P1485" si="791">P1467+0.0208333333333333</f>
        <v>0.41666666666666663</v>
      </c>
      <c r="Q1468" s="62" t="s">
        <v>1011</v>
      </c>
      <c r="R1468" s="25" t="s">
        <v>1011</v>
      </c>
      <c r="S1468" s="26">
        <f t="shared" ref="S1468:S1485" si="792">SUM(P1468-O1468)</f>
        <v>2.0833333333333315E-2</v>
      </c>
    </row>
    <row r="1469" spans="1:19" ht="10.5" customHeight="1" x14ac:dyDescent="0.2">
      <c r="B1469" s="34"/>
      <c r="C1469" s="21"/>
      <c r="D1469" s="34"/>
      <c r="E1469" s="34"/>
      <c r="F1469" s="21"/>
      <c r="G1469" s="21"/>
      <c r="H1469" s="34"/>
      <c r="I1469" s="34"/>
      <c r="J1469" s="34">
        <f t="shared" si="789"/>
        <v>2.0833333333333315E-2</v>
      </c>
      <c r="M1469" s="34"/>
      <c r="N1469" s="35">
        <f>N1467</f>
        <v>43101</v>
      </c>
      <c r="O1469" s="26">
        <f t="shared" si="790"/>
        <v>0.41666666666666663</v>
      </c>
      <c r="P1469" s="36">
        <f t="shared" si="791"/>
        <v>0.43749999999999994</v>
      </c>
      <c r="Q1469" s="62" t="s">
        <v>1011</v>
      </c>
      <c r="R1469" s="25" t="s">
        <v>1011</v>
      </c>
      <c r="S1469" s="26">
        <f t="shared" si="792"/>
        <v>2.0833333333333315E-2</v>
      </c>
    </row>
    <row r="1470" spans="1:19" ht="10.5" customHeight="1" x14ac:dyDescent="0.2">
      <c r="B1470" s="34"/>
      <c r="C1470" s="21"/>
      <c r="D1470" s="34"/>
      <c r="E1470" s="34"/>
      <c r="F1470" s="21"/>
      <c r="G1470" s="21"/>
      <c r="H1470" s="34"/>
      <c r="I1470" s="38"/>
      <c r="J1470" s="34">
        <f t="shared" si="789"/>
        <v>2.0833333333333315E-2</v>
      </c>
      <c r="M1470" s="34"/>
      <c r="N1470" s="35">
        <f>N1467</f>
        <v>43101</v>
      </c>
      <c r="O1470" s="26">
        <f t="shared" si="790"/>
        <v>0.43749999999999994</v>
      </c>
      <c r="P1470" s="36">
        <f t="shared" si="791"/>
        <v>0.45833333333333326</v>
      </c>
      <c r="Q1470" s="62" t="s">
        <v>1011</v>
      </c>
      <c r="R1470" s="25" t="s">
        <v>1011</v>
      </c>
      <c r="S1470" s="26">
        <f t="shared" si="792"/>
        <v>2.0833333333333315E-2</v>
      </c>
    </row>
    <row r="1471" spans="1:19" ht="10.5" customHeight="1" x14ac:dyDescent="0.2">
      <c r="B1471" s="34"/>
      <c r="C1471" s="21"/>
      <c r="D1471" s="34"/>
      <c r="E1471" s="34"/>
      <c r="F1471" s="21"/>
      <c r="G1471" s="21"/>
      <c r="H1471" s="34"/>
      <c r="I1471" s="38"/>
      <c r="J1471" s="34">
        <f t="shared" si="789"/>
        <v>2.0833333333333315E-2</v>
      </c>
      <c r="M1471" s="34"/>
      <c r="N1471" s="35">
        <f>N1467</f>
        <v>43101</v>
      </c>
      <c r="O1471" s="26">
        <f t="shared" si="790"/>
        <v>0.45833333333333326</v>
      </c>
      <c r="P1471" s="36">
        <f t="shared" si="791"/>
        <v>0.47916666666666657</v>
      </c>
      <c r="Q1471" s="62" t="s">
        <v>1011</v>
      </c>
      <c r="R1471" s="25" t="s">
        <v>1011</v>
      </c>
      <c r="S1471" s="26">
        <f t="shared" si="792"/>
        <v>2.0833333333333315E-2</v>
      </c>
    </row>
    <row r="1472" spans="1:19" ht="10.5" customHeight="1" x14ac:dyDescent="0.2">
      <c r="B1472" s="34"/>
      <c r="C1472" s="21"/>
      <c r="D1472" s="34"/>
      <c r="E1472" s="34"/>
      <c r="F1472" s="34"/>
      <c r="G1472" s="21"/>
      <c r="H1472" s="34"/>
      <c r="I1472" s="34"/>
      <c r="J1472" s="34">
        <f t="shared" si="789"/>
        <v>2.0833333333333315E-2</v>
      </c>
      <c r="M1472" s="34"/>
      <c r="N1472" s="35">
        <f>N1467</f>
        <v>43101</v>
      </c>
      <c r="O1472" s="26">
        <f t="shared" si="790"/>
        <v>0.47916666666666657</v>
      </c>
      <c r="P1472" s="36">
        <f t="shared" si="791"/>
        <v>0.49999999999999989</v>
      </c>
      <c r="Q1472" s="62" t="s">
        <v>1011</v>
      </c>
      <c r="R1472" s="25" t="s">
        <v>1011</v>
      </c>
      <c r="S1472" s="26">
        <f t="shared" si="792"/>
        <v>2.0833333333333315E-2</v>
      </c>
    </row>
    <row r="1473" spans="1:19" ht="10.5" customHeight="1" x14ac:dyDescent="0.2">
      <c r="B1473" s="34"/>
      <c r="C1473" s="21"/>
      <c r="D1473" s="34"/>
      <c r="E1473" s="34"/>
      <c r="F1473" s="34"/>
      <c r="G1473" s="21"/>
      <c r="H1473" s="34"/>
      <c r="I1473" s="38"/>
      <c r="J1473" s="34">
        <f t="shared" si="789"/>
        <v>2.0833333333333259E-2</v>
      </c>
      <c r="M1473" s="34"/>
      <c r="N1473" s="35">
        <f>N1467</f>
        <v>43101</v>
      </c>
      <c r="O1473" s="26">
        <f t="shared" si="790"/>
        <v>0.49999999999999989</v>
      </c>
      <c r="P1473" s="36">
        <f t="shared" si="791"/>
        <v>0.52083333333333315</v>
      </c>
      <c r="Q1473" s="62" t="s">
        <v>1011</v>
      </c>
      <c r="R1473" s="25" t="s">
        <v>1011</v>
      </c>
      <c r="S1473" s="26">
        <f t="shared" si="792"/>
        <v>2.0833333333333259E-2</v>
      </c>
    </row>
    <row r="1474" spans="1:19" ht="10.5" customHeight="1" x14ac:dyDescent="0.2">
      <c r="B1474" s="34"/>
      <c r="C1474" s="21"/>
      <c r="D1474" s="34"/>
      <c r="E1474" s="34"/>
      <c r="F1474" s="34"/>
      <c r="G1474" s="21"/>
      <c r="H1474" s="34"/>
      <c r="I1474" s="38"/>
      <c r="J1474" s="34">
        <f t="shared" si="789"/>
        <v>2.0833333333333259E-2</v>
      </c>
      <c r="M1474" s="34"/>
      <c r="N1474" s="35">
        <f>N1467</f>
        <v>43101</v>
      </c>
      <c r="O1474" s="26">
        <f t="shared" si="790"/>
        <v>0.52083333333333315</v>
      </c>
      <c r="P1474" s="36">
        <f t="shared" si="791"/>
        <v>0.54166666666666641</v>
      </c>
      <c r="Q1474" s="62" t="s">
        <v>1011</v>
      </c>
      <c r="R1474" s="25" t="s">
        <v>1011</v>
      </c>
      <c r="S1474" s="26">
        <f t="shared" si="792"/>
        <v>2.0833333333333259E-2</v>
      </c>
    </row>
    <row r="1475" spans="1:19" ht="10.5" customHeight="1" x14ac:dyDescent="0.2">
      <c r="B1475" s="34"/>
      <c r="C1475" s="21"/>
      <c r="D1475" s="34"/>
      <c r="E1475" s="34"/>
      <c r="F1475" s="34"/>
      <c r="G1475" s="21"/>
      <c r="H1475" s="21"/>
      <c r="I1475" s="38"/>
      <c r="J1475" s="34">
        <f t="shared" si="789"/>
        <v>2.0833333333333259E-2</v>
      </c>
      <c r="M1475" s="34"/>
      <c r="N1475" s="35">
        <f>N1467</f>
        <v>43101</v>
      </c>
      <c r="O1475" s="26">
        <f t="shared" si="790"/>
        <v>0.54166666666666641</v>
      </c>
      <c r="P1475" s="36">
        <f t="shared" si="791"/>
        <v>0.56249999999999967</v>
      </c>
      <c r="Q1475" s="62" t="s">
        <v>1011</v>
      </c>
      <c r="R1475" s="25" t="s">
        <v>1011</v>
      </c>
      <c r="S1475" s="26">
        <f t="shared" si="792"/>
        <v>2.0833333333333259E-2</v>
      </c>
    </row>
    <row r="1476" spans="1:19" ht="10.5" customHeight="1" x14ac:dyDescent="0.2">
      <c r="B1476" s="34"/>
      <c r="C1476" s="21"/>
      <c r="D1476" s="34"/>
      <c r="E1476" s="34"/>
      <c r="F1476" s="34"/>
      <c r="G1476" s="21"/>
      <c r="H1476" s="21"/>
      <c r="I1476" s="38"/>
      <c r="J1476" s="34">
        <f t="shared" si="789"/>
        <v>2.0833333333333259E-2</v>
      </c>
      <c r="M1476" s="34"/>
      <c r="N1476" s="35">
        <f>N1467</f>
        <v>43101</v>
      </c>
      <c r="O1476" s="26">
        <f t="shared" si="790"/>
        <v>0.56249999999999967</v>
      </c>
      <c r="P1476" s="36">
        <f t="shared" si="791"/>
        <v>0.58333333333333293</v>
      </c>
      <c r="Q1476" s="62" t="s">
        <v>1011</v>
      </c>
      <c r="R1476" s="25" t="s">
        <v>1011</v>
      </c>
      <c r="S1476" s="26">
        <f t="shared" si="792"/>
        <v>2.0833333333333259E-2</v>
      </c>
    </row>
    <row r="1477" spans="1:19" ht="10.5" customHeight="1" x14ac:dyDescent="0.2">
      <c r="B1477" s="34"/>
      <c r="C1477" s="21"/>
      <c r="D1477" s="34"/>
      <c r="E1477" s="34"/>
      <c r="F1477" s="34"/>
      <c r="G1477" s="21"/>
      <c r="H1477" s="21"/>
      <c r="I1477" s="38"/>
      <c r="J1477" s="34">
        <f t="shared" si="789"/>
        <v>2.0833333333333259E-2</v>
      </c>
      <c r="M1477" s="34"/>
      <c r="N1477" s="35">
        <f>N1467</f>
        <v>43101</v>
      </c>
      <c r="O1477" s="26">
        <f t="shared" si="790"/>
        <v>0.58333333333333293</v>
      </c>
      <c r="P1477" s="36">
        <f t="shared" si="791"/>
        <v>0.60416666666666619</v>
      </c>
      <c r="Q1477" s="62" t="s">
        <v>1011</v>
      </c>
      <c r="R1477" s="25" t="s">
        <v>1011</v>
      </c>
      <c r="S1477" s="26">
        <f t="shared" si="792"/>
        <v>2.0833333333333259E-2</v>
      </c>
    </row>
    <row r="1478" spans="1:19" ht="10.5" customHeight="1" x14ac:dyDescent="0.2">
      <c r="B1478" s="34"/>
      <c r="C1478" s="21"/>
      <c r="D1478" s="34"/>
      <c r="E1478" s="34"/>
      <c r="F1478" s="34"/>
      <c r="G1478" s="21"/>
      <c r="H1478" s="21"/>
      <c r="I1478" s="38"/>
      <c r="J1478" s="34">
        <f t="shared" si="789"/>
        <v>2.0833333333333259E-2</v>
      </c>
      <c r="M1478" s="34"/>
      <c r="N1478" s="35">
        <f>N1467</f>
        <v>43101</v>
      </c>
      <c r="O1478" s="26">
        <f t="shared" si="790"/>
        <v>0.60416666666666619</v>
      </c>
      <c r="P1478" s="36">
        <f t="shared" si="791"/>
        <v>0.62499999999999944</v>
      </c>
      <c r="Q1478" s="62" t="s">
        <v>1011</v>
      </c>
      <c r="R1478" s="25" t="s">
        <v>1011</v>
      </c>
      <c r="S1478" s="26">
        <f t="shared" si="792"/>
        <v>2.0833333333333259E-2</v>
      </c>
    </row>
    <row r="1479" spans="1:19" ht="10.5" customHeight="1" x14ac:dyDescent="0.2">
      <c r="B1479" s="34"/>
      <c r="C1479" s="21"/>
      <c r="D1479" s="34"/>
      <c r="E1479" s="34"/>
      <c r="F1479" s="34"/>
      <c r="G1479" s="21"/>
      <c r="H1479" s="21"/>
      <c r="I1479" s="38"/>
      <c r="J1479" s="34">
        <f t="shared" si="789"/>
        <v>2.0833333333333259E-2</v>
      </c>
      <c r="M1479" s="34"/>
      <c r="N1479" s="35">
        <f>N1467</f>
        <v>43101</v>
      </c>
      <c r="O1479" s="26">
        <f t="shared" si="790"/>
        <v>0.62499999999999944</v>
      </c>
      <c r="P1479" s="36">
        <f t="shared" si="791"/>
        <v>0.6458333333333327</v>
      </c>
      <c r="Q1479" s="62" t="s">
        <v>1011</v>
      </c>
      <c r="R1479" s="25" t="s">
        <v>1011</v>
      </c>
      <c r="S1479" s="26">
        <f t="shared" si="792"/>
        <v>2.0833333333333259E-2</v>
      </c>
    </row>
    <row r="1480" spans="1:19" ht="10.5" customHeight="1" x14ac:dyDescent="0.2">
      <c r="B1480" s="34"/>
      <c r="C1480" s="21"/>
      <c r="D1480" s="34"/>
      <c r="E1480" s="34"/>
      <c r="F1480" s="34"/>
      <c r="G1480" s="21"/>
      <c r="H1480" s="34"/>
      <c r="I1480" s="38"/>
      <c r="J1480" s="34">
        <f t="shared" si="789"/>
        <v>2.0833333333333259E-2</v>
      </c>
      <c r="M1480" s="34"/>
      <c r="N1480" s="35">
        <f>N1467</f>
        <v>43101</v>
      </c>
      <c r="O1480" s="26">
        <f t="shared" si="790"/>
        <v>0.6458333333333327</v>
      </c>
      <c r="P1480" s="36">
        <f t="shared" si="791"/>
        <v>0.66666666666666596</v>
      </c>
      <c r="Q1480" s="62" t="s">
        <v>1011</v>
      </c>
      <c r="R1480" s="25" t="s">
        <v>1011</v>
      </c>
      <c r="S1480" s="26">
        <f t="shared" si="792"/>
        <v>2.0833333333333259E-2</v>
      </c>
    </row>
    <row r="1481" spans="1:19" ht="10.5" customHeight="1" x14ac:dyDescent="0.2">
      <c r="B1481" s="34"/>
      <c r="C1481" s="21"/>
      <c r="D1481" s="34"/>
      <c r="E1481" s="34"/>
      <c r="F1481" s="34"/>
      <c r="G1481" s="34"/>
      <c r="H1481" s="21"/>
      <c r="I1481" s="38"/>
      <c r="J1481" s="34">
        <f t="shared" si="789"/>
        <v>2.0833333333333259E-2</v>
      </c>
      <c r="M1481" s="34"/>
      <c r="N1481" s="35">
        <f>N1467</f>
        <v>43101</v>
      </c>
      <c r="O1481" s="26">
        <f t="shared" si="790"/>
        <v>0.66666666666666596</v>
      </c>
      <c r="P1481" s="36">
        <f t="shared" si="791"/>
        <v>0.68749999999999922</v>
      </c>
      <c r="Q1481" s="62" t="s">
        <v>1011</v>
      </c>
      <c r="R1481" s="25" t="s">
        <v>1011</v>
      </c>
      <c r="S1481" s="26">
        <f t="shared" si="792"/>
        <v>2.0833333333333259E-2</v>
      </c>
    </row>
    <row r="1482" spans="1:19" ht="10.5" customHeight="1" x14ac:dyDescent="0.2">
      <c r="B1482" s="34"/>
      <c r="C1482" s="21"/>
      <c r="D1482" s="34"/>
      <c r="E1482" s="34"/>
      <c r="F1482" s="34"/>
      <c r="G1482" s="21"/>
      <c r="H1482" s="34"/>
      <c r="I1482" s="38"/>
      <c r="J1482" s="34">
        <f t="shared" si="789"/>
        <v>2.0833333333333259E-2</v>
      </c>
      <c r="M1482" s="34"/>
      <c r="N1482" s="35">
        <f>N1467</f>
        <v>43101</v>
      </c>
      <c r="O1482" s="26">
        <f t="shared" si="790"/>
        <v>0.68749999999999922</v>
      </c>
      <c r="P1482" s="36">
        <f t="shared" si="791"/>
        <v>0.70833333333333248</v>
      </c>
      <c r="Q1482" s="62" t="s">
        <v>1011</v>
      </c>
      <c r="R1482" s="25" t="s">
        <v>1011</v>
      </c>
      <c r="S1482" s="26">
        <f t="shared" si="792"/>
        <v>2.0833333333333259E-2</v>
      </c>
    </row>
    <row r="1483" spans="1:19" ht="10.5" customHeight="1" x14ac:dyDescent="0.2">
      <c r="B1483" s="34"/>
      <c r="C1483" s="21"/>
      <c r="D1483" s="34"/>
      <c r="E1483" s="34"/>
      <c r="F1483" s="34"/>
      <c r="G1483" s="21"/>
      <c r="H1483" s="21"/>
      <c r="I1483" s="38"/>
      <c r="J1483" s="34">
        <f t="shared" si="789"/>
        <v>2.0833333333333259E-2</v>
      </c>
      <c r="M1483" s="34"/>
      <c r="N1483" s="35">
        <f>N1467</f>
        <v>43101</v>
      </c>
      <c r="O1483" s="26">
        <f t="shared" si="790"/>
        <v>0.70833333333333248</v>
      </c>
      <c r="P1483" s="36">
        <f t="shared" si="791"/>
        <v>0.72916666666666574</v>
      </c>
      <c r="Q1483" s="62" t="s">
        <v>1011</v>
      </c>
      <c r="R1483" s="25" t="s">
        <v>1011</v>
      </c>
      <c r="S1483" s="26">
        <f t="shared" si="792"/>
        <v>2.0833333333333259E-2</v>
      </c>
    </row>
    <row r="1484" spans="1:19" ht="10.5" customHeight="1" x14ac:dyDescent="0.2">
      <c r="B1484" s="34"/>
      <c r="C1484" s="21"/>
      <c r="D1484" s="34"/>
      <c r="E1484" s="34"/>
      <c r="F1484" s="21"/>
      <c r="G1484" s="21"/>
      <c r="H1484" s="21"/>
      <c r="I1484" s="38"/>
      <c r="J1484" s="34">
        <f t="shared" si="789"/>
        <v>2.0833333333333259E-2</v>
      </c>
      <c r="M1484" s="34"/>
      <c r="N1484" s="35">
        <f>N1467</f>
        <v>43101</v>
      </c>
      <c r="O1484" s="26">
        <f t="shared" si="790"/>
        <v>0.72916666666666574</v>
      </c>
      <c r="P1484" s="36">
        <f t="shared" si="791"/>
        <v>0.749999999999999</v>
      </c>
      <c r="Q1484" s="62" t="s">
        <v>1011</v>
      </c>
      <c r="R1484" s="25" t="s">
        <v>1011</v>
      </c>
      <c r="S1484" s="26">
        <f t="shared" si="792"/>
        <v>2.0833333333333259E-2</v>
      </c>
    </row>
    <row r="1485" spans="1:19" ht="10.5" customHeight="1" thickBot="1" x14ac:dyDescent="0.25">
      <c r="B1485" s="34"/>
      <c r="C1485" s="21"/>
      <c r="D1485" s="34"/>
      <c r="E1485" s="34"/>
      <c r="F1485" s="21"/>
      <c r="G1485" s="21"/>
      <c r="H1485" s="34"/>
      <c r="I1485" s="38"/>
      <c r="J1485" s="34">
        <f t="shared" si="789"/>
        <v>2.0833333333333259E-2</v>
      </c>
      <c r="M1485" s="34"/>
      <c r="N1485" s="35">
        <f>N1467</f>
        <v>43101</v>
      </c>
      <c r="O1485" s="26">
        <f t="shared" si="790"/>
        <v>0.749999999999999</v>
      </c>
      <c r="P1485" s="36">
        <f t="shared" si="791"/>
        <v>0.77083333333333226</v>
      </c>
      <c r="Q1485" s="62" t="s">
        <v>1011</v>
      </c>
      <c r="R1485" s="25" t="s">
        <v>1011</v>
      </c>
      <c r="S1485" s="26">
        <f t="shared" si="792"/>
        <v>2.0833333333333259E-2</v>
      </c>
    </row>
    <row r="1486" spans="1:19" ht="10.5" customHeight="1" x14ac:dyDescent="0.2">
      <c r="A1486" s="40">
        <f t="shared" ref="A1486:M1486" si="793">SUM(A1468:A1485)</f>
        <v>0</v>
      </c>
      <c r="B1486" s="40">
        <f t="shared" si="793"/>
        <v>0</v>
      </c>
      <c r="C1486" s="40">
        <f t="shared" si="793"/>
        <v>0</v>
      </c>
      <c r="D1486" s="40">
        <f t="shared" si="793"/>
        <v>0</v>
      </c>
      <c r="E1486" s="40">
        <f t="shared" si="793"/>
        <v>0</v>
      </c>
      <c r="F1486" s="40">
        <f t="shared" si="793"/>
        <v>0</v>
      </c>
      <c r="G1486" s="40">
        <f t="shared" si="793"/>
        <v>0</v>
      </c>
      <c r="H1486" s="40">
        <f t="shared" si="793"/>
        <v>0</v>
      </c>
      <c r="I1486" s="40">
        <f t="shared" si="793"/>
        <v>0</v>
      </c>
      <c r="J1486" s="40">
        <f t="shared" si="793"/>
        <v>0.37499999999999895</v>
      </c>
      <c r="K1486" s="40">
        <f t="shared" si="793"/>
        <v>0</v>
      </c>
      <c r="L1486" s="40">
        <f t="shared" si="793"/>
        <v>0</v>
      </c>
      <c r="M1486" s="40">
        <f t="shared" si="793"/>
        <v>0</v>
      </c>
      <c r="N1486" s="41" t="b">
        <f>SUM(A1486:M1486) = S1486</f>
        <v>1</v>
      </c>
      <c r="O1486" s="42"/>
      <c r="P1486" s="42"/>
      <c r="Q1486" s="43"/>
      <c r="R1486" s="43"/>
      <c r="S1486" s="40">
        <f>SUM(S1468:S1485)</f>
        <v>0.37499999999999895</v>
      </c>
    </row>
    <row r="1487" spans="1:19" ht="10.5" customHeight="1" x14ac:dyDescent="0.2">
      <c r="A1487" s="44">
        <f t="shared" ref="A1487:E1487" si="794">(A1486-INT(A1486))*24</f>
        <v>0</v>
      </c>
      <c r="B1487" s="44">
        <f t="shared" si="794"/>
        <v>0</v>
      </c>
      <c r="C1487" s="44">
        <f t="shared" si="794"/>
        <v>0</v>
      </c>
      <c r="D1487" s="44">
        <f t="shared" si="794"/>
        <v>0</v>
      </c>
      <c r="E1487" s="44">
        <f t="shared" si="794"/>
        <v>0</v>
      </c>
      <c r="F1487" s="44">
        <f>(F1486-INT(F1486))*24</f>
        <v>0</v>
      </c>
      <c r="G1487" s="44">
        <f>(G1486-INT(G1486))*24</f>
        <v>0</v>
      </c>
      <c r="H1487" s="44">
        <f>(H1486-INT(H1486))*24</f>
        <v>0</v>
      </c>
      <c r="I1487" s="44">
        <f>(I1486-INT(I1486))*24</f>
        <v>0</v>
      </c>
      <c r="J1487" s="44">
        <f t="shared" ref="J1487" si="795">(J1486-INT(J1486))*24</f>
        <v>8.9999999999999751</v>
      </c>
      <c r="K1487" s="44"/>
      <c r="L1487" s="44">
        <f t="shared" ref="L1487:M1487" si="796">(L1486-INT(L1486))*24</f>
        <v>0</v>
      </c>
      <c r="M1487" s="45">
        <f t="shared" si="796"/>
        <v>0</v>
      </c>
      <c r="N1487" s="46">
        <f>SUM(A1487:M1487)</f>
        <v>8.9999999999999751</v>
      </c>
      <c r="O1487" s="47"/>
      <c r="P1487" s="47"/>
      <c r="Q1487" s="48"/>
      <c r="R1487" s="48"/>
      <c r="S1487" s="49"/>
    </row>
    <row r="1488" spans="1:19" ht="10.5" customHeight="1" thickBot="1" x14ac:dyDescent="0.25">
      <c r="A1488" s="50"/>
      <c r="B1488" s="51"/>
      <c r="C1488" s="51"/>
      <c r="D1488" s="52">
        <f>SUM(A1487:D1487)</f>
        <v>0</v>
      </c>
      <c r="E1488" s="52">
        <f t="shared" ref="E1488:J1488" si="797">E1487</f>
        <v>0</v>
      </c>
      <c r="F1488" s="52">
        <f t="shared" si="797"/>
        <v>0</v>
      </c>
      <c r="G1488" s="52">
        <f t="shared" si="797"/>
        <v>0</v>
      </c>
      <c r="H1488" s="52">
        <f t="shared" si="797"/>
        <v>0</v>
      </c>
      <c r="I1488" s="52">
        <f t="shared" si="797"/>
        <v>0</v>
      </c>
      <c r="J1488" s="52">
        <f t="shared" si="797"/>
        <v>8.9999999999999751</v>
      </c>
      <c r="K1488" s="52"/>
      <c r="L1488" s="52">
        <f t="shared" ref="L1488:M1488" si="798">L1487</f>
        <v>0</v>
      </c>
      <c r="M1488" s="53">
        <f t="shared" si="798"/>
        <v>0</v>
      </c>
      <c r="N1488" s="54">
        <f>S1488</f>
        <v>0.37499999999999895</v>
      </c>
      <c r="O1488" s="55"/>
      <c r="P1488" s="55"/>
      <c r="Q1488" s="56"/>
      <c r="R1488" s="56"/>
      <c r="S1488" s="57">
        <f>SUM(S1486:S1487)</f>
        <v>0.37499999999999895</v>
      </c>
    </row>
    <row r="1489" spans="1:19" ht="10.5" customHeight="1" thickBot="1" x14ac:dyDescent="0.25">
      <c r="A1489" s="58"/>
      <c r="B1489" s="59" t="s">
        <v>935</v>
      </c>
      <c r="C1489" s="59" t="s">
        <v>936</v>
      </c>
      <c r="D1489" s="59" t="s">
        <v>937</v>
      </c>
      <c r="E1489" s="60" t="s">
        <v>938</v>
      </c>
      <c r="F1489" s="59" t="s">
        <v>939</v>
      </c>
      <c r="G1489" s="58" t="s">
        <v>940</v>
      </c>
      <c r="H1489" s="58" t="s">
        <v>941</v>
      </c>
      <c r="I1489" s="58" t="s">
        <v>942</v>
      </c>
      <c r="J1489" s="58" t="s">
        <v>943</v>
      </c>
      <c r="K1489" s="58"/>
      <c r="L1489" s="58" t="s">
        <v>944</v>
      </c>
      <c r="M1489" s="60" t="s">
        <v>945</v>
      </c>
      <c r="N1489" s="61">
        <f>N1467+1</f>
        <v>43102</v>
      </c>
      <c r="O1489" s="36">
        <v>0.375</v>
      </c>
      <c r="P1489" s="36">
        <f>O1489</f>
        <v>0.375</v>
      </c>
      <c r="Q1489" s="62" t="s">
        <v>1011</v>
      </c>
      <c r="R1489" s="25" t="s">
        <v>1011</v>
      </c>
      <c r="S1489" s="26">
        <f t="shared" ref="S1489" si="799">SUM(P1489-O1489)</f>
        <v>0</v>
      </c>
    </row>
    <row r="1490" spans="1:19" ht="10.5" customHeight="1" x14ac:dyDescent="0.2">
      <c r="B1490" s="34"/>
      <c r="C1490" s="21"/>
      <c r="D1490" s="34"/>
      <c r="E1490" s="34"/>
      <c r="F1490" s="21"/>
      <c r="G1490" s="34"/>
      <c r="H1490" s="21"/>
      <c r="I1490" s="34"/>
      <c r="J1490" s="34">
        <f t="shared" ref="J1490:J1508" si="800">S1490</f>
        <v>2.0833333333333315E-2</v>
      </c>
      <c r="M1490" s="34"/>
      <c r="N1490" s="35">
        <f>N1489</f>
        <v>43102</v>
      </c>
      <c r="O1490" s="63">
        <f>SUM(P1489)</f>
        <v>0.375</v>
      </c>
      <c r="P1490" s="36">
        <f>P1489+0.0208333333333333</f>
        <v>0.39583333333333331</v>
      </c>
      <c r="Q1490" s="62" t="s">
        <v>1011</v>
      </c>
      <c r="R1490" s="25" t="s">
        <v>1011</v>
      </c>
      <c r="S1490" s="26">
        <f t="shared" ref="S1490:S1504" si="801">SUM(P1490-O1490)</f>
        <v>2.0833333333333315E-2</v>
      </c>
    </row>
    <row r="1491" spans="1:19" ht="10.5" customHeight="1" x14ac:dyDescent="0.2">
      <c r="B1491" s="34"/>
      <c r="C1491" s="21"/>
      <c r="D1491" s="34"/>
      <c r="E1491" s="34"/>
      <c r="F1491" s="21"/>
      <c r="G1491" s="34"/>
      <c r="H1491" s="21"/>
      <c r="I1491" s="34"/>
      <c r="J1491" s="34">
        <f t="shared" si="800"/>
        <v>2.0833333333333315E-2</v>
      </c>
      <c r="M1491" s="34"/>
      <c r="N1491" s="35">
        <f>N1489</f>
        <v>43102</v>
      </c>
      <c r="O1491" s="63">
        <f t="shared" ref="O1491:O1499" si="802">SUM(P1490)</f>
        <v>0.39583333333333331</v>
      </c>
      <c r="P1491" s="36">
        <f t="shared" ref="P1491:P1508" si="803">P1490+0.0208333333333333</f>
        <v>0.41666666666666663</v>
      </c>
      <c r="Q1491" s="62" t="s">
        <v>1011</v>
      </c>
      <c r="R1491" s="25" t="s">
        <v>1011</v>
      </c>
      <c r="S1491" s="26">
        <f t="shared" si="801"/>
        <v>2.0833333333333315E-2</v>
      </c>
    </row>
    <row r="1492" spans="1:19" ht="10.5" customHeight="1" x14ac:dyDescent="0.2">
      <c r="B1492" s="34"/>
      <c r="C1492" s="21"/>
      <c r="D1492" s="34"/>
      <c r="E1492" s="34"/>
      <c r="F1492" s="21"/>
      <c r="G1492" s="34"/>
      <c r="H1492" s="21"/>
      <c r="I1492" s="34"/>
      <c r="J1492" s="34">
        <f t="shared" si="800"/>
        <v>2.0833333333333315E-2</v>
      </c>
      <c r="L1492" s="34"/>
      <c r="M1492" s="21"/>
      <c r="N1492" s="35">
        <f>N1489</f>
        <v>43102</v>
      </c>
      <c r="O1492" s="63">
        <f t="shared" si="802"/>
        <v>0.41666666666666663</v>
      </c>
      <c r="P1492" s="36">
        <f t="shared" si="803"/>
        <v>0.43749999999999994</v>
      </c>
      <c r="Q1492" s="62" t="s">
        <v>1011</v>
      </c>
      <c r="R1492" s="25" t="s">
        <v>1011</v>
      </c>
      <c r="S1492" s="26">
        <f t="shared" si="801"/>
        <v>2.0833333333333315E-2</v>
      </c>
    </row>
    <row r="1493" spans="1:19" ht="10.5" customHeight="1" x14ac:dyDescent="0.2">
      <c r="B1493" s="34"/>
      <c r="C1493" s="21"/>
      <c r="D1493" s="38"/>
      <c r="E1493" s="34"/>
      <c r="F1493" s="21"/>
      <c r="G1493" s="34"/>
      <c r="H1493" s="21"/>
      <c r="I1493" s="34"/>
      <c r="J1493" s="34">
        <f t="shared" si="800"/>
        <v>2.0833333333333315E-2</v>
      </c>
      <c r="L1493" s="34"/>
      <c r="M1493" s="34"/>
      <c r="N1493" s="35">
        <f>N1489</f>
        <v>43102</v>
      </c>
      <c r="O1493" s="63">
        <f t="shared" si="802"/>
        <v>0.43749999999999994</v>
      </c>
      <c r="P1493" s="36">
        <f t="shared" si="803"/>
        <v>0.45833333333333326</v>
      </c>
      <c r="Q1493" s="62" t="s">
        <v>1011</v>
      </c>
      <c r="R1493" s="25" t="s">
        <v>1011</v>
      </c>
      <c r="S1493" s="26">
        <f t="shared" si="801"/>
        <v>2.0833333333333315E-2</v>
      </c>
    </row>
    <row r="1494" spans="1:19" ht="10.5" customHeight="1" x14ac:dyDescent="0.2">
      <c r="B1494" s="34"/>
      <c r="C1494" s="21"/>
      <c r="D1494" s="38"/>
      <c r="E1494" s="34"/>
      <c r="F1494" s="21"/>
      <c r="G1494" s="34"/>
      <c r="H1494" s="34"/>
      <c r="I1494" s="34"/>
      <c r="J1494" s="34">
        <f t="shared" si="800"/>
        <v>2.0833333333333315E-2</v>
      </c>
      <c r="L1494" s="34"/>
      <c r="M1494" s="34"/>
      <c r="N1494" s="35">
        <f>N1489</f>
        <v>43102</v>
      </c>
      <c r="O1494" s="63">
        <f t="shared" si="802"/>
        <v>0.45833333333333326</v>
      </c>
      <c r="P1494" s="36">
        <f t="shared" si="803"/>
        <v>0.47916666666666657</v>
      </c>
      <c r="Q1494" s="62" t="s">
        <v>1011</v>
      </c>
      <c r="R1494" s="25" t="s">
        <v>1011</v>
      </c>
      <c r="S1494" s="26">
        <f t="shared" si="801"/>
        <v>2.0833333333333315E-2</v>
      </c>
    </row>
    <row r="1495" spans="1:19" ht="10.5" customHeight="1" x14ac:dyDescent="0.2">
      <c r="B1495" s="34"/>
      <c r="C1495" s="21"/>
      <c r="D1495" s="34"/>
      <c r="E1495" s="34"/>
      <c r="F1495" s="21"/>
      <c r="G1495" s="34"/>
      <c r="H1495" s="34"/>
      <c r="I1495" s="34"/>
      <c r="J1495" s="34">
        <f t="shared" si="800"/>
        <v>2.0833333333333315E-2</v>
      </c>
      <c r="L1495" s="34"/>
      <c r="M1495" s="21"/>
      <c r="N1495" s="35">
        <f>N1489</f>
        <v>43102</v>
      </c>
      <c r="O1495" s="63">
        <f t="shared" si="802"/>
        <v>0.47916666666666657</v>
      </c>
      <c r="P1495" s="36">
        <f t="shared" si="803"/>
        <v>0.49999999999999989</v>
      </c>
      <c r="Q1495" s="62" t="s">
        <v>1011</v>
      </c>
      <c r="R1495" s="25" t="s">
        <v>1011</v>
      </c>
      <c r="S1495" s="26">
        <f t="shared" si="801"/>
        <v>2.0833333333333315E-2</v>
      </c>
    </row>
    <row r="1496" spans="1:19" ht="10.5" customHeight="1" x14ac:dyDescent="0.2">
      <c r="B1496" s="34"/>
      <c r="C1496" s="21"/>
      <c r="D1496" s="34"/>
      <c r="E1496" s="34"/>
      <c r="F1496" s="21"/>
      <c r="G1496" s="34"/>
      <c r="H1496" s="34"/>
      <c r="I1496" s="34"/>
      <c r="J1496" s="34">
        <f t="shared" si="800"/>
        <v>2.0833333333333259E-2</v>
      </c>
      <c r="L1496" s="34"/>
      <c r="M1496" s="21"/>
      <c r="N1496" s="35">
        <f>N1489</f>
        <v>43102</v>
      </c>
      <c r="O1496" s="63">
        <f t="shared" si="802"/>
        <v>0.49999999999999989</v>
      </c>
      <c r="P1496" s="36">
        <f t="shared" si="803"/>
        <v>0.52083333333333315</v>
      </c>
      <c r="Q1496" s="62" t="s">
        <v>1011</v>
      </c>
      <c r="R1496" s="25" t="s">
        <v>1011</v>
      </c>
      <c r="S1496" s="26">
        <f t="shared" si="801"/>
        <v>2.0833333333333259E-2</v>
      </c>
    </row>
    <row r="1497" spans="1:19" ht="10.5" customHeight="1" x14ac:dyDescent="0.2">
      <c r="B1497" s="34"/>
      <c r="C1497" s="21"/>
      <c r="D1497" s="21"/>
      <c r="E1497" s="34"/>
      <c r="F1497" s="21"/>
      <c r="G1497" s="34"/>
      <c r="H1497" s="34"/>
      <c r="I1497" s="34"/>
      <c r="J1497" s="34">
        <f t="shared" si="800"/>
        <v>2.0833333333333259E-2</v>
      </c>
      <c r="L1497" s="34"/>
      <c r="M1497" s="21"/>
      <c r="N1497" s="35">
        <f>N1489</f>
        <v>43102</v>
      </c>
      <c r="O1497" s="63">
        <f t="shared" si="802"/>
        <v>0.52083333333333315</v>
      </c>
      <c r="P1497" s="36">
        <f t="shared" si="803"/>
        <v>0.54166666666666641</v>
      </c>
      <c r="Q1497" s="62" t="s">
        <v>1011</v>
      </c>
      <c r="R1497" s="25" t="s">
        <v>1011</v>
      </c>
      <c r="S1497" s="26">
        <f t="shared" si="801"/>
        <v>2.0833333333333259E-2</v>
      </c>
    </row>
    <row r="1498" spans="1:19" ht="10.5" customHeight="1" x14ac:dyDescent="0.2">
      <c r="B1498" s="34"/>
      <c r="C1498" s="21"/>
      <c r="D1498" s="34"/>
      <c r="E1498" s="34"/>
      <c r="F1498" s="21"/>
      <c r="G1498" s="21"/>
      <c r="H1498" s="34"/>
      <c r="I1498" s="34"/>
      <c r="J1498" s="34">
        <f t="shared" si="800"/>
        <v>2.0833333333333259E-2</v>
      </c>
      <c r="L1498" s="34"/>
      <c r="M1498" s="21"/>
      <c r="N1498" s="35">
        <f>N1489</f>
        <v>43102</v>
      </c>
      <c r="O1498" s="63">
        <f t="shared" si="802"/>
        <v>0.54166666666666641</v>
      </c>
      <c r="P1498" s="36">
        <f t="shared" si="803"/>
        <v>0.56249999999999967</v>
      </c>
      <c r="Q1498" s="62" t="s">
        <v>1011</v>
      </c>
      <c r="R1498" s="25" t="s">
        <v>1011</v>
      </c>
      <c r="S1498" s="26">
        <f t="shared" si="801"/>
        <v>2.0833333333333259E-2</v>
      </c>
    </row>
    <row r="1499" spans="1:19" ht="10.5" customHeight="1" x14ac:dyDescent="0.2">
      <c r="B1499" s="34"/>
      <c r="C1499" s="34"/>
      <c r="D1499" s="21"/>
      <c r="E1499" s="34"/>
      <c r="F1499" s="21"/>
      <c r="G1499" s="21"/>
      <c r="H1499" s="34"/>
      <c r="I1499" s="34"/>
      <c r="J1499" s="34">
        <f t="shared" si="800"/>
        <v>2.0833333333333259E-2</v>
      </c>
      <c r="L1499" s="34"/>
      <c r="M1499" s="21"/>
      <c r="N1499" s="35">
        <f>N1489</f>
        <v>43102</v>
      </c>
      <c r="O1499" s="63">
        <f t="shared" si="802"/>
        <v>0.56249999999999967</v>
      </c>
      <c r="P1499" s="36">
        <f t="shared" si="803"/>
        <v>0.58333333333333293</v>
      </c>
      <c r="Q1499" s="62" t="s">
        <v>1011</v>
      </c>
      <c r="R1499" s="25" t="s">
        <v>1011</v>
      </c>
      <c r="S1499" s="26">
        <f t="shared" si="801"/>
        <v>2.0833333333333259E-2</v>
      </c>
    </row>
    <row r="1500" spans="1:19" ht="10.5" customHeight="1" x14ac:dyDescent="0.2">
      <c r="A1500" s="34"/>
      <c r="B1500" s="34"/>
      <c r="C1500" s="34"/>
      <c r="D1500" s="21"/>
      <c r="E1500" s="34"/>
      <c r="F1500" s="21"/>
      <c r="G1500" s="34"/>
      <c r="H1500" s="34"/>
      <c r="I1500" s="34"/>
      <c r="J1500" s="34">
        <f t="shared" si="800"/>
        <v>2.0833333333333259E-2</v>
      </c>
      <c r="L1500" s="34"/>
      <c r="M1500" s="34"/>
      <c r="N1500" s="35">
        <f>N1489</f>
        <v>43102</v>
      </c>
      <c r="O1500" s="63">
        <f>SUM(P1499)</f>
        <v>0.58333333333333293</v>
      </c>
      <c r="P1500" s="36">
        <f t="shared" si="803"/>
        <v>0.60416666666666619</v>
      </c>
      <c r="Q1500" s="62" t="s">
        <v>1011</v>
      </c>
      <c r="R1500" s="25" t="s">
        <v>1011</v>
      </c>
      <c r="S1500" s="26">
        <f t="shared" si="801"/>
        <v>2.0833333333333259E-2</v>
      </c>
    </row>
    <row r="1501" spans="1:19" ht="10.5" customHeight="1" x14ac:dyDescent="0.2">
      <c r="B1501" s="34"/>
      <c r="C1501" s="21"/>
      <c r="D1501" s="34"/>
      <c r="E1501" s="34"/>
      <c r="F1501" s="34"/>
      <c r="G1501" s="34"/>
      <c r="H1501" s="34"/>
      <c r="I1501" s="34"/>
      <c r="J1501" s="34">
        <f t="shared" si="800"/>
        <v>2.0833333333333259E-2</v>
      </c>
      <c r="L1501" s="34"/>
      <c r="M1501" s="34"/>
      <c r="N1501" s="35">
        <f>N1489</f>
        <v>43102</v>
      </c>
      <c r="O1501" s="63">
        <f>SUM(P1500)</f>
        <v>0.60416666666666619</v>
      </c>
      <c r="P1501" s="36">
        <f t="shared" si="803"/>
        <v>0.62499999999999944</v>
      </c>
      <c r="Q1501" s="62" t="s">
        <v>1011</v>
      </c>
      <c r="R1501" s="25" t="s">
        <v>1011</v>
      </c>
      <c r="S1501" s="26">
        <f t="shared" si="801"/>
        <v>2.0833333333333259E-2</v>
      </c>
    </row>
    <row r="1502" spans="1:19" ht="10.5" customHeight="1" x14ac:dyDescent="0.2">
      <c r="B1502" s="34"/>
      <c r="C1502" s="21"/>
      <c r="D1502" s="34"/>
      <c r="E1502" s="34"/>
      <c r="F1502" s="34"/>
      <c r="G1502" s="34"/>
      <c r="H1502" s="21"/>
      <c r="I1502" s="34"/>
      <c r="J1502" s="34">
        <f t="shared" si="800"/>
        <v>2.0833333333333259E-2</v>
      </c>
      <c r="L1502" s="34"/>
      <c r="M1502" s="34"/>
      <c r="N1502" s="35">
        <f>N1489</f>
        <v>43102</v>
      </c>
      <c r="O1502" s="63">
        <f>SUM(P1501)</f>
        <v>0.62499999999999944</v>
      </c>
      <c r="P1502" s="36">
        <f t="shared" si="803"/>
        <v>0.6458333333333327</v>
      </c>
      <c r="Q1502" s="62" t="s">
        <v>1011</v>
      </c>
      <c r="R1502" s="25" t="s">
        <v>1011</v>
      </c>
      <c r="S1502" s="26">
        <f t="shared" si="801"/>
        <v>2.0833333333333259E-2</v>
      </c>
    </row>
    <row r="1503" spans="1:19" ht="10.5" customHeight="1" x14ac:dyDescent="0.2">
      <c r="B1503" s="34"/>
      <c r="C1503" s="21"/>
      <c r="D1503" s="34"/>
      <c r="E1503" s="34"/>
      <c r="F1503" s="34"/>
      <c r="G1503" s="34"/>
      <c r="H1503" s="21"/>
      <c r="I1503" s="34"/>
      <c r="J1503" s="34">
        <f t="shared" si="800"/>
        <v>2.0833333333333259E-2</v>
      </c>
      <c r="L1503" s="34"/>
      <c r="M1503" s="34"/>
      <c r="N1503" s="35">
        <f>N1489</f>
        <v>43102</v>
      </c>
      <c r="O1503" s="63">
        <f t="shared" ref="O1503:O1508" si="804">SUM(P1502)</f>
        <v>0.6458333333333327</v>
      </c>
      <c r="P1503" s="36">
        <f t="shared" si="803"/>
        <v>0.66666666666666596</v>
      </c>
      <c r="Q1503" s="62" t="s">
        <v>1011</v>
      </c>
      <c r="R1503" s="25" t="s">
        <v>1011</v>
      </c>
      <c r="S1503" s="26">
        <f t="shared" si="801"/>
        <v>2.0833333333333259E-2</v>
      </c>
    </row>
    <row r="1504" spans="1:19" ht="10.5" customHeight="1" x14ac:dyDescent="0.2">
      <c r="B1504" s="34"/>
      <c r="C1504" s="21"/>
      <c r="D1504" s="34"/>
      <c r="E1504" s="34"/>
      <c r="F1504" s="34"/>
      <c r="G1504" s="34"/>
      <c r="H1504" s="34"/>
      <c r="I1504" s="34"/>
      <c r="J1504" s="34">
        <f t="shared" si="800"/>
        <v>2.0833333333333259E-2</v>
      </c>
      <c r="L1504" s="34"/>
      <c r="M1504" s="34"/>
      <c r="N1504" s="35">
        <f>N1489</f>
        <v>43102</v>
      </c>
      <c r="O1504" s="63">
        <f t="shared" si="804"/>
        <v>0.66666666666666596</v>
      </c>
      <c r="P1504" s="36">
        <f t="shared" si="803"/>
        <v>0.68749999999999922</v>
      </c>
      <c r="Q1504" s="62" t="s">
        <v>1011</v>
      </c>
      <c r="R1504" s="25" t="s">
        <v>1011</v>
      </c>
      <c r="S1504" s="26">
        <f t="shared" si="801"/>
        <v>2.0833333333333259E-2</v>
      </c>
    </row>
    <row r="1505" spans="1:19" ht="10.5" customHeight="1" x14ac:dyDescent="0.2">
      <c r="B1505" s="34"/>
      <c r="C1505" s="21"/>
      <c r="D1505" s="34"/>
      <c r="E1505" s="34"/>
      <c r="F1505" s="21"/>
      <c r="G1505" s="34"/>
      <c r="H1505" s="34"/>
      <c r="J1505" s="34">
        <f t="shared" si="800"/>
        <v>2.0833333333333259E-2</v>
      </c>
      <c r="L1505" s="34"/>
      <c r="M1505" s="34"/>
      <c r="N1505" s="35">
        <f>N1489</f>
        <v>43102</v>
      </c>
      <c r="O1505" s="63">
        <f t="shared" si="804"/>
        <v>0.68749999999999922</v>
      </c>
      <c r="P1505" s="36">
        <f t="shared" si="803"/>
        <v>0.70833333333333248</v>
      </c>
      <c r="Q1505" s="62" t="s">
        <v>1011</v>
      </c>
      <c r="R1505" s="25" t="s">
        <v>1011</v>
      </c>
      <c r="S1505" s="26">
        <f>SUM(P1505-O1505)</f>
        <v>2.0833333333333259E-2</v>
      </c>
    </row>
    <row r="1506" spans="1:19" ht="10.5" customHeight="1" x14ac:dyDescent="0.2">
      <c r="B1506" s="34"/>
      <c r="C1506" s="21"/>
      <c r="D1506" s="34"/>
      <c r="E1506" s="34"/>
      <c r="F1506" s="21"/>
      <c r="G1506" s="34"/>
      <c r="H1506" s="34"/>
      <c r="J1506" s="34">
        <f t="shared" si="800"/>
        <v>2.0833333333333259E-2</v>
      </c>
      <c r="L1506" s="34"/>
      <c r="M1506" s="34"/>
      <c r="N1506" s="35">
        <f>N1489</f>
        <v>43102</v>
      </c>
      <c r="O1506" s="63">
        <f t="shared" si="804"/>
        <v>0.70833333333333248</v>
      </c>
      <c r="P1506" s="36">
        <f t="shared" si="803"/>
        <v>0.72916666666666574</v>
      </c>
      <c r="Q1506" s="62" t="s">
        <v>1011</v>
      </c>
      <c r="R1506" s="25" t="s">
        <v>1011</v>
      </c>
      <c r="S1506" s="26">
        <f>SUM(P1506-O1506)</f>
        <v>2.0833333333333259E-2</v>
      </c>
    </row>
    <row r="1507" spans="1:19" ht="10.5" customHeight="1" x14ac:dyDescent="0.2">
      <c r="B1507" s="34"/>
      <c r="C1507" s="21"/>
      <c r="D1507" s="34"/>
      <c r="E1507" s="34"/>
      <c r="F1507" s="21"/>
      <c r="G1507" s="34"/>
      <c r="H1507" s="34"/>
      <c r="J1507" s="34">
        <f t="shared" si="800"/>
        <v>2.0833333333333259E-2</v>
      </c>
      <c r="L1507" s="34"/>
      <c r="M1507" s="34"/>
      <c r="N1507" s="35">
        <f>N1489</f>
        <v>43102</v>
      </c>
      <c r="O1507" s="63">
        <f t="shared" si="804"/>
        <v>0.72916666666666574</v>
      </c>
      <c r="P1507" s="36">
        <f t="shared" si="803"/>
        <v>0.749999999999999</v>
      </c>
      <c r="Q1507" s="62" t="s">
        <v>1011</v>
      </c>
      <c r="R1507" s="25" t="s">
        <v>1011</v>
      </c>
      <c r="S1507" s="26">
        <f t="shared" ref="S1507:S1508" si="805">SUM(P1507-O1507)</f>
        <v>2.0833333333333259E-2</v>
      </c>
    </row>
    <row r="1508" spans="1:19" ht="10.5" customHeight="1" thickBot="1" x14ac:dyDescent="0.25">
      <c r="B1508" s="34"/>
      <c r="C1508" s="21"/>
      <c r="D1508" s="34"/>
      <c r="E1508" s="34"/>
      <c r="F1508" s="21"/>
      <c r="G1508" s="34"/>
      <c r="H1508" s="34"/>
      <c r="J1508" s="34">
        <f t="shared" si="800"/>
        <v>2.0833333333333259E-2</v>
      </c>
      <c r="L1508" s="34"/>
      <c r="M1508" s="34"/>
      <c r="N1508" s="35">
        <f>N1489</f>
        <v>43102</v>
      </c>
      <c r="O1508" s="63">
        <f t="shared" si="804"/>
        <v>0.749999999999999</v>
      </c>
      <c r="P1508" s="36">
        <f t="shared" si="803"/>
        <v>0.77083333333333226</v>
      </c>
      <c r="Q1508" s="62" t="s">
        <v>1011</v>
      </c>
      <c r="R1508" s="25" t="s">
        <v>1011</v>
      </c>
      <c r="S1508" s="26">
        <f t="shared" si="805"/>
        <v>2.0833333333333259E-2</v>
      </c>
    </row>
    <row r="1509" spans="1:19" ht="10.5" customHeight="1" x14ac:dyDescent="0.2">
      <c r="A1509" s="40">
        <f t="shared" ref="A1509:M1509" si="806">SUM(A1490:A1508)</f>
        <v>0</v>
      </c>
      <c r="B1509" s="40">
        <f t="shared" si="806"/>
        <v>0</v>
      </c>
      <c r="C1509" s="40">
        <f t="shared" si="806"/>
        <v>0</v>
      </c>
      <c r="D1509" s="40">
        <f t="shared" si="806"/>
        <v>0</v>
      </c>
      <c r="E1509" s="40">
        <f t="shared" si="806"/>
        <v>0</v>
      </c>
      <c r="F1509" s="40">
        <f t="shared" si="806"/>
        <v>0</v>
      </c>
      <c r="G1509" s="40">
        <f t="shared" si="806"/>
        <v>0</v>
      </c>
      <c r="H1509" s="40">
        <f t="shared" si="806"/>
        <v>0</v>
      </c>
      <c r="I1509" s="40">
        <f t="shared" si="806"/>
        <v>0</v>
      </c>
      <c r="J1509" s="40">
        <f t="shared" si="806"/>
        <v>0.39583333333333226</v>
      </c>
      <c r="K1509" s="40">
        <f t="shared" si="806"/>
        <v>0</v>
      </c>
      <c r="L1509" s="40">
        <f t="shared" si="806"/>
        <v>0</v>
      </c>
      <c r="M1509" s="40">
        <f t="shared" si="806"/>
        <v>0</v>
      </c>
      <c r="N1509" s="41" t="b">
        <f>SUM(A1509:M1509) = S1509</f>
        <v>1</v>
      </c>
      <c r="O1509" s="42"/>
      <c r="P1509" s="42"/>
      <c r="Q1509" s="43"/>
      <c r="R1509" s="43"/>
      <c r="S1509" s="40">
        <f>SUM(S1490:S1508)</f>
        <v>0.39583333333333226</v>
      </c>
    </row>
    <row r="1510" spans="1:19" ht="10.5" customHeight="1" x14ac:dyDescent="0.2">
      <c r="A1510" s="44">
        <f t="shared" ref="A1510:E1510" si="807">(A1509-INT(A1509))*24</f>
        <v>0</v>
      </c>
      <c r="B1510" s="44">
        <f t="shared" si="807"/>
        <v>0</v>
      </c>
      <c r="C1510" s="44">
        <f t="shared" si="807"/>
        <v>0</v>
      </c>
      <c r="D1510" s="44">
        <f t="shared" si="807"/>
        <v>0</v>
      </c>
      <c r="E1510" s="44">
        <f t="shared" si="807"/>
        <v>0</v>
      </c>
      <c r="F1510" s="44">
        <f>(F1509-INT(F1509))*24</f>
        <v>0</v>
      </c>
      <c r="G1510" s="44">
        <f>(G1509-INT(G1509))*24</f>
        <v>0</v>
      </c>
      <c r="H1510" s="44">
        <f>(H1509-INT(H1509))*24</f>
        <v>0</v>
      </c>
      <c r="I1510" s="44">
        <f>(I1509-INT(I1509))*24</f>
        <v>0</v>
      </c>
      <c r="J1510" s="44">
        <f t="shared" ref="J1510" si="808">(J1509-INT(J1509))*24</f>
        <v>9.4999999999999751</v>
      </c>
      <c r="K1510" s="44"/>
      <c r="L1510" s="44">
        <f t="shared" ref="L1510:M1510" si="809">(L1509-INT(L1509))*24</f>
        <v>0</v>
      </c>
      <c r="M1510" s="45">
        <f t="shared" si="809"/>
        <v>0</v>
      </c>
      <c r="N1510" s="46">
        <f>SUM(A1510:M1510)</f>
        <v>9.4999999999999751</v>
      </c>
      <c r="O1510" s="47"/>
      <c r="P1510" s="47"/>
      <c r="Q1510" s="48"/>
      <c r="R1510" s="48"/>
      <c r="S1510" s="49"/>
    </row>
    <row r="1511" spans="1:19" ht="10.5" customHeight="1" thickBot="1" x14ac:dyDescent="0.25">
      <c r="A1511" s="50"/>
      <c r="B1511" s="51"/>
      <c r="C1511" s="51"/>
      <c r="D1511" s="52">
        <f>SUM(A1510:D1510)</f>
        <v>0</v>
      </c>
      <c r="E1511" s="52">
        <f t="shared" ref="E1511:J1511" si="810">E1510</f>
        <v>0</v>
      </c>
      <c r="F1511" s="52">
        <f t="shared" si="810"/>
        <v>0</v>
      </c>
      <c r="G1511" s="52">
        <f t="shared" si="810"/>
        <v>0</v>
      </c>
      <c r="H1511" s="52">
        <f t="shared" si="810"/>
        <v>0</v>
      </c>
      <c r="I1511" s="52">
        <f t="shared" si="810"/>
        <v>0</v>
      </c>
      <c r="J1511" s="52">
        <f t="shared" si="810"/>
        <v>9.4999999999999751</v>
      </c>
      <c r="K1511" s="52"/>
      <c r="L1511" s="52">
        <f t="shared" ref="L1511:M1511" si="811">L1510</f>
        <v>0</v>
      </c>
      <c r="M1511" s="53">
        <f t="shared" si="811"/>
        <v>0</v>
      </c>
      <c r="N1511" s="54">
        <f>S1511</f>
        <v>0.39583333333333226</v>
      </c>
      <c r="O1511" s="55"/>
      <c r="P1511" s="55"/>
      <c r="Q1511" s="56"/>
      <c r="R1511" s="56"/>
      <c r="S1511" s="57">
        <f>SUM(S1509:S1510)</f>
        <v>0.39583333333333226</v>
      </c>
    </row>
    <row r="1512" spans="1:19" ht="10.5" customHeight="1" thickBot="1" x14ac:dyDescent="0.25">
      <c r="A1512" s="58"/>
      <c r="B1512" s="59" t="s">
        <v>935</v>
      </c>
      <c r="C1512" s="59" t="s">
        <v>936</v>
      </c>
      <c r="D1512" s="59" t="s">
        <v>937</v>
      </c>
      <c r="E1512" s="60" t="s">
        <v>938</v>
      </c>
      <c r="F1512" s="59" t="s">
        <v>939</v>
      </c>
      <c r="G1512" s="58" t="s">
        <v>940</v>
      </c>
      <c r="H1512" s="58" t="s">
        <v>941</v>
      </c>
      <c r="I1512" s="58" t="s">
        <v>942</v>
      </c>
      <c r="J1512" s="58" t="s">
        <v>943</v>
      </c>
      <c r="K1512" s="58"/>
      <c r="L1512" s="58" t="s">
        <v>944</v>
      </c>
      <c r="M1512" s="60" t="s">
        <v>945</v>
      </c>
      <c r="N1512" s="61">
        <f>N1489+1</f>
        <v>43103</v>
      </c>
      <c r="O1512" s="36">
        <v>0.375</v>
      </c>
      <c r="P1512" s="36">
        <f>O1512</f>
        <v>0.375</v>
      </c>
      <c r="Q1512" s="62" t="s">
        <v>1011</v>
      </c>
      <c r="R1512" s="25" t="s">
        <v>1011</v>
      </c>
      <c r="S1512" s="26">
        <f t="shared" ref="S1512" si="812">SUM(P1512-O1512)</f>
        <v>0</v>
      </c>
    </row>
    <row r="1513" spans="1:19" ht="10.5" customHeight="1" x14ac:dyDescent="0.2">
      <c r="B1513" s="34"/>
      <c r="C1513" s="21"/>
      <c r="D1513" s="34"/>
      <c r="E1513" s="34"/>
      <c r="F1513" s="21"/>
      <c r="G1513" s="21"/>
      <c r="H1513" s="21"/>
      <c r="I1513" s="34"/>
      <c r="J1513" s="34">
        <f t="shared" ref="J1513:J1530" si="813">S1513</f>
        <v>2.0833333333333315E-2</v>
      </c>
      <c r="M1513" s="34"/>
      <c r="N1513" s="35">
        <f>N1512</f>
        <v>43103</v>
      </c>
      <c r="O1513" s="63">
        <f>SUM(P1512)</f>
        <v>0.375</v>
      </c>
      <c r="P1513" s="36">
        <f>P1512+0.0208333333333333</f>
        <v>0.39583333333333331</v>
      </c>
      <c r="Q1513" s="62" t="s">
        <v>1011</v>
      </c>
      <c r="R1513" s="25" t="s">
        <v>1011</v>
      </c>
      <c r="S1513" s="26">
        <f t="shared" ref="S1513:S1530" si="814">SUM(P1513-O1513)</f>
        <v>2.0833333333333315E-2</v>
      </c>
    </row>
    <row r="1514" spans="1:19" ht="10.5" customHeight="1" x14ac:dyDescent="0.2">
      <c r="B1514" s="34"/>
      <c r="C1514" s="21"/>
      <c r="D1514" s="34"/>
      <c r="E1514" s="34"/>
      <c r="F1514" s="21"/>
      <c r="G1514" s="34"/>
      <c r="H1514" s="21"/>
      <c r="I1514" s="34"/>
      <c r="J1514" s="34">
        <f t="shared" si="813"/>
        <v>2.0833333333333315E-2</v>
      </c>
      <c r="M1514" s="34"/>
      <c r="N1514" s="35">
        <f>N1512</f>
        <v>43103</v>
      </c>
      <c r="O1514" s="63">
        <f t="shared" ref="O1514:O1522" si="815">SUM(P1513)</f>
        <v>0.39583333333333331</v>
      </c>
      <c r="P1514" s="36">
        <f t="shared" ref="P1514:P1530" si="816">P1513+0.0208333333333333</f>
        <v>0.41666666666666663</v>
      </c>
      <c r="Q1514" s="62" t="s">
        <v>1011</v>
      </c>
      <c r="R1514" s="25" t="s">
        <v>1011</v>
      </c>
      <c r="S1514" s="26">
        <f t="shared" si="814"/>
        <v>2.0833333333333315E-2</v>
      </c>
    </row>
    <row r="1515" spans="1:19" ht="10.5" customHeight="1" x14ac:dyDescent="0.2">
      <c r="B1515" s="34"/>
      <c r="C1515" s="21"/>
      <c r="D1515" s="34"/>
      <c r="E1515" s="34"/>
      <c r="F1515" s="34"/>
      <c r="G1515" s="34"/>
      <c r="H1515" s="21"/>
      <c r="J1515" s="34">
        <f t="shared" si="813"/>
        <v>2.0833333333333315E-2</v>
      </c>
      <c r="L1515" s="34"/>
      <c r="M1515" s="21"/>
      <c r="N1515" s="35">
        <f>N1512</f>
        <v>43103</v>
      </c>
      <c r="O1515" s="63">
        <f t="shared" si="815"/>
        <v>0.41666666666666663</v>
      </c>
      <c r="P1515" s="36">
        <f t="shared" si="816"/>
        <v>0.43749999999999994</v>
      </c>
      <c r="Q1515" s="62" t="s">
        <v>1011</v>
      </c>
      <c r="R1515" s="25" t="s">
        <v>1011</v>
      </c>
      <c r="S1515" s="26">
        <f t="shared" si="814"/>
        <v>2.0833333333333315E-2</v>
      </c>
    </row>
    <row r="1516" spans="1:19" ht="10.5" customHeight="1" x14ac:dyDescent="0.2">
      <c r="B1516" s="34"/>
      <c r="C1516" s="21"/>
      <c r="D1516" s="34"/>
      <c r="E1516" s="34"/>
      <c r="F1516" s="34"/>
      <c r="G1516" s="34"/>
      <c r="H1516" s="21"/>
      <c r="I1516" s="34"/>
      <c r="J1516" s="34">
        <f t="shared" si="813"/>
        <v>2.0833333333333315E-2</v>
      </c>
      <c r="L1516" s="34"/>
      <c r="M1516" s="34"/>
      <c r="N1516" s="35">
        <f>N1512</f>
        <v>43103</v>
      </c>
      <c r="O1516" s="63">
        <f t="shared" si="815"/>
        <v>0.43749999999999994</v>
      </c>
      <c r="P1516" s="36">
        <f t="shared" si="816"/>
        <v>0.45833333333333326</v>
      </c>
      <c r="Q1516" s="62" t="s">
        <v>1011</v>
      </c>
      <c r="R1516" s="25" t="s">
        <v>1011</v>
      </c>
      <c r="S1516" s="26">
        <f t="shared" si="814"/>
        <v>2.0833333333333315E-2</v>
      </c>
    </row>
    <row r="1517" spans="1:19" ht="10.5" customHeight="1" x14ac:dyDescent="0.2">
      <c r="B1517" s="34"/>
      <c r="C1517" s="21"/>
      <c r="D1517" s="34"/>
      <c r="E1517" s="34"/>
      <c r="F1517" s="21"/>
      <c r="G1517" s="34"/>
      <c r="H1517" s="34"/>
      <c r="I1517" s="34"/>
      <c r="J1517" s="34">
        <f t="shared" si="813"/>
        <v>2.0833333333333315E-2</v>
      </c>
      <c r="L1517" s="34"/>
      <c r="M1517" s="34"/>
      <c r="N1517" s="35">
        <f>N1512</f>
        <v>43103</v>
      </c>
      <c r="O1517" s="63">
        <f t="shared" si="815"/>
        <v>0.45833333333333326</v>
      </c>
      <c r="P1517" s="36">
        <f t="shared" si="816"/>
        <v>0.47916666666666657</v>
      </c>
      <c r="Q1517" s="62" t="s">
        <v>1011</v>
      </c>
      <c r="R1517" s="25" t="s">
        <v>1011</v>
      </c>
      <c r="S1517" s="26">
        <f t="shared" si="814"/>
        <v>2.0833333333333315E-2</v>
      </c>
    </row>
    <row r="1518" spans="1:19" ht="10.5" customHeight="1" x14ac:dyDescent="0.2">
      <c r="B1518" s="34"/>
      <c r="C1518" s="21"/>
      <c r="D1518" s="21"/>
      <c r="E1518" s="21"/>
      <c r="F1518" s="34"/>
      <c r="G1518" s="34"/>
      <c r="H1518" s="34"/>
      <c r="J1518" s="34">
        <f t="shared" si="813"/>
        <v>2.0833333333333315E-2</v>
      </c>
      <c r="L1518" s="34"/>
      <c r="M1518" s="21"/>
      <c r="N1518" s="35">
        <f>N1512</f>
        <v>43103</v>
      </c>
      <c r="O1518" s="63">
        <f t="shared" si="815"/>
        <v>0.47916666666666657</v>
      </c>
      <c r="P1518" s="36">
        <f t="shared" si="816"/>
        <v>0.49999999999999989</v>
      </c>
      <c r="Q1518" s="62" t="s">
        <v>1011</v>
      </c>
      <c r="R1518" s="25" t="s">
        <v>1011</v>
      </c>
      <c r="S1518" s="26">
        <f t="shared" si="814"/>
        <v>2.0833333333333315E-2</v>
      </c>
    </row>
    <row r="1519" spans="1:19" ht="10.5" customHeight="1" x14ac:dyDescent="0.2">
      <c r="B1519" s="34"/>
      <c r="C1519" s="21"/>
      <c r="D1519" s="21"/>
      <c r="E1519" s="21"/>
      <c r="F1519" s="34"/>
      <c r="G1519" s="34"/>
      <c r="H1519" s="34"/>
      <c r="J1519" s="34">
        <f t="shared" si="813"/>
        <v>2.0833333333333259E-2</v>
      </c>
      <c r="L1519" s="34"/>
      <c r="M1519" s="21"/>
      <c r="N1519" s="35">
        <f>N1512</f>
        <v>43103</v>
      </c>
      <c r="O1519" s="63">
        <f t="shared" si="815"/>
        <v>0.49999999999999989</v>
      </c>
      <c r="P1519" s="36">
        <f t="shared" si="816"/>
        <v>0.52083333333333315</v>
      </c>
      <c r="Q1519" s="62" t="s">
        <v>1011</v>
      </c>
      <c r="R1519" s="25" t="s">
        <v>1011</v>
      </c>
      <c r="S1519" s="26">
        <f t="shared" si="814"/>
        <v>2.0833333333333259E-2</v>
      </c>
    </row>
    <row r="1520" spans="1:19" ht="10.5" customHeight="1" x14ac:dyDescent="0.2">
      <c r="B1520" s="34"/>
      <c r="C1520" s="21"/>
      <c r="D1520" s="21"/>
      <c r="E1520" s="21"/>
      <c r="F1520" s="34"/>
      <c r="G1520" s="34"/>
      <c r="H1520" s="34"/>
      <c r="J1520" s="34">
        <f t="shared" si="813"/>
        <v>2.0833333333333259E-2</v>
      </c>
      <c r="L1520" s="34"/>
      <c r="M1520" s="21"/>
      <c r="N1520" s="35">
        <f>N1512</f>
        <v>43103</v>
      </c>
      <c r="O1520" s="63">
        <f t="shared" si="815"/>
        <v>0.52083333333333315</v>
      </c>
      <c r="P1520" s="36">
        <f t="shared" si="816"/>
        <v>0.54166666666666641</v>
      </c>
      <c r="Q1520" s="62" t="s">
        <v>1011</v>
      </c>
      <c r="R1520" s="25" t="s">
        <v>1011</v>
      </c>
      <c r="S1520" s="26">
        <f t="shared" si="814"/>
        <v>2.0833333333333259E-2</v>
      </c>
    </row>
    <row r="1521" spans="1:22" ht="10.5" customHeight="1" x14ac:dyDescent="0.2">
      <c r="B1521" s="34"/>
      <c r="C1521" s="21"/>
      <c r="D1521" s="34"/>
      <c r="E1521" s="21"/>
      <c r="F1521" s="34"/>
      <c r="G1521" s="34"/>
      <c r="H1521" s="34"/>
      <c r="J1521" s="34">
        <f t="shared" si="813"/>
        <v>2.0833333333333259E-2</v>
      </c>
      <c r="L1521" s="34"/>
      <c r="M1521" s="21"/>
      <c r="N1521" s="35">
        <f>N1512</f>
        <v>43103</v>
      </c>
      <c r="O1521" s="63">
        <f t="shared" si="815"/>
        <v>0.54166666666666641</v>
      </c>
      <c r="P1521" s="36">
        <f t="shared" si="816"/>
        <v>0.56249999999999967</v>
      </c>
      <c r="Q1521" s="62" t="s">
        <v>1011</v>
      </c>
      <c r="R1521" s="25" t="s">
        <v>1011</v>
      </c>
      <c r="S1521" s="26">
        <f t="shared" si="814"/>
        <v>2.0833333333333259E-2</v>
      </c>
    </row>
    <row r="1522" spans="1:22" ht="10.5" customHeight="1" x14ac:dyDescent="0.2">
      <c r="B1522" s="34"/>
      <c r="C1522" s="34"/>
      <c r="D1522" s="34"/>
      <c r="E1522" s="21"/>
      <c r="F1522" s="34"/>
      <c r="G1522" s="34"/>
      <c r="H1522" s="34"/>
      <c r="J1522" s="34">
        <f t="shared" si="813"/>
        <v>2.0833333333333259E-2</v>
      </c>
      <c r="L1522" s="34"/>
      <c r="M1522" s="21"/>
      <c r="N1522" s="35">
        <f>N1512</f>
        <v>43103</v>
      </c>
      <c r="O1522" s="63">
        <f t="shared" si="815"/>
        <v>0.56249999999999967</v>
      </c>
      <c r="P1522" s="36">
        <f t="shared" si="816"/>
        <v>0.58333333333333293</v>
      </c>
      <c r="Q1522" s="62" t="s">
        <v>1011</v>
      </c>
      <c r="R1522" s="25" t="s">
        <v>1011</v>
      </c>
      <c r="S1522" s="26">
        <f t="shared" si="814"/>
        <v>2.0833333333333259E-2</v>
      </c>
    </row>
    <row r="1523" spans="1:22" ht="10.5" customHeight="1" x14ac:dyDescent="0.2">
      <c r="A1523" s="34"/>
      <c r="B1523" s="34"/>
      <c r="C1523" s="34"/>
      <c r="D1523" s="34"/>
      <c r="E1523" s="21"/>
      <c r="F1523" s="34"/>
      <c r="G1523" s="34"/>
      <c r="H1523" s="34"/>
      <c r="J1523" s="34">
        <f t="shared" si="813"/>
        <v>2.0833333333333259E-2</v>
      </c>
      <c r="L1523" s="34"/>
      <c r="M1523" s="34"/>
      <c r="N1523" s="35">
        <f>N1512</f>
        <v>43103</v>
      </c>
      <c r="O1523" s="63">
        <f>SUM(P1522)</f>
        <v>0.58333333333333293</v>
      </c>
      <c r="P1523" s="36">
        <f t="shared" si="816"/>
        <v>0.60416666666666619</v>
      </c>
      <c r="Q1523" s="62" t="s">
        <v>1011</v>
      </c>
      <c r="R1523" s="25" t="s">
        <v>1011</v>
      </c>
      <c r="S1523" s="26">
        <f t="shared" si="814"/>
        <v>2.0833333333333259E-2</v>
      </c>
    </row>
    <row r="1524" spans="1:22" ht="10.5" customHeight="1" x14ac:dyDescent="0.2">
      <c r="B1524" s="34"/>
      <c r="C1524" s="21"/>
      <c r="D1524" s="34"/>
      <c r="E1524" s="21"/>
      <c r="F1524" s="34"/>
      <c r="G1524" s="34"/>
      <c r="H1524" s="34"/>
      <c r="J1524" s="34">
        <f t="shared" si="813"/>
        <v>2.0833333333333259E-2</v>
      </c>
      <c r="L1524" s="34"/>
      <c r="M1524" s="34"/>
      <c r="N1524" s="35">
        <f>N1512</f>
        <v>43103</v>
      </c>
      <c r="O1524" s="63">
        <f>SUM(P1523)</f>
        <v>0.60416666666666619</v>
      </c>
      <c r="P1524" s="36">
        <f t="shared" si="816"/>
        <v>0.62499999999999944</v>
      </c>
      <c r="Q1524" s="62" t="s">
        <v>1011</v>
      </c>
      <c r="R1524" s="25" t="s">
        <v>1011</v>
      </c>
      <c r="S1524" s="26">
        <f t="shared" si="814"/>
        <v>2.0833333333333259E-2</v>
      </c>
    </row>
    <row r="1525" spans="1:22" ht="10.5" customHeight="1" x14ac:dyDescent="0.2">
      <c r="B1525" s="34"/>
      <c r="C1525" s="21"/>
      <c r="D1525" s="34"/>
      <c r="E1525" s="21"/>
      <c r="F1525" s="34"/>
      <c r="G1525" s="21"/>
      <c r="H1525" s="21"/>
      <c r="I1525" s="34"/>
      <c r="J1525" s="34">
        <f t="shared" si="813"/>
        <v>2.0833333333333259E-2</v>
      </c>
      <c r="L1525" s="34"/>
      <c r="M1525" s="34"/>
      <c r="N1525" s="35">
        <f>N1512</f>
        <v>43103</v>
      </c>
      <c r="O1525" s="63">
        <f>SUM(P1524)</f>
        <v>0.62499999999999944</v>
      </c>
      <c r="P1525" s="36">
        <f t="shared" si="816"/>
        <v>0.6458333333333327</v>
      </c>
      <c r="Q1525" s="62" t="s">
        <v>1011</v>
      </c>
      <c r="R1525" s="25" t="s">
        <v>1011</v>
      </c>
      <c r="S1525" s="26">
        <f t="shared" si="814"/>
        <v>2.0833333333333259E-2</v>
      </c>
    </row>
    <row r="1526" spans="1:22" ht="10.5" customHeight="1" x14ac:dyDescent="0.2">
      <c r="B1526" s="34"/>
      <c r="C1526" s="21"/>
      <c r="D1526" s="34"/>
      <c r="E1526" s="21"/>
      <c r="F1526" s="34"/>
      <c r="G1526" s="21"/>
      <c r="H1526" s="21"/>
      <c r="I1526" s="34"/>
      <c r="J1526" s="34">
        <f t="shared" si="813"/>
        <v>2.0833333333333259E-2</v>
      </c>
      <c r="L1526" s="34"/>
      <c r="M1526" s="34"/>
      <c r="N1526" s="35">
        <f>N1512</f>
        <v>43103</v>
      </c>
      <c r="O1526" s="63">
        <f t="shared" ref="O1526:O1530" si="817">SUM(P1525)</f>
        <v>0.6458333333333327</v>
      </c>
      <c r="P1526" s="36">
        <f t="shared" si="816"/>
        <v>0.66666666666666596</v>
      </c>
      <c r="Q1526" s="62" t="s">
        <v>1011</v>
      </c>
      <c r="R1526" s="25" t="s">
        <v>1011</v>
      </c>
      <c r="S1526" s="26">
        <f t="shared" si="814"/>
        <v>2.0833333333333259E-2</v>
      </c>
    </row>
    <row r="1527" spans="1:22" ht="10.5" customHeight="1" x14ac:dyDescent="0.2">
      <c r="B1527" s="34"/>
      <c r="C1527" s="21"/>
      <c r="D1527" s="34"/>
      <c r="E1527" s="21"/>
      <c r="F1527" s="34"/>
      <c r="G1527" s="21"/>
      <c r="H1527" s="21"/>
      <c r="I1527" s="34"/>
      <c r="J1527" s="34">
        <f t="shared" si="813"/>
        <v>2.0833333333333259E-2</v>
      </c>
      <c r="L1527" s="34"/>
      <c r="M1527" s="34"/>
      <c r="N1527" s="35">
        <f>N1512</f>
        <v>43103</v>
      </c>
      <c r="O1527" s="63">
        <f t="shared" si="817"/>
        <v>0.66666666666666596</v>
      </c>
      <c r="P1527" s="36">
        <f t="shared" si="816"/>
        <v>0.68749999999999922</v>
      </c>
      <c r="Q1527" s="62" t="s">
        <v>1011</v>
      </c>
      <c r="R1527" s="25" t="s">
        <v>1011</v>
      </c>
      <c r="S1527" s="26">
        <f t="shared" si="814"/>
        <v>2.0833333333333259E-2</v>
      </c>
    </row>
    <row r="1528" spans="1:22" ht="10.5" customHeight="1" x14ac:dyDescent="0.2">
      <c r="B1528" s="34"/>
      <c r="C1528" s="21"/>
      <c r="D1528" s="34"/>
      <c r="E1528" s="21"/>
      <c r="F1528" s="34"/>
      <c r="G1528" s="21"/>
      <c r="H1528" s="34"/>
      <c r="I1528" s="34"/>
      <c r="J1528" s="34">
        <f t="shared" si="813"/>
        <v>2.0833333333333259E-2</v>
      </c>
      <c r="L1528" s="34"/>
      <c r="M1528" s="34"/>
      <c r="N1528" s="35">
        <f>N1512</f>
        <v>43103</v>
      </c>
      <c r="O1528" s="63">
        <f t="shared" si="817"/>
        <v>0.68749999999999922</v>
      </c>
      <c r="P1528" s="36">
        <f t="shared" si="816"/>
        <v>0.70833333333333248</v>
      </c>
      <c r="Q1528" s="62" t="s">
        <v>1011</v>
      </c>
      <c r="R1528" s="25" t="s">
        <v>1011</v>
      </c>
      <c r="S1528" s="26">
        <f t="shared" si="814"/>
        <v>2.0833333333333259E-2</v>
      </c>
    </row>
    <row r="1529" spans="1:22" ht="10.5" customHeight="1" x14ac:dyDescent="0.2">
      <c r="B1529" s="34"/>
      <c r="C1529" s="21"/>
      <c r="D1529" s="34"/>
      <c r="E1529" s="21"/>
      <c r="F1529" s="34"/>
      <c r="G1529" s="21"/>
      <c r="H1529" s="34"/>
      <c r="I1529" s="34"/>
      <c r="J1529" s="34">
        <f t="shared" si="813"/>
        <v>2.0833333333333259E-2</v>
      </c>
      <c r="L1529" s="34"/>
      <c r="M1529" s="34"/>
      <c r="N1529" s="65">
        <f>N1512</f>
        <v>43103</v>
      </c>
      <c r="O1529" s="66">
        <f t="shared" si="817"/>
        <v>0.70833333333333248</v>
      </c>
      <c r="P1529" s="67">
        <f t="shared" si="816"/>
        <v>0.72916666666666574</v>
      </c>
      <c r="Q1529" s="62" t="s">
        <v>1011</v>
      </c>
      <c r="R1529" s="25" t="s">
        <v>1011</v>
      </c>
      <c r="S1529" s="66">
        <f t="shared" si="814"/>
        <v>2.0833333333333259E-2</v>
      </c>
      <c r="T1529" s="68"/>
      <c r="U1529" s="69"/>
      <c r="V1529" s="69"/>
    </row>
    <row r="1530" spans="1:22" ht="10.5" customHeight="1" thickBot="1" x14ac:dyDescent="0.25">
      <c r="B1530" s="34"/>
      <c r="C1530" s="21"/>
      <c r="D1530" s="34"/>
      <c r="E1530" s="21"/>
      <c r="F1530" s="34"/>
      <c r="G1530" s="21"/>
      <c r="H1530" s="34"/>
      <c r="I1530" s="34"/>
      <c r="J1530" s="34">
        <f t="shared" si="813"/>
        <v>2.0833333333333259E-2</v>
      </c>
      <c r="L1530" s="34"/>
      <c r="M1530" s="34"/>
      <c r="N1530" s="65">
        <f>N1512</f>
        <v>43103</v>
      </c>
      <c r="O1530" s="66">
        <f t="shared" si="817"/>
        <v>0.72916666666666574</v>
      </c>
      <c r="P1530" s="67">
        <f t="shared" si="816"/>
        <v>0.749999999999999</v>
      </c>
      <c r="Q1530" s="62" t="s">
        <v>1011</v>
      </c>
      <c r="R1530" s="25" t="s">
        <v>1011</v>
      </c>
      <c r="S1530" s="66">
        <f t="shared" si="814"/>
        <v>2.0833333333333259E-2</v>
      </c>
      <c r="T1530" s="68"/>
      <c r="U1530" s="69"/>
      <c r="V1530" s="69"/>
    </row>
    <row r="1531" spans="1:22" ht="10.5" customHeight="1" x14ac:dyDescent="0.2">
      <c r="A1531" s="40">
        <f t="shared" ref="A1531:M1531" si="818">SUM(A1513:A1530)</f>
        <v>0</v>
      </c>
      <c r="B1531" s="40">
        <f t="shared" si="818"/>
        <v>0</v>
      </c>
      <c r="C1531" s="40">
        <f t="shared" si="818"/>
        <v>0</v>
      </c>
      <c r="D1531" s="40">
        <f t="shared" si="818"/>
        <v>0</v>
      </c>
      <c r="E1531" s="40">
        <f t="shared" si="818"/>
        <v>0</v>
      </c>
      <c r="F1531" s="40">
        <f t="shared" si="818"/>
        <v>0</v>
      </c>
      <c r="G1531" s="40">
        <f t="shared" si="818"/>
        <v>0</v>
      </c>
      <c r="H1531" s="40">
        <f t="shared" si="818"/>
        <v>0</v>
      </c>
      <c r="I1531" s="40">
        <f t="shared" si="818"/>
        <v>0</v>
      </c>
      <c r="J1531" s="40">
        <f t="shared" si="818"/>
        <v>0.374999999999999</v>
      </c>
      <c r="K1531" s="40">
        <f t="shared" si="818"/>
        <v>0</v>
      </c>
      <c r="L1531" s="40">
        <f t="shared" si="818"/>
        <v>0</v>
      </c>
      <c r="M1531" s="40">
        <f t="shared" si="818"/>
        <v>0</v>
      </c>
      <c r="N1531" s="41" t="b">
        <f>SUM(A1531:M1531) = S1531</f>
        <v>1</v>
      </c>
      <c r="O1531" s="42"/>
      <c r="P1531" s="42"/>
      <c r="Q1531" s="43"/>
      <c r="R1531" s="43"/>
      <c r="S1531" s="40">
        <f>SUM(S1513:S1530)</f>
        <v>0.374999999999999</v>
      </c>
    </row>
    <row r="1532" spans="1:22" ht="10.5" customHeight="1" x14ac:dyDescent="0.2">
      <c r="A1532" s="70">
        <f t="shared" ref="A1532:C1532" si="819">(A1531-INT(A1531))*24</f>
        <v>0</v>
      </c>
      <c r="B1532" s="70">
        <f t="shared" si="819"/>
        <v>0</v>
      </c>
      <c r="C1532" s="70">
        <f t="shared" si="819"/>
        <v>0</v>
      </c>
      <c r="D1532" s="44">
        <f>(D1531-INT(D1531))*24</f>
        <v>0</v>
      </c>
      <c r="E1532" s="44">
        <f>(E1531-INT(E1531))*24</f>
        <v>0</v>
      </c>
      <c r="F1532" s="44">
        <f>(F1531-INT(F1531))*24</f>
        <v>0</v>
      </c>
      <c r="G1532" s="44">
        <f>(G1531-INT(G1531))*24</f>
        <v>0</v>
      </c>
      <c r="H1532" s="44">
        <f t="shared" ref="H1532:J1532" si="820">(H1531-INT(H1531))*24</f>
        <v>0</v>
      </c>
      <c r="I1532" s="44">
        <f t="shared" si="820"/>
        <v>0</v>
      </c>
      <c r="J1532" s="44">
        <f t="shared" si="820"/>
        <v>8.9999999999999751</v>
      </c>
      <c r="K1532" s="44"/>
      <c r="L1532" s="44">
        <f t="shared" ref="L1532:M1532" si="821">(L1531-INT(L1531))*24</f>
        <v>0</v>
      </c>
      <c r="M1532" s="45">
        <f t="shared" si="821"/>
        <v>0</v>
      </c>
      <c r="N1532" s="46">
        <f>SUM(A1532:M1532)</f>
        <v>8.9999999999999751</v>
      </c>
      <c r="O1532" s="71"/>
      <c r="P1532" s="71"/>
      <c r="Q1532" s="48"/>
      <c r="R1532" s="48"/>
      <c r="S1532" s="49"/>
    </row>
    <row r="1533" spans="1:22" ht="10.5" customHeight="1" thickBot="1" x14ac:dyDescent="0.25">
      <c r="A1533" s="72"/>
      <c r="B1533" s="73"/>
      <c r="C1533" s="73"/>
      <c r="D1533" s="52">
        <f>SUM(A1532:D1532)</f>
        <v>0</v>
      </c>
      <c r="E1533" s="52">
        <f t="shared" ref="E1533:J1533" si="822">E1532</f>
        <v>0</v>
      </c>
      <c r="F1533" s="52">
        <f t="shared" si="822"/>
        <v>0</v>
      </c>
      <c r="G1533" s="52">
        <f t="shared" si="822"/>
        <v>0</v>
      </c>
      <c r="H1533" s="52">
        <f t="shared" si="822"/>
        <v>0</v>
      </c>
      <c r="I1533" s="52">
        <f t="shared" si="822"/>
        <v>0</v>
      </c>
      <c r="J1533" s="52">
        <f t="shared" si="822"/>
        <v>8.9999999999999751</v>
      </c>
      <c r="K1533" s="52"/>
      <c r="L1533" s="52">
        <f t="shared" ref="L1533:M1533" si="823">L1532</f>
        <v>0</v>
      </c>
      <c r="M1533" s="53">
        <f t="shared" si="823"/>
        <v>0</v>
      </c>
      <c r="N1533" s="54">
        <f>S1533</f>
        <v>0.374999999999999</v>
      </c>
      <c r="O1533" s="74"/>
      <c r="P1533" s="74"/>
      <c r="Q1533" s="56"/>
      <c r="R1533" s="56"/>
      <c r="S1533" s="57">
        <f>SUM(S1531:S1532)</f>
        <v>0.374999999999999</v>
      </c>
    </row>
    <row r="1534" spans="1:22" ht="10.5" customHeight="1" thickBot="1" x14ac:dyDescent="0.25">
      <c r="A1534" s="58"/>
      <c r="B1534" s="59" t="s">
        <v>935</v>
      </c>
      <c r="C1534" s="59" t="s">
        <v>936</v>
      </c>
      <c r="D1534" s="59" t="s">
        <v>937</v>
      </c>
      <c r="E1534" s="60" t="s">
        <v>938</v>
      </c>
      <c r="F1534" s="59" t="s">
        <v>939</v>
      </c>
      <c r="G1534" s="58" t="s">
        <v>940</v>
      </c>
      <c r="H1534" s="58" t="s">
        <v>941</v>
      </c>
      <c r="I1534" s="58" t="s">
        <v>942</v>
      </c>
      <c r="J1534" s="58" t="s">
        <v>943</v>
      </c>
      <c r="K1534" s="58"/>
      <c r="L1534" s="58" t="s">
        <v>944</v>
      </c>
      <c r="M1534" s="60" t="s">
        <v>945</v>
      </c>
      <c r="N1534" s="61">
        <f>N1512+1</f>
        <v>43104</v>
      </c>
      <c r="O1534" s="36">
        <v>0.375</v>
      </c>
      <c r="P1534" s="36">
        <f>O1534</f>
        <v>0.375</v>
      </c>
      <c r="Q1534" s="62" t="s">
        <v>1011</v>
      </c>
      <c r="R1534" s="25" t="s">
        <v>1011</v>
      </c>
      <c r="S1534" s="26">
        <f t="shared" ref="S1534" si="824">SUM(P1534-O1534)</f>
        <v>0</v>
      </c>
    </row>
    <row r="1535" spans="1:22" ht="10.5" customHeight="1" x14ac:dyDescent="0.2">
      <c r="B1535" s="34"/>
      <c r="C1535" s="21"/>
      <c r="D1535" s="34"/>
      <c r="E1535" s="34"/>
      <c r="F1535" s="34"/>
      <c r="G1535" s="21"/>
      <c r="H1535" s="34"/>
      <c r="J1535" s="34">
        <f t="shared" ref="J1535:J1551" si="825">S1535</f>
        <v>2.0833333333333315E-2</v>
      </c>
      <c r="M1535" s="34"/>
      <c r="N1535" s="35">
        <f>N1534</f>
        <v>43104</v>
      </c>
      <c r="O1535" s="63">
        <f>SUM(P1534)</f>
        <v>0.375</v>
      </c>
      <c r="P1535" s="36">
        <f>P1534+0.0208333333333333</f>
        <v>0.39583333333333331</v>
      </c>
      <c r="Q1535" s="62" t="s">
        <v>1011</v>
      </c>
      <c r="R1535" s="25" t="s">
        <v>1011</v>
      </c>
      <c r="S1535" s="26">
        <f t="shared" ref="S1535:S1551" si="826">SUM(P1535-O1535)</f>
        <v>2.0833333333333315E-2</v>
      </c>
    </row>
    <row r="1536" spans="1:22" ht="10.5" customHeight="1" x14ac:dyDescent="0.2">
      <c r="B1536" s="34"/>
      <c r="C1536" s="21"/>
      <c r="D1536" s="21"/>
      <c r="E1536" s="34"/>
      <c r="F1536" s="34"/>
      <c r="G1536" s="34"/>
      <c r="H1536" s="34"/>
      <c r="I1536" s="34"/>
      <c r="J1536" s="34">
        <f t="shared" si="825"/>
        <v>2.0833333333333315E-2</v>
      </c>
      <c r="M1536" s="34"/>
      <c r="N1536" s="35">
        <f>N1534</f>
        <v>43104</v>
      </c>
      <c r="O1536" s="63">
        <f t="shared" ref="O1536:O1544" si="827">SUM(P1535)</f>
        <v>0.39583333333333331</v>
      </c>
      <c r="P1536" s="36">
        <f t="shared" ref="P1536:P1551" si="828">P1535+0.0208333333333333</f>
        <v>0.41666666666666663</v>
      </c>
      <c r="Q1536" s="62" t="s">
        <v>1011</v>
      </c>
      <c r="R1536" s="25" t="s">
        <v>1011</v>
      </c>
      <c r="S1536" s="26">
        <f t="shared" si="826"/>
        <v>2.0833333333333315E-2</v>
      </c>
    </row>
    <row r="1537" spans="1:22" ht="10.5" customHeight="1" x14ac:dyDescent="0.2">
      <c r="B1537" s="34"/>
      <c r="C1537" s="21"/>
      <c r="D1537" s="34"/>
      <c r="E1537" s="21"/>
      <c r="F1537" s="34"/>
      <c r="G1537" s="34"/>
      <c r="H1537" s="34"/>
      <c r="J1537" s="34">
        <f t="shared" si="825"/>
        <v>2.0833333333333315E-2</v>
      </c>
      <c r="L1537" s="34"/>
      <c r="M1537" s="21"/>
      <c r="N1537" s="35">
        <f>N1534</f>
        <v>43104</v>
      </c>
      <c r="O1537" s="63">
        <f t="shared" si="827"/>
        <v>0.41666666666666663</v>
      </c>
      <c r="P1537" s="36">
        <f t="shared" si="828"/>
        <v>0.43749999999999994</v>
      </c>
      <c r="Q1537" s="62" t="s">
        <v>1011</v>
      </c>
      <c r="R1537" s="25" t="s">
        <v>1011</v>
      </c>
      <c r="S1537" s="26">
        <f t="shared" si="826"/>
        <v>2.0833333333333315E-2</v>
      </c>
    </row>
    <row r="1538" spans="1:22" ht="10.5" customHeight="1" x14ac:dyDescent="0.2">
      <c r="B1538" s="34"/>
      <c r="C1538" s="21"/>
      <c r="D1538" s="21"/>
      <c r="E1538" s="21"/>
      <c r="F1538" s="34"/>
      <c r="G1538" s="34"/>
      <c r="H1538" s="34"/>
      <c r="I1538" s="34"/>
      <c r="J1538" s="34">
        <f t="shared" si="825"/>
        <v>2.0833333333333315E-2</v>
      </c>
      <c r="L1538" s="34"/>
      <c r="M1538" s="34"/>
      <c r="N1538" s="35">
        <f>N1534</f>
        <v>43104</v>
      </c>
      <c r="O1538" s="63">
        <f t="shared" si="827"/>
        <v>0.43749999999999994</v>
      </c>
      <c r="P1538" s="36">
        <f t="shared" si="828"/>
        <v>0.45833333333333326</v>
      </c>
      <c r="Q1538" s="62" t="s">
        <v>1011</v>
      </c>
      <c r="R1538" s="25" t="s">
        <v>1011</v>
      </c>
      <c r="S1538" s="26">
        <f t="shared" si="826"/>
        <v>2.0833333333333315E-2</v>
      </c>
    </row>
    <row r="1539" spans="1:22" ht="10.5" customHeight="1" x14ac:dyDescent="0.2">
      <c r="B1539" s="34"/>
      <c r="C1539" s="21"/>
      <c r="D1539" s="34"/>
      <c r="E1539" s="34"/>
      <c r="F1539" s="34"/>
      <c r="G1539" s="34"/>
      <c r="H1539" s="34"/>
      <c r="J1539" s="34">
        <f t="shared" si="825"/>
        <v>2.0833333333333315E-2</v>
      </c>
      <c r="L1539" s="34"/>
      <c r="M1539" s="34"/>
      <c r="N1539" s="35">
        <f>N1534</f>
        <v>43104</v>
      </c>
      <c r="O1539" s="63">
        <f t="shared" si="827"/>
        <v>0.45833333333333326</v>
      </c>
      <c r="P1539" s="36">
        <f t="shared" si="828"/>
        <v>0.47916666666666657</v>
      </c>
      <c r="Q1539" s="62" t="s">
        <v>1011</v>
      </c>
      <c r="R1539" s="25" t="s">
        <v>1011</v>
      </c>
      <c r="S1539" s="26">
        <f t="shared" si="826"/>
        <v>2.0833333333333315E-2</v>
      </c>
    </row>
    <row r="1540" spans="1:22" ht="10.5" customHeight="1" x14ac:dyDescent="0.2">
      <c r="B1540" s="34"/>
      <c r="C1540" s="21"/>
      <c r="D1540" s="21"/>
      <c r="E1540" s="34"/>
      <c r="F1540" s="34"/>
      <c r="G1540" s="21"/>
      <c r="H1540" s="34"/>
      <c r="J1540" s="34">
        <f t="shared" si="825"/>
        <v>2.0833333333333315E-2</v>
      </c>
      <c r="L1540" s="34"/>
      <c r="M1540" s="21"/>
      <c r="N1540" s="35">
        <f>N1534</f>
        <v>43104</v>
      </c>
      <c r="O1540" s="63">
        <f t="shared" si="827"/>
        <v>0.47916666666666657</v>
      </c>
      <c r="P1540" s="36">
        <f t="shared" si="828"/>
        <v>0.49999999999999989</v>
      </c>
      <c r="Q1540" s="62" t="s">
        <v>1011</v>
      </c>
      <c r="R1540" s="25" t="s">
        <v>1011</v>
      </c>
      <c r="S1540" s="26">
        <f t="shared" si="826"/>
        <v>2.0833333333333315E-2</v>
      </c>
    </row>
    <row r="1541" spans="1:22" ht="10.5" customHeight="1" x14ac:dyDescent="0.2">
      <c r="B1541" s="34"/>
      <c r="C1541" s="21"/>
      <c r="D1541" s="34"/>
      <c r="E1541" s="34"/>
      <c r="F1541" s="34"/>
      <c r="G1541" s="21"/>
      <c r="H1541" s="34"/>
      <c r="J1541" s="34">
        <f t="shared" si="825"/>
        <v>2.0833333333333259E-2</v>
      </c>
      <c r="L1541" s="34"/>
      <c r="M1541" s="21"/>
      <c r="N1541" s="35">
        <f>N1534</f>
        <v>43104</v>
      </c>
      <c r="O1541" s="63">
        <f t="shared" si="827"/>
        <v>0.49999999999999989</v>
      </c>
      <c r="P1541" s="36">
        <f t="shared" si="828"/>
        <v>0.52083333333333315</v>
      </c>
      <c r="Q1541" s="62" t="s">
        <v>1011</v>
      </c>
      <c r="R1541" s="25" t="s">
        <v>1011</v>
      </c>
      <c r="S1541" s="26">
        <f t="shared" si="826"/>
        <v>2.0833333333333259E-2</v>
      </c>
    </row>
    <row r="1542" spans="1:22" ht="10.5" customHeight="1" x14ac:dyDescent="0.2">
      <c r="B1542" s="34"/>
      <c r="C1542" s="21"/>
      <c r="D1542" s="21"/>
      <c r="E1542" s="34"/>
      <c r="F1542" s="34"/>
      <c r="G1542" s="21"/>
      <c r="H1542" s="34"/>
      <c r="J1542" s="34">
        <f t="shared" si="825"/>
        <v>2.0833333333333259E-2</v>
      </c>
      <c r="L1542" s="34"/>
      <c r="M1542" s="21"/>
      <c r="N1542" s="35">
        <f>N1534</f>
        <v>43104</v>
      </c>
      <c r="O1542" s="63">
        <f t="shared" si="827"/>
        <v>0.52083333333333315</v>
      </c>
      <c r="P1542" s="36">
        <f t="shared" si="828"/>
        <v>0.54166666666666641</v>
      </c>
      <c r="Q1542" s="62" t="s">
        <v>1011</v>
      </c>
      <c r="R1542" s="25" t="s">
        <v>1011</v>
      </c>
      <c r="S1542" s="26">
        <f t="shared" si="826"/>
        <v>2.0833333333333259E-2</v>
      </c>
    </row>
    <row r="1543" spans="1:22" ht="10.5" customHeight="1" x14ac:dyDescent="0.2">
      <c r="B1543" s="34"/>
      <c r="C1543" s="21"/>
      <c r="D1543" s="34"/>
      <c r="E1543" s="34"/>
      <c r="F1543" s="21"/>
      <c r="G1543" s="21"/>
      <c r="H1543" s="34"/>
      <c r="J1543" s="34">
        <f t="shared" si="825"/>
        <v>2.0833333333333259E-2</v>
      </c>
      <c r="L1543" s="34"/>
      <c r="M1543" s="21"/>
      <c r="N1543" s="35">
        <f>N1534</f>
        <v>43104</v>
      </c>
      <c r="O1543" s="63">
        <f t="shared" si="827"/>
        <v>0.54166666666666641</v>
      </c>
      <c r="P1543" s="36">
        <f t="shared" si="828"/>
        <v>0.56249999999999967</v>
      </c>
      <c r="Q1543" s="62" t="s">
        <v>1011</v>
      </c>
      <c r="R1543" s="25" t="s">
        <v>1011</v>
      </c>
      <c r="S1543" s="26">
        <f t="shared" si="826"/>
        <v>2.0833333333333259E-2</v>
      </c>
      <c r="T1543" s="75"/>
    </row>
    <row r="1544" spans="1:22" ht="10.5" customHeight="1" x14ac:dyDescent="0.2">
      <c r="B1544" s="34"/>
      <c r="C1544" s="34"/>
      <c r="D1544" s="34"/>
      <c r="E1544" s="34"/>
      <c r="F1544" s="34"/>
      <c r="G1544" s="34"/>
      <c r="H1544" s="34"/>
      <c r="J1544" s="34">
        <f t="shared" si="825"/>
        <v>2.0833333333333259E-2</v>
      </c>
      <c r="L1544" s="34"/>
      <c r="M1544" s="21"/>
      <c r="N1544" s="35">
        <f>N1534</f>
        <v>43104</v>
      </c>
      <c r="O1544" s="63">
        <f t="shared" si="827"/>
        <v>0.56249999999999967</v>
      </c>
      <c r="P1544" s="36">
        <f t="shared" si="828"/>
        <v>0.58333333333333293</v>
      </c>
      <c r="Q1544" s="62" t="s">
        <v>1011</v>
      </c>
      <c r="R1544" s="25" t="s">
        <v>1011</v>
      </c>
      <c r="S1544" s="26">
        <f t="shared" si="826"/>
        <v>2.0833333333333259E-2</v>
      </c>
    </row>
    <row r="1545" spans="1:22" ht="10.5" customHeight="1" x14ac:dyDescent="0.2">
      <c r="A1545" s="34"/>
      <c r="B1545" s="34"/>
      <c r="C1545" s="34"/>
      <c r="D1545" s="21"/>
      <c r="E1545" s="34"/>
      <c r="F1545" s="21"/>
      <c r="G1545" s="34"/>
      <c r="H1545" s="34"/>
      <c r="J1545" s="34">
        <f t="shared" si="825"/>
        <v>2.0833333333333259E-2</v>
      </c>
      <c r="L1545" s="34"/>
      <c r="M1545" s="34"/>
      <c r="N1545" s="35">
        <f>N1534</f>
        <v>43104</v>
      </c>
      <c r="O1545" s="63">
        <f>SUM(P1544)</f>
        <v>0.58333333333333293</v>
      </c>
      <c r="P1545" s="36">
        <f t="shared" si="828"/>
        <v>0.60416666666666619</v>
      </c>
      <c r="Q1545" s="62" t="s">
        <v>1011</v>
      </c>
      <c r="R1545" s="25" t="s">
        <v>1011</v>
      </c>
      <c r="S1545" s="26">
        <f t="shared" si="826"/>
        <v>2.0833333333333259E-2</v>
      </c>
    </row>
    <row r="1546" spans="1:22" ht="10.5" customHeight="1" x14ac:dyDescent="0.2">
      <c r="B1546" s="34"/>
      <c r="C1546" s="21"/>
      <c r="D1546" s="21"/>
      <c r="E1546" s="34"/>
      <c r="F1546" s="21"/>
      <c r="G1546" s="21"/>
      <c r="H1546" s="34"/>
      <c r="J1546" s="34">
        <f t="shared" si="825"/>
        <v>2.0833333333333259E-2</v>
      </c>
      <c r="L1546" s="34"/>
      <c r="M1546" s="34"/>
      <c r="N1546" s="35">
        <f>N1534</f>
        <v>43104</v>
      </c>
      <c r="O1546" s="63">
        <f>SUM(P1545)</f>
        <v>0.60416666666666619</v>
      </c>
      <c r="P1546" s="36">
        <f t="shared" si="828"/>
        <v>0.62499999999999944</v>
      </c>
      <c r="Q1546" s="62" t="s">
        <v>1011</v>
      </c>
      <c r="R1546" s="25" t="s">
        <v>1011</v>
      </c>
      <c r="S1546" s="26">
        <f t="shared" si="826"/>
        <v>2.0833333333333259E-2</v>
      </c>
    </row>
    <row r="1547" spans="1:22" ht="10.5" customHeight="1" x14ac:dyDescent="0.2">
      <c r="B1547" s="34"/>
      <c r="C1547" s="21"/>
      <c r="D1547" s="34"/>
      <c r="E1547" s="34"/>
      <c r="F1547" s="34"/>
      <c r="G1547" s="21"/>
      <c r="H1547" s="34"/>
      <c r="J1547" s="34">
        <f t="shared" si="825"/>
        <v>2.0833333333333259E-2</v>
      </c>
      <c r="L1547" s="34"/>
      <c r="M1547" s="34"/>
      <c r="N1547" s="35">
        <f>N1534</f>
        <v>43104</v>
      </c>
      <c r="O1547" s="63">
        <f>SUM(P1546)</f>
        <v>0.62499999999999944</v>
      </c>
      <c r="P1547" s="36">
        <f t="shared" si="828"/>
        <v>0.6458333333333327</v>
      </c>
      <c r="Q1547" s="62" t="s">
        <v>1011</v>
      </c>
      <c r="R1547" s="25" t="s">
        <v>1011</v>
      </c>
      <c r="S1547" s="26">
        <f t="shared" si="826"/>
        <v>2.0833333333333259E-2</v>
      </c>
    </row>
    <row r="1548" spans="1:22" ht="10.5" customHeight="1" x14ac:dyDescent="0.2">
      <c r="B1548" s="34"/>
      <c r="C1548" s="21"/>
      <c r="D1548" s="34"/>
      <c r="E1548" s="34"/>
      <c r="F1548" s="34"/>
      <c r="G1548" s="21"/>
      <c r="H1548" s="34"/>
      <c r="J1548" s="34">
        <f t="shared" si="825"/>
        <v>2.0833333333333259E-2</v>
      </c>
      <c r="L1548" s="34"/>
      <c r="M1548" s="34"/>
      <c r="N1548" s="35">
        <f>N1534</f>
        <v>43104</v>
      </c>
      <c r="O1548" s="63">
        <f t="shared" ref="O1548:O1551" si="829">SUM(P1547)</f>
        <v>0.6458333333333327</v>
      </c>
      <c r="P1548" s="36">
        <f t="shared" si="828"/>
        <v>0.66666666666666596</v>
      </c>
      <c r="Q1548" s="62" t="s">
        <v>1011</v>
      </c>
      <c r="R1548" s="25" t="s">
        <v>1011</v>
      </c>
      <c r="S1548" s="26">
        <f t="shared" si="826"/>
        <v>2.0833333333333259E-2</v>
      </c>
    </row>
    <row r="1549" spans="1:22" ht="10.5" customHeight="1" x14ac:dyDescent="0.2">
      <c r="B1549" s="34"/>
      <c r="C1549" s="21"/>
      <c r="D1549" s="21"/>
      <c r="E1549" s="34"/>
      <c r="F1549" s="34"/>
      <c r="G1549" s="21"/>
      <c r="H1549" s="34"/>
      <c r="J1549" s="34">
        <f t="shared" si="825"/>
        <v>2.0833333333333259E-2</v>
      </c>
      <c r="L1549" s="34"/>
      <c r="M1549" s="21"/>
      <c r="N1549" s="35">
        <f>N1534</f>
        <v>43104</v>
      </c>
      <c r="O1549" s="63">
        <f t="shared" si="829"/>
        <v>0.66666666666666596</v>
      </c>
      <c r="P1549" s="36">
        <f t="shared" si="828"/>
        <v>0.68749999999999922</v>
      </c>
      <c r="Q1549" s="62" t="s">
        <v>1011</v>
      </c>
      <c r="R1549" s="25" t="s">
        <v>1011</v>
      </c>
      <c r="S1549" s="26">
        <f t="shared" si="826"/>
        <v>2.0833333333333259E-2</v>
      </c>
    </row>
    <row r="1550" spans="1:22" ht="10.5" customHeight="1" x14ac:dyDescent="0.2">
      <c r="B1550" s="34"/>
      <c r="C1550" s="21"/>
      <c r="D1550" s="21"/>
      <c r="E1550" s="34"/>
      <c r="F1550" s="34"/>
      <c r="G1550" s="21"/>
      <c r="H1550" s="34"/>
      <c r="J1550" s="34">
        <f t="shared" si="825"/>
        <v>2.0833333333333259E-2</v>
      </c>
      <c r="L1550" s="34"/>
      <c r="M1550" s="21"/>
      <c r="N1550" s="35">
        <f>N1534</f>
        <v>43104</v>
      </c>
      <c r="O1550" s="63">
        <f t="shared" si="829"/>
        <v>0.68749999999999922</v>
      </c>
      <c r="P1550" s="36">
        <f t="shared" si="828"/>
        <v>0.70833333333333248</v>
      </c>
      <c r="Q1550" s="62" t="s">
        <v>1011</v>
      </c>
      <c r="R1550" s="25" t="s">
        <v>1011</v>
      </c>
      <c r="S1550" s="26">
        <f t="shared" si="826"/>
        <v>2.0833333333333259E-2</v>
      </c>
    </row>
    <row r="1551" spans="1:22" ht="10.5" customHeight="1" thickBot="1" x14ac:dyDescent="0.25">
      <c r="B1551" s="34"/>
      <c r="C1551" s="21"/>
      <c r="D1551" s="21"/>
      <c r="E1551" s="34"/>
      <c r="F1551" s="21"/>
      <c r="G1551" s="21"/>
      <c r="H1551" s="34"/>
      <c r="J1551" s="34">
        <f t="shared" si="825"/>
        <v>2.0833333333333259E-2</v>
      </c>
      <c r="L1551" s="34"/>
      <c r="M1551" s="21"/>
      <c r="N1551" s="65">
        <f>N1534</f>
        <v>43104</v>
      </c>
      <c r="O1551" s="66">
        <f t="shared" si="829"/>
        <v>0.70833333333333248</v>
      </c>
      <c r="P1551" s="67">
        <f t="shared" si="828"/>
        <v>0.72916666666666574</v>
      </c>
      <c r="Q1551" s="62" t="s">
        <v>1011</v>
      </c>
      <c r="R1551" s="25" t="s">
        <v>1011</v>
      </c>
      <c r="S1551" s="26">
        <f t="shared" si="826"/>
        <v>2.0833333333333259E-2</v>
      </c>
      <c r="T1551" s="68"/>
      <c r="U1551" s="69"/>
      <c r="V1551" s="69"/>
    </row>
    <row r="1552" spans="1:22" ht="10.5" customHeight="1" x14ac:dyDescent="0.2">
      <c r="A1552" s="40">
        <f t="shared" ref="A1552:M1552" si="830">SUM(A1535:A1551)</f>
        <v>0</v>
      </c>
      <c r="B1552" s="40">
        <f t="shared" si="830"/>
        <v>0</v>
      </c>
      <c r="C1552" s="40">
        <f t="shared" si="830"/>
        <v>0</v>
      </c>
      <c r="D1552" s="40">
        <f t="shared" si="830"/>
        <v>0</v>
      </c>
      <c r="E1552" s="40">
        <f t="shared" si="830"/>
        <v>0</v>
      </c>
      <c r="F1552" s="40">
        <f t="shared" si="830"/>
        <v>0</v>
      </c>
      <c r="G1552" s="40">
        <f t="shared" si="830"/>
        <v>0</v>
      </c>
      <c r="H1552" s="40">
        <f t="shared" si="830"/>
        <v>0</v>
      </c>
      <c r="I1552" s="40">
        <f t="shared" si="830"/>
        <v>0</v>
      </c>
      <c r="J1552" s="40">
        <f t="shared" si="830"/>
        <v>0.35416666666666574</v>
      </c>
      <c r="K1552" s="40">
        <f t="shared" si="830"/>
        <v>0</v>
      </c>
      <c r="L1552" s="40">
        <f t="shared" si="830"/>
        <v>0</v>
      </c>
      <c r="M1552" s="40">
        <f t="shared" si="830"/>
        <v>0</v>
      </c>
      <c r="N1552" s="41" t="b">
        <f>SUM(A1552:M1552) = S1552</f>
        <v>1</v>
      </c>
      <c r="O1552" s="42"/>
      <c r="P1552" s="42"/>
      <c r="Q1552" s="43"/>
      <c r="R1552" s="43"/>
      <c r="S1552" s="40">
        <f>SUM(S1535:S1551)</f>
        <v>0.35416666666666574</v>
      </c>
    </row>
    <row r="1553" spans="1:21" ht="10.5" customHeight="1" x14ac:dyDescent="0.2">
      <c r="A1553" s="70">
        <f t="shared" ref="A1553:C1553" si="831">(A1552-INT(A1552))*24</f>
        <v>0</v>
      </c>
      <c r="B1553" s="70">
        <f t="shared" si="831"/>
        <v>0</v>
      </c>
      <c r="C1553" s="70">
        <f t="shared" si="831"/>
        <v>0</v>
      </c>
      <c r="D1553" s="44">
        <f>(D1552-INT(D1552))*24</f>
        <v>0</v>
      </c>
      <c r="E1553" s="44">
        <f>(E1552-INT(E1552))*24</f>
        <v>0</v>
      </c>
      <c r="F1553" s="44">
        <f>(F1552-INT(F1552))*24</f>
        <v>0</v>
      </c>
      <c r="G1553" s="44">
        <f>(G1552-INT(G1552))*24</f>
        <v>0</v>
      </c>
      <c r="H1553" s="44">
        <f t="shared" ref="H1553:J1553" si="832">(H1552-INT(H1552))*24</f>
        <v>0</v>
      </c>
      <c r="I1553" s="44">
        <f t="shared" si="832"/>
        <v>0</v>
      </c>
      <c r="J1553" s="44">
        <f t="shared" si="832"/>
        <v>8.4999999999999787</v>
      </c>
      <c r="K1553" s="44"/>
      <c r="L1553" s="44">
        <f t="shared" ref="L1553:M1553" si="833">(L1552-INT(L1552))*24</f>
        <v>0</v>
      </c>
      <c r="M1553" s="45">
        <f t="shared" si="833"/>
        <v>0</v>
      </c>
      <c r="N1553" s="46">
        <f>SUM(A1553:M1553)</f>
        <v>8.4999999999999787</v>
      </c>
      <c r="O1553" s="47"/>
      <c r="P1553" s="47"/>
      <c r="Q1553" s="48"/>
      <c r="R1553" s="48"/>
      <c r="S1553" s="49">
        <f>SUM(S1551:S1551)</f>
        <v>2.0833333333333259E-2</v>
      </c>
    </row>
    <row r="1554" spans="1:21" ht="10.5" customHeight="1" thickBot="1" x14ac:dyDescent="0.25">
      <c r="A1554" s="50"/>
      <c r="B1554" s="51"/>
      <c r="C1554" s="51"/>
      <c r="D1554" s="52">
        <f>SUM(A1553:D1553)</f>
        <v>0</v>
      </c>
      <c r="E1554" s="52">
        <f t="shared" ref="E1554:J1554" si="834">E1553</f>
        <v>0</v>
      </c>
      <c r="F1554" s="52">
        <f t="shared" si="834"/>
        <v>0</v>
      </c>
      <c r="G1554" s="52">
        <f t="shared" si="834"/>
        <v>0</v>
      </c>
      <c r="H1554" s="52">
        <f t="shared" si="834"/>
        <v>0</v>
      </c>
      <c r="I1554" s="52">
        <f t="shared" si="834"/>
        <v>0</v>
      </c>
      <c r="J1554" s="52">
        <f t="shared" si="834"/>
        <v>8.4999999999999787</v>
      </c>
      <c r="K1554" s="52"/>
      <c r="L1554" s="52">
        <f t="shared" ref="L1554:M1554" si="835">L1553</f>
        <v>0</v>
      </c>
      <c r="M1554" s="53">
        <f t="shared" si="835"/>
        <v>0</v>
      </c>
      <c r="N1554" s="54">
        <f>S1554</f>
        <v>0.374999999999999</v>
      </c>
      <c r="O1554" s="55"/>
      <c r="P1554" s="55"/>
      <c r="Q1554" s="56"/>
      <c r="R1554" s="56"/>
      <c r="S1554" s="57">
        <f>SUM(S1552:S1553)</f>
        <v>0.374999999999999</v>
      </c>
    </row>
    <row r="1555" spans="1:21" ht="10.5" customHeight="1" thickBot="1" x14ac:dyDescent="0.25">
      <c r="A1555" s="58"/>
      <c r="B1555" s="59" t="s">
        <v>935</v>
      </c>
      <c r="C1555" s="59" t="s">
        <v>936</v>
      </c>
      <c r="D1555" s="59" t="s">
        <v>937</v>
      </c>
      <c r="E1555" s="60" t="s">
        <v>938</v>
      </c>
      <c r="F1555" s="59" t="s">
        <v>939</v>
      </c>
      <c r="G1555" s="58" t="s">
        <v>940</v>
      </c>
      <c r="H1555" s="58" t="s">
        <v>941</v>
      </c>
      <c r="I1555" s="58" t="s">
        <v>942</v>
      </c>
      <c r="J1555" s="58" t="s">
        <v>943</v>
      </c>
      <c r="K1555" s="58"/>
      <c r="L1555" s="58" t="s">
        <v>944</v>
      </c>
      <c r="M1555" s="60" t="s">
        <v>945</v>
      </c>
      <c r="N1555" s="61">
        <f>N1534+1</f>
        <v>43105</v>
      </c>
      <c r="O1555" s="36">
        <v>0.375</v>
      </c>
      <c r="P1555" s="36">
        <f>O1555</f>
        <v>0.375</v>
      </c>
      <c r="Q1555" s="62" t="s">
        <v>1011</v>
      </c>
      <c r="R1555" s="25" t="s">
        <v>1011</v>
      </c>
      <c r="S1555" s="26">
        <f t="shared" ref="S1555" si="836">SUM(P1555-O1555)</f>
        <v>0</v>
      </c>
    </row>
    <row r="1556" spans="1:21" ht="10.5" customHeight="1" x14ac:dyDescent="0.2">
      <c r="B1556" s="34"/>
      <c r="C1556" s="21"/>
      <c r="D1556" s="34"/>
      <c r="E1556" s="34"/>
      <c r="F1556" s="21"/>
      <c r="G1556" s="34"/>
      <c r="H1556" s="21"/>
      <c r="J1556" s="34">
        <f t="shared" ref="J1556:J1574" si="837">S1556</f>
        <v>2.0833333333333315E-2</v>
      </c>
      <c r="M1556" s="34"/>
      <c r="N1556" s="35">
        <f>N1555</f>
        <v>43105</v>
      </c>
      <c r="O1556" s="63">
        <f>SUM(P1555)</f>
        <v>0.375</v>
      </c>
      <c r="P1556" s="36">
        <f>P1555+0.0208333333333333</f>
        <v>0.39583333333333331</v>
      </c>
      <c r="Q1556" s="62" t="s">
        <v>1011</v>
      </c>
      <c r="R1556" s="25" t="s">
        <v>1011</v>
      </c>
      <c r="S1556" s="26">
        <f t="shared" ref="S1556" si="838">SUM(P1556-O1556)</f>
        <v>2.0833333333333315E-2</v>
      </c>
    </row>
    <row r="1557" spans="1:21" ht="10.5" customHeight="1" x14ac:dyDescent="0.2">
      <c r="B1557" s="34"/>
      <c r="C1557" s="21"/>
      <c r="D1557" s="21"/>
      <c r="E1557" s="34"/>
      <c r="F1557" s="21"/>
      <c r="G1557" s="34"/>
      <c r="H1557" s="21"/>
      <c r="I1557" s="34"/>
      <c r="J1557" s="34">
        <f t="shared" si="837"/>
        <v>2.0833333333333315E-2</v>
      </c>
      <c r="M1557" s="34"/>
      <c r="N1557" s="35">
        <f>N1555</f>
        <v>43105</v>
      </c>
      <c r="O1557" s="63">
        <f t="shared" ref="O1557:O1574" si="839">SUM(P1556)</f>
        <v>0.39583333333333331</v>
      </c>
      <c r="P1557" s="36">
        <f t="shared" ref="P1557:P1574" si="840">P1556+0.0208333333333333</f>
        <v>0.41666666666666663</v>
      </c>
      <c r="Q1557" s="62" t="s">
        <v>1011</v>
      </c>
      <c r="R1557" s="25" t="s">
        <v>1011</v>
      </c>
      <c r="S1557" s="26">
        <f>SUM(P1557-O1557)</f>
        <v>2.0833333333333315E-2</v>
      </c>
    </row>
    <row r="1558" spans="1:21" ht="10.5" customHeight="1" x14ac:dyDescent="0.2">
      <c r="C1558" s="21"/>
      <c r="D1558" s="38"/>
      <c r="E1558" s="21"/>
      <c r="F1558" s="21"/>
      <c r="G1558" s="34"/>
      <c r="H1558" s="34"/>
      <c r="J1558" s="34">
        <f t="shared" si="837"/>
        <v>2.0833333333333315E-2</v>
      </c>
      <c r="L1558" s="34"/>
      <c r="M1558" s="21"/>
      <c r="N1558" s="35">
        <f>N1555</f>
        <v>43105</v>
      </c>
      <c r="O1558" s="63">
        <f t="shared" si="839"/>
        <v>0.41666666666666663</v>
      </c>
      <c r="P1558" s="36">
        <f t="shared" si="840"/>
        <v>0.43749999999999994</v>
      </c>
      <c r="Q1558" s="62" t="s">
        <v>1011</v>
      </c>
      <c r="R1558" s="25" t="s">
        <v>1011</v>
      </c>
      <c r="S1558" s="26">
        <f t="shared" ref="S1558:S1574" si="841">SUM(P1558-O1558)</f>
        <v>2.0833333333333315E-2</v>
      </c>
    </row>
    <row r="1559" spans="1:21" ht="10.5" customHeight="1" x14ac:dyDescent="0.2">
      <c r="C1559" s="21"/>
      <c r="D1559" s="21"/>
      <c r="E1559" s="34"/>
      <c r="F1559" s="34"/>
      <c r="G1559" s="34"/>
      <c r="H1559" s="21"/>
      <c r="J1559" s="34">
        <f t="shared" si="837"/>
        <v>2.0833333333333315E-2</v>
      </c>
      <c r="L1559" s="34"/>
      <c r="M1559" s="34"/>
      <c r="N1559" s="35">
        <f>N1555</f>
        <v>43105</v>
      </c>
      <c r="O1559" s="63">
        <f t="shared" si="839"/>
        <v>0.43749999999999994</v>
      </c>
      <c r="P1559" s="36">
        <f t="shared" si="840"/>
        <v>0.45833333333333326</v>
      </c>
      <c r="Q1559" s="62" t="s">
        <v>1011</v>
      </c>
      <c r="R1559" s="25" t="s">
        <v>1011</v>
      </c>
      <c r="S1559" s="26">
        <f t="shared" si="841"/>
        <v>2.0833333333333315E-2</v>
      </c>
    </row>
    <row r="1560" spans="1:21" ht="10.5" customHeight="1" x14ac:dyDescent="0.2">
      <c r="C1560" s="21"/>
      <c r="D1560" s="34"/>
      <c r="E1560" s="34"/>
      <c r="F1560" s="34"/>
      <c r="G1560" s="34"/>
      <c r="H1560" s="21"/>
      <c r="J1560" s="34">
        <f t="shared" si="837"/>
        <v>2.0833333333333315E-2</v>
      </c>
      <c r="L1560" s="34"/>
      <c r="M1560" s="34"/>
      <c r="N1560" s="35">
        <f>N1555</f>
        <v>43105</v>
      </c>
      <c r="O1560" s="63">
        <f t="shared" si="839"/>
        <v>0.45833333333333326</v>
      </c>
      <c r="P1560" s="36">
        <f t="shared" si="840"/>
        <v>0.47916666666666657</v>
      </c>
      <c r="Q1560" s="62" t="s">
        <v>1011</v>
      </c>
      <c r="R1560" s="25" t="s">
        <v>1011</v>
      </c>
      <c r="S1560" s="26">
        <f t="shared" si="841"/>
        <v>2.0833333333333315E-2</v>
      </c>
    </row>
    <row r="1561" spans="1:21" ht="10.5" customHeight="1" x14ac:dyDescent="0.2">
      <c r="C1561" s="21"/>
      <c r="D1561" s="34"/>
      <c r="E1561" s="34"/>
      <c r="F1561" s="21"/>
      <c r="G1561" s="34"/>
      <c r="H1561" s="21"/>
      <c r="J1561" s="34">
        <f t="shared" si="837"/>
        <v>2.0833333333333315E-2</v>
      </c>
      <c r="L1561" s="34"/>
      <c r="M1561" s="21"/>
      <c r="N1561" s="35">
        <f>N1555</f>
        <v>43105</v>
      </c>
      <c r="O1561" s="63">
        <f t="shared" si="839"/>
        <v>0.47916666666666657</v>
      </c>
      <c r="P1561" s="36">
        <f t="shared" si="840"/>
        <v>0.49999999999999989</v>
      </c>
      <c r="Q1561" s="62" t="s">
        <v>1011</v>
      </c>
      <c r="R1561" s="25" t="s">
        <v>1011</v>
      </c>
      <c r="S1561" s="26">
        <f t="shared" si="841"/>
        <v>2.0833333333333315E-2</v>
      </c>
      <c r="U1561" s="25"/>
    </row>
    <row r="1562" spans="1:21" ht="10.5" customHeight="1" x14ac:dyDescent="0.2">
      <c r="C1562" s="21"/>
      <c r="D1562" s="34"/>
      <c r="E1562" s="34"/>
      <c r="F1562" s="21"/>
      <c r="G1562" s="34"/>
      <c r="H1562" s="34"/>
      <c r="J1562" s="34">
        <f t="shared" si="837"/>
        <v>2.0833333333333259E-2</v>
      </c>
      <c r="L1562" s="34"/>
      <c r="M1562" s="21"/>
      <c r="N1562" s="35">
        <f>N1555</f>
        <v>43105</v>
      </c>
      <c r="O1562" s="63">
        <f t="shared" si="839"/>
        <v>0.49999999999999989</v>
      </c>
      <c r="P1562" s="36">
        <f t="shared" si="840"/>
        <v>0.52083333333333315</v>
      </c>
      <c r="Q1562" s="62" t="s">
        <v>1011</v>
      </c>
      <c r="R1562" s="25" t="s">
        <v>1011</v>
      </c>
      <c r="S1562" s="26">
        <f t="shared" si="841"/>
        <v>2.0833333333333259E-2</v>
      </c>
      <c r="U1562" s="25"/>
    </row>
    <row r="1563" spans="1:21" ht="10.5" customHeight="1" x14ac:dyDescent="0.2">
      <c r="C1563" s="21"/>
      <c r="D1563" s="34"/>
      <c r="E1563" s="34"/>
      <c r="F1563" s="21"/>
      <c r="G1563" s="34"/>
      <c r="H1563" s="34"/>
      <c r="J1563" s="34">
        <f t="shared" si="837"/>
        <v>2.0833333333333259E-2</v>
      </c>
      <c r="L1563" s="34"/>
      <c r="M1563" s="21"/>
      <c r="N1563" s="35">
        <f>N1555</f>
        <v>43105</v>
      </c>
      <c r="O1563" s="63">
        <f t="shared" si="839"/>
        <v>0.52083333333333315</v>
      </c>
      <c r="P1563" s="36">
        <f t="shared" si="840"/>
        <v>0.54166666666666641</v>
      </c>
      <c r="Q1563" s="62" t="s">
        <v>1011</v>
      </c>
      <c r="R1563" s="25" t="s">
        <v>1011</v>
      </c>
      <c r="S1563" s="26">
        <f t="shared" si="841"/>
        <v>2.0833333333333259E-2</v>
      </c>
    </row>
    <row r="1564" spans="1:21" ht="10.5" customHeight="1" x14ac:dyDescent="0.2">
      <c r="B1564" s="34"/>
      <c r="C1564" s="21"/>
      <c r="D1564" s="34"/>
      <c r="E1564" s="34"/>
      <c r="F1564" s="21"/>
      <c r="G1564" s="34"/>
      <c r="H1564" s="34"/>
      <c r="J1564" s="34">
        <f t="shared" si="837"/>
        <v>2.0833333333333259E-2</v>
      </c>
      <c r="L1564" s="34"/>
      <c r="M1564" s="21"/>
      <c r="N1564" s="35">
        <f>N1555</f>
        <v>43105</v>
      </c>
      <c r="O1564" s="63">
        <f t="shared" si="839"/>
        <v>0.54166666666666641</v>
      </c>
      <c r="P1564" s="36">
        <f t="shared" si="840"/>
        <v>0.56249999999999967</v>
      </c>
      <c r="Q1564" s="62" t="s">
        <v>1011</v>
      </c>
      <c r="R1564" s="25" t="s">
        <v>1011</v>
      </c>
      <c r="S1564" s="26">
        <f t="shared" si="841"/>
        <v>2.0833333333333259E-2</v>
      </c>
    </row>
    <row r="1565" spans="1:21" ht="10.5" customHeight="1" x14ac:dyDescent="0.2">
      <c r="B1565" s="34"/>
      <c r="C1565" s="34"/>
      <c r="D1565" s="34"/>
      <c r="E1565" s="34"/>
      <c r="F1565" s="21"/>
      <c r="G1565" s="34"/>
      <c r="H1565" s="34"/>
      <c r="J1565" s="34">
        <f t="shared" si="837"/>
        <v>2.0833333333333259E-2</v>
      </c>
      <c r="L1565" s="34"/>
      <c r="M1565" s="21"/>
      <c r="N1565" s="35">
        <f>N1555</f>
        <v>43105</v>
      </c>
      <c r="O1565" s="63">
        <f t="shared" si="839"/>
        <v>0.56249999999999967</v>
      </c>
      <c r="P1565" s="36">
        <f t="shared" si="840"/>
        <v>0.58333333333333293</v>
      </c>
      <c r="Q1565" s="62" t="s">
        <v>1011</v>
      </c>
      <c r="R1565" s="25" t="s">
        <v>1011</v>
      </c>
      <c r="S1565" s="26">
        <f t="shared" si="841"/>
        <v>2.0833333333333259E-2</v>
      </c>
    </row>
    <row r="1566" spans="1:21" ht="10.5" customHeight="1" x14ac:dyDescent="0.2">
      <c r="B1566" s="34"/>
      <c r="C1566" s="34"/>
      <c r="D1566" s="34"/>
      <c r="E1566" s="21"/>
      <c r="F1566" s="21"/>
      <c r="G1566" s="34"/>
      <c r="H1566" s="34"/>
      <c r="J1566" s="34">
        <f t="shared" si="837"/>
        <v>2.0833333333333259E-2</v>
      </c>
      <c r="L1566" s="34"/>
      <c r="M1566" s="21"/>
      <c r="N1566" s="35">
        <f>N1555</f>
        <v>43105</v>
      </c>
      <c r="O1566" s="63">
        <f t="shared" si="839"/>
        <v>0.58333333333333293</v>
      </c>
      <c r="P1566" s="36">
        <f t="shared" si="840"/>
        <v>0.60416666666666619</v>
      </c>
      <c r="Q1566" s="62" t="s">
        <v>1011</v>
      </c>
      <c r="R1566" s="25" t="s">
        <v>1011</v>
      </c>
      <c r="S1566" s="26">
        <f t="shared" si="841"/>
        <v>2.0833333333333259E-2</v>
      </c>
    </row>
    <row r="1567" spans="1:21" ht="10.5" customHeight="1" x14ac:dyDescent="0.2">
      <c r="B1567" s="34"/>
      <c r="C1567" s="34"/>
      <c r="D1567" s="34"/>
      <c r="E1567" s="21"/>
      <c r="F1567" s="21"/>
      <c r="G1567" s="34"/>
      <c r="H1567" s="34"/>
      <c r="J1567" s="34">
        <f t="shared" si="837"/>
        <v>2.0833333333333259E-2</v>
      </c>
      <c r="L1567" s="34"/>
      <c r="M1567" s="21"/>
      <c r="N1567" s="35">
        <f>N1555</f>
        <v>43105</v>
      </c>
      <c r="O1567" s="63">
        <f t="shared" si="839"/>
        <v>0.60416666666666619</v>
      </c>
      <c r="P1567" s="36">
        <f t="shared" si="840"/>
        <v>0.62499999999999944</v>
      </c>
      <c r="Q1567" s="62" t="s">
        <v>1011</v>
      </c>
      <c r="R1567" s="25" t="s">
        <v>1011</v>
      </c>
      <c r="S1567" s="26">
        <f t="shared" si="841"/>
        <v>2.0833333333333259E-2</v>
      </c>
    </row>
    <row r="1568" spans="1:21" ht="10.5" customHeight="1" x14ac:dyDescent="0.2">
      <c r="B1568" s="34"/>
      <c r="C1568" s="34"/>
      <c r="D1568" s="34"/>
      <c r="E1568" s="21"/>
      <c r="F1568" s="21"/>
      <c r="G1568" s="34"/>
      <c r="H1568" s="34"/>
      <c r="J1568" s="34">
        <f t="shared" si="837"/>
        <v>2.0833333333333259E-2</v>
      </c>
      <c r="L1568" s="34"/>
      <c r="M1568" s="21"/>
      <c r="N1568" s="35">
        <f>N1555</f>
        <v>43105</v>
      </c>
      <c r="O1568" s="63">
        <f t="shared" si="839"/>
        <v>0.62499999999999944</v>
      </c>
      <c r="P1568" s="36">
        <f t="shared" si="840"/>
        <v>0.6458333333333327</v>
      </c>
      <c r="Q1568" s="62" t="s">
        <v>1011</v>
      </c>
      <c r="R1568" s="25" t="s">
        <v>1011</v>
      </c>
      <c r="S1568" s="26">
        <f t="shared" si="841"/>
        <v>2.0833333333333259E-2</v>
      </c>
    </row>
    <row r="1569" spans="1:19" ht="10.5" customHeight="1" x14ac:dyDescent="0.2">
      <c r="B1569" s="34"/>
      <c r="C1569" s="34"/>
      <c r="D1569" s="34"/>
      <c r="E1569" s="21"/>
      <c r="F1569" s="21"/>
      <c r="G1569" s="34"/>
      <c r="H1569" s="34"/>
      <c r="J1569" s="34">
        <f t="shared" si="837"/>
        <v>2.0833333333333259E-2</v>
      </c>
      <c r="L1569" s="34"/>
      <c r="M1569" s="21"/>
      <c r="N1569" s="35">
        <f>N1555</f>
        <v>43105</v>
      </c>
      <c r="O1569" s="63">
        <f t="shared" si="839"/>
        <v>0.6458333333333327</v>
      </c>
      <c r="P1569" s="36">
        <f t="shared" si="840"/>
        <v>0.66666666666666596</v>
      </c>
      <c r="Q1569" s="62" t="s">
        <v>1011</v>
      </c>
      <c r="R1569" s="25" t="s">
        <v>1011</v>
      </c>
      <c r="S1569" s="26">
        <f t="shared" si="841"/>
        <v>2.0833333333333259E-2</v>
      </c>
    </row>
    <row r="1570" spans="1:19" ht="10.5" customHeight="1" x14ac:dyDescent="0.2">
      <c r="B1570" s="34"/>
      <c r="C1570" s="34"/>
      <c r="D1570" s="34"/>
      <c r="E1570" s="21"/>
      <c r="F1570" s="21"/>
      <c r="G1570" s="34"/>
      <c r="H1570" s="34"/>
      <c r="J1570" s="34">
        <f t="shared" si="837"/>
        <v>2.0833333333333259E-2</v>
      </c>
      <c r="L1570" s="34"/>
      <c r="M1570" s="21"/>
      <c r="N1570" s="35">
        <f>N1555</f>
        <v>43105</v>
      </c>
      <c r="O1570" s="63">
        <f t="shared" si="839"/>
        <v>0.66666666666666596</v>
      </c>
      <c r="P1570" s="36">
        <f t="shared" si="840"/>
        <v>0.68749999999999922</v>
      </c>
      <c r="Q1570" s="62" t="s">
        <v>1011</v>
      </c>
      <c r="R1570" s="25" t="s">
        <v>1011</v>
      </c>
      <c r="S1570" s="26">
        <f t="shared" si="841"/>
        <v>2.0833333333333259E-2</v>
      </c>
    </row>
    <row r="1571" spans="1:19" ht="10.5" customHeight="1" x14ac:dyDescent="0.2">
      <c r="B1571" s="34"/>
      <c r="C1571" s="34"/>
      <c r="D1571" s="34"/>
      <c r="E1571" s="21"/>
      <c r="F1571" s="21"/>
      <c r="G1571" s="34"/>
      <c r="H1571" s="34"/>
      <c r="J1571" s="34">
        <f t="shared" si="837"/>
        <v>2.0833333333333259E-2</v>
      </c>
      <c r="L1571" s="34"/>
      <c r="M1571" s="21"/>
      <c r="N1571" s="35">
        <f>N1555</f>
        <v>43105</v>
      </c>
      <c r="O1571" s="63">
        <f t="shared" si="839"/>
        <v>0.68749999999999922</v>
      </c>
      <c r="P1571" s="36">
        <f t="shared" si="840"/>
        <v>0.70833333333333248</v>
      </c>
      <c r="Q1571" s="62" t="s">
        <v>1011</v>
      </c>
      <c r="R1571" s="25" t="s">
        <v>1011</v>
      </c>
      <c r="S1571" s="26">
        <f t="shared" si="841"/>
        <v>2.0833333333333259E-2</v>
      </c>
    </row>
    <row r="1572" spans="1:19" ht="10.5" customHeight="1" x14ac:dyDescent="0.2">
      <c r="B1572" s="34"/>
      <c r="C1572" s="34"/>
      <c r="D1572" s="34"/>
      <c r="E1572" s="21"/>
      <c r="F1572" s="21"/>
      <c r="G1572" s="34"/>
      <c r="H1572" s="34"/>
      <c r="J1572" s="34">
        <f t="shared" si="837"/>
        <v>2.0833333333333259E-2</v>
      </c>
      <c r="L1572" s="34"/>
      <c r="M1572" s="21"/>
      <c r="N1572" s="35">
        <f>N1555</f>
        <v>43105</v>
      </c>
      <c r="O1572" s="63">
        <f t="shared" si="839"/>
        <v>0.70833333333333248</v>
      </c>
      <c r="P1572" s="36">
        <f t="shared" si="840"/>
        <v>0.72916666666666574</v>
      </c>
      <c r="Q1572" s="62" t="s">
        <v>1011</v>
      </c>
      <c r="R1572" s="25" t="s">
        <v>1011</v>
      </c>
      <c r="S1572" s="26">
        <f t="shared" si="841"/>
        <v>2.0833333333333259E-2</v>
      </c>
    </row>
    <row r="1573" spans="1:19" ht="10.5" customHeight="1" x14ac:dyDescent="0.2">
      <c r="B1573" s="34"/>
      <c r="C1573" s="34"/>
      <c r="D1573" s="34"/>
      <c r="E1573" s="21"/>
      <c r="F1573" s="21"/>
      <c r="G1573" s="34"/>
      <c r="H1573" s="34"/>
      <c r="J1573" s="34">
        <f t="shared" si="837"/>
        <v>2.0833333333333259E-2</v>
      </c>
      <c r="L1573" s="34"/>
      <c r="M1573" s="21"/>
      <c r="N1573" s="35">
        <f>N1555</f>
        <v>43105</v>
      </c>
      <c r="O1573" s="63">
        <f t="shared" si="839"/>
        <v>0.72916666666666574</v>
      </c>
      <c r="P1573" s="36">
        <f t="shared" si="840"/>
        <v>0.749999999999999</v>
      </c>
      <c r="Q1573" s="62" t="s">
        <v>1011</v>
      </c>
      <c r="R1573" s="25" t="s">
        <v>1011</v>
      </c>
      <c r="S1573" s="26">
        <f t="shared" si="841"/>
        <v>2.0833333333333259E-2</v>
      </c>
    </row>
    <row r="1574" spans="1:19" ht="10.5" customHeight="1" thickBot="1" x14ac:dyDescent="0.25">
      <c r="B1574" s="34"/>
      <c r="C1574" s="34"/>
      <c r="D1574" s="34"/>
      <c r="E1574" s="21"/>
      <c r="F1574" s="21"/>
      <c r="G1574" s="34"/>
      <c r="H1574" s="34"/>
      <c r="J1574" s="34">
        <f t="shared" si="837"/>
        <v>2.0833333333333259E-2</v>
      </c>
      <c r="L1574" s="34"/>
      <c r="M1574" s="21"/>
      <c r="N1574" s="35">
        <f>N1555</f>
        <v>43105</v>
      </c>
      <c r="O1574" s="63">
        <f t="shared" si="839"/>
        <v>0.749999999999999</v>
      </c>
      <c r="P1574" s="36">
        <f t="shared" si="840"/>
        <v>0.77083333333333226</v>
      </c>
      <c r="Q1574" s="62" t="s">
        <v>1011</v>
      </c>
      <c r="R1574" s="25" t="s">
        <v>1011</v>
      </c>
      <c r="S1574" s="26">
        <f t="shared" si="841"/>
        <v>2.0833333333333259E-2</v>
      </c>
    </row>
    <row r="1575" spans="1:19" ht="10.5" customHeight="1" x14ac:dyDescent="0.2">
      <c r="A1575" s="40">
        <f t="shared" ref="A1575:M1575" si="842">SUM(A1556:A1574)</f>
        <v>0</v>
      </c>
      <c r="B1575" s="40">
        <f t="shared" si="842"/>
        <v>0</v>
      </c>
      <c r="C1575" s="40">
        <f t="shared" si="842"/>
        <v>0</v>
      </c>
      <c r="D1575" s="40">
        <f t="shared" si="842"/>
        <v>0</v>
      </c>
      <c r="E1575" s="40">
        <f t="shared" si="842"/>
        <v>0</v>
      </c>
      <c r="F1575" s="40">
        <f t="shared" si="842"/>
        <v>0</v>
      </c>
      <c r="G1575" s="40">
        <f t="shared" si="842"/>
        <v>0</v>
      </c>
      <c r="H1575" s="40">
        <f t="shared" si="842"/>
        <v>0</v>
      </c>
      <c r="I1575" s="40">
        <f t="shared" si="842"/>
        <v>0</v>
      </c>
      <c r="J1575" s="40">
        <f t="shared" si="842"/>
        <v>0.39583333333333226</v>
      </c>
      <c r="K1575" s="40">
        <f t="shared" si="842"/>
        <v>0</v>
      </c>
      <c r="L1575" s="40">
        <f t="shared" si="842"/>
        <v>0</v>
      </c>
      <c r="M1575" s="40">
        <f t="shared" si="842"/>
        <v>0</v>
      </c>
      <c r="N1575" s="76" t="b">
        <f>SUM(A1575:M1575) = S1575</f>
        <v>1</v>
      </c>
      <c r="O1575" s="77"/>
      <c r="P1575" s="77"/>
      <c r="Q1575" s="43"/>
      <c r="R1575" s="43"/>
      <c r="S1575" s="40">
        <f>SUM(S1556:S1574)</f>
        <v>0.39583333333333226</v>
      </c>
    </row>
    <row r="1576" spans="1:19" ht="10.5" customHeight="1" x14ac:dyDescent="0.2">
      <c r="A1576" s="70">
        <f t="shared" ref="A1576:C1576" si="843">(A1575-INT(A1575))*24</f>
        <v>0</v>
      </c>
      <c r="B1576" s="70">
        <f t="shared" si="843"/>
        <v>0</v>
      </c>
      <c r="C1576" s="70">
        <f t="shared" si="843"/>
        <v>0</v>
      </c>
      <c r="D1576" s="44">
        <f>(D1575-INT(D1575))*24</f>
        <v>0</v>
      </c>
      <c r="E1576" s="44">
        <f>(E1575-INT(E1575))*24</f>
        <v>0</v>
      </c>
      <c r="F1576" s="44">
        <f>(F1575-INT(F1575))*24</f>
        <v>0</v>
      </c>
      <c r="G1576" s="44">
        <f>(G1575-INT(G1575))*24</f>
        <v>0</v>
      </c>
      <c r="H1576" s="44">
        <f t="shared" ref="H1576:J1576" si="844">(H1575-INT(H1575))*24</f>
        <v>0</v>
      </c>
      <c r="I1576" s="44">
        <f t="shared" si="844"/>
        <v>0</v>
      </c>
      <c r="J1576" s="44">
        <f t="shared" si="844"/>
        <v>9.4999999999999751</v>
      </c>
      <c r="K1576" s="44"/>
      <c r="L1576" s="44">
        <f t="shared" ref="L1576:M1576" si="845">(L1575-INT(L1575))*24</f>
        <v>0</v>
      </c>
      <c r="M1576" s="45">
        <f t="shared" si="845"/>
        <v>0</v>
      </c>
      <c r="N1576" s="78">
        <f>SUM(A1576:M1576)</f>
        <v>9.4999999999999751</v>
      </c>
      <c r="O1576" s="71"/>
      <c r="P1576" s="71"/>
      <c r="Q1576" s="48"/>
      <c r="R1576" s="48"/>
      <c r="S1576" s="49"/>
    </row>
    <row r="1577" spans="1:19" ht="10.5" customHeight="1" thickBot="1" x14ac:dyDescent="0.25">
      <c r="A1577" s="72"/>
      <c r="B1577" s="73"/>
      <c r="C1577" s="73"/>
      <c r="D1577" s="52">
        <f>SUM(A1576:D1576)</f>
        <v>0</v>
      </c>
      <c r="E1577" s="52">
        <f t="shared" ref="E1577:J1577" si="846">E1576</f>
        <v>0</v>
      </c>
      <c r="F1577" s="52">
        <f t="shared" si="846"/>
        <v>0</v>
      </c>
      <c r="G1577" s="52">
        <f t="shared" si="846"/>
        <v>0</v>
      </c>
      <c r="H1577" s="52">
        <f t="shared" si="846"/>
        <v>0</v>
      </c>
      <c r="I1577" s="52">
        <f t="shared" si="846"/>
        <v>0</v>
      </c>
      <c r="J1577" s="52">
        <f t="shared" si="846"/>
        <v>9.4999999999999751</v>
      </c>
      <c r="K1577" s="52"/>
      <c r="L1577" s="52">
        <f t="shared" ref="L1577:M1577" si="847">L1576</f>
        <v>0</v>
      </c>
      <c r="M1577" s="53">
        <f t="shared" si="847"/>
        <v>0</v>
      </c>
      <c r="N1577" s="79" t="s">
        <v>976</v>
      </c>
      <c r="O1577" s="74"/>
      <c r="P1577" s="74"/>
      <c r="Q1577" s="56"/>
      <c r="R1577" s="56"/>
      <c r="S1577" s="57">
        <f>SUM(S1575:S1576)</f>
        <v>0.39583333333333226</v>
      </c>
    </row>
    <row r="1578" spans="1:19" ht="10.5" customHeight="1" x14ac:dyDescent="0.2">
      <c r="A1578" s="70">
        <f t="shared" ref="A1578:M1578" si="848">SUM(A1487,A1510,A1532,A1553,A1576)</f>
        <v>0</v>
      </c>
      <c r="B1578" s="70">
        <f t="shared" si="848"/>
        <v>0</v>
      </c>
      <c r="C1578" s="70">
        <f t="shared" si="848"/>
        <v>0</v>
      </c>
      <c r="D1578" s="70">
        <f t="shared" si="848"/>
        <v>0</v>
      </c>
      <c r="E1578" s="70">
        <f t="shared" si="848"/>
        <v>0</v>
      </c>
      <c r="F1578" s="70">
        <f t="shared" si="848"/>
        <v>0</v>
      </c>
      <c r="G1578" s="70">
        <f t="shared" si="848"/>
        <v>0</v>
      </c>
      <c r="H1578" s="70">
        <f t="shared" si="848"/>
        <v>0</v>
      </c>
      <c r="I1578" s="70">
        <f t="shared" si="848"/>
        <v>0</v>
      </c>
      <c r="J1578" s="70">
        <f t="shared" si="848"/>
        <v>45.499999999999872</v>
      </c>
      <c r="K1578" s="70">
        <f t="shared" si="848"/>
        <v>0</v>
      </c>
      <c r="L1578" s="70">
        <f t="shared" si="848"/>
        <v>0</v>
      </c>
      <c r="M1578" s="80">
        <f t="shared" si="848"/>
        <v>0</v>
      </c>
      <c r="N1578" s="81">
        <f>SUM(S1487,S1510,S1532,S1553,S1576)</f>
        <v>2.0833333333333259E-2</v>
      </c>
      <c r="O1578" s="82">
        <f>SUM(A1578:M1578)</f>
        <v>45.499999999999872</v>
      </c>
      <c r="P1578" s="83">
        <f>SUM(S1486,S1509,S1531,S1552,S1575)</f>
        <v>1.8958333333333282</v>
      </c>
      <c r="Q1578" s="84">
        <f>SUM(P1578)+N1578</f>
        <v>1.9166666666666614</v>
      </c>
      <c r="R1578" s="85"/>
      <c r="S1578" s="86"/>
    </row>
    <row r="1579" spans="1:19" ht="10.5" customHeight="1" thickBot="1" x14ac:dyDescent="0.25">
      <c r="A1579" s="87"/>
      <c r="B1579" s="73"/>
      <c r="C1579" s="73"/>
      <c r="D1579" s="73">
        <f>SUM(A1578:D1578)</f>
        <v>0</v>
      </c>
      <c r="E1579" s="88">
        <f t="shared" ref="E1579:J1579" si="849">E1578</f>
        <v>0</v>
      </c>
      <c r="F1579" s="88">
        <f t="shared" si="849"/>
        <v>0</v>
      </c>
      <c r="G1579" s="88">
        <f t="shared" si="849"/>
        <v>0</v>
      </c>
      <c r="H1579" s="88">
        <f t="shared" si="849"/>
        <v>0</v>
      </c>
      <c r="I1579" s="88">
        <f t="shared" si="849"/>
        <v>0</v>
      </c>
      <c r="J1579" s="88">
        <f t="shared" si="849"/>
        <v>45.499999999999872</v>
      </c>
      <c r="K1579" s="88"/>
      <c r="L1579" s="88">
        <f t="shared" ref="L1579:M1579" si="850">L1578</f>
        <v>0</v>
      </c>
      <c r="M1579" s="89">
        <f t="shared" si="850"/>
        <v>0</v>
      </c>
      <c r="N1579" s="90">
        <f>IF(SUM(O1578-37.5)&gt;0,SUM(O1578-37.5),0)</f>
        <v>7.9999999999998721</v>
      </c>
      <c r="O1579" s="91">
        <f>SUM(A1579:M1579)</f>
        <v>45.499999999999872</v>
      </c>
      <c r="P1579" s="92">
        <f>(P1578)*24</f>
        <v>45.499999999999872</v>
      </c>
      <c r="Q1579" s="93">
        <f>SUM(S1488,S1511,S1533,S1554,S1577)</f>
        <v>1.9166666666666616</v>
      </c>
      <c r="R1579" s="85"/>
      <c r="S1579" s="94" t="b">
        <f>O1579=P1579</f>
        <v>1</v>
      </c>
    </row>
    <row r="1581" spans="1:19" ht="10.5" customHeight="1" x14ac:dyDescent="0.2">
      <c r="A1581" s="12">
        <f>WEEKNUM(G1581)</f>
        <v>2</v>
      </c>
      <c r="B1581" s="13" t="s">
        <v>927</v>
      </c>
      <c r="C1581" s="142">
        <f>SUM(N1583)-2</f>
        <v>43106</v>
      </c>
      <c r="D1581" s="142"/>
      <c r="E1581" s="14"/>
      <c r="F1581" s="14" t="s">
        <v>928</v>
      </c>
      <c r="G1581" s="142">
        <f>SUM(C1581+6)</f>
        <v>43112</v>
      </c>
      <c r="H1581" s="142"/>
      <c r="I1581" s="14"/>
      <c r="J1581" s="15"/>
      <c r="K1581" s="15"/>
      <c r="L1581" s="14"/>
      <c r="M1581" s="16"/>
      <c r="N1581" s="17" t="s">
        <v>929</v>
      </c>
      <c r="O1581" s="17" t="s">
        <v>930</v>
      </c>
      <c r="P1581" s="18" t="s">
        <v>931</v>
      </c>
      <c r="Q1581" s="19" t="s">
        <v>932</v>
      </c>
      <c r="R1581" s="17" t="s">
        <v>933</v>
      </c>
      <c r="S1581" s="17" t="s">
        <v>934</v>
      </c>
    </row>
    <row r="1582" spans="1:19" ht="10.5" customHeight="1" thickBot="1" x14ac:dyDescent="0.25">
      <c r="N1582" s="23"/>
      <c r="S1582" s="26" t="s">
        <v>1089</v>
      </c>
    </row>
    <row r="1583" spans="1:19" ht="10.5" customHeight="1" thickBot="1" x14ac:dyDescent="0.25">
      <c r="A1583" s="58"/>
      <c r="B1583" s="59" t="s">
        <v>935</v>
      </c>
      <c r="C1583" s="59" t="s">
        <v>936</v>
      </c>
      <c r="D1583" s="59" t="s">
        <v>937</v>
      </c>
      <c r="E1583" s="60" t="s">
        <v>938</v>
      </c>
      <c r="F1583" s="59" t="s">
        <v>939</v>
      </c>
      <c r="G1583" s="58" t="s">
        <v>940</v>
      </c>
      <c r="H1583" s="58" t="s">
        <v>941</v>
      </c>
      <c r="I1583" s="58" t="s">
        <v>942</v>
      </c>
      <c r="J1583" s="58" t="s">
        <v>943</v>
      </c>
      <c r="K1583" s="58"/>
      <c r="L1583" s="58" t="s">
        <v>944</v>
      </c>
      <c r="M1583" s="60" t="s">
        <v>945</v>
      </c>
      <c r="N1583" s="61">
        <f>N1555+3</f>
        <v>43108</v>
      </c>
      <c r="O1583" s="36">
        <v>0.39583333333333331</v>
      </c>
      <c r="P1583" s="36">
        <f>O1583</f>
        <v>0.39583333333333331</v>
      </c>
      <c r="Q1583" s="62" t="s">
        <v>946</v>
      </c>
      <c r="R1583" s="25" t="s">
        <v>1220</v>
      </c>
      <c r="S1583" s="26" t="s">
        <v>1089</v>
      </c>
    </row>
    <row r="1584" spans="1:19" ht="10.5" customHeight="1" x14ac:dyDescent="0.2">
      <c r="B1584" s="34"/>
      <c r="C1584" s="21"/>
      <c r="D1584" s="34">
        <f>S1584</f>
        <v>2.0833333333333315E-2</v>
      </c>
      <c r="E1584" s="34"/>
      <c r="F1584" s="21"/>
      <c r="G1584" s="21"/>
      <c r="H1584" s="21"/>
      <c r="I1584" s="34"/>
      <c r="M1584" s="34"/>
      <c r="N1584" s="35">
        <f>N1583</f>
        <v>43108</v>
      </c>
      <c r="O1584" s="26">
        <f t="shared" ref="O1584:O1599" si="851">SUM(P1583)</f>
        <v>0.39583333333333331</v>
      </c>
      <c r="P1584" s="36">
        <f t="shared" ref="P1584:P1599" si="852">P1583+0.0208333333333333</f>
        <v>0.41666666666666663</v>
      </c>
      <c r="Q1584" s="62" t="s">
        <v>937</v>
      </c>
      <c r="R1584" s="25" t="s">
        <v>1221</v>
      </c>
      <c r="S1584" s="26">
        <f t="shared" ref="S1584:S1599" si="853">SUM(P1584-O1584)</f>
        <v>2.0833333333333315E-2</v>
      </c>
    </row>
    <row r="1585" spans="1:19" ht="10.5" customHeight="1" x14ac:dyDescent="0.2">
      <c r="B1585" s="34">
        <f>S1585</f>
        <v>2.0833333333333315E-2</v>
      </c>
      <c r="C1585" s="21"/>
      <c r="D1585" s="34"/>
      <c r="E1585" s="34"/>
      <c r="F1585" s="21"/>
      <c r="G1585" s="21"/>
      <c r="H1585" s="34"/>
      <c r="I1585" s="34"/>
      <c r="M1585" s="34"/>
      <c r="N1585" s="35">
        <f>N1583</f>
        <v>43108</v>
      </c>
      <c r="O1585" s="26">
        <f t="shared" si="851"/>
        <v>0.41666666666666663</v>
      </c>
      <c r="P1585" s="36">
        <f t="shared" si="852"/>
        <v>0.43749999999999994</v>
      </c>
      <c r="Q1585" s="62" t="s">
        <v>935</v>
      </c>
      <c r="R1585" s="25" t="s">
        <v>1222</v>
      </c>
      <c r="S1585" s="26">
        <f t="shared" si="853"/>
        <v>2.0833333333333315E-2</v>
      </c>
    </row>
    <row r="1586" spans="1:19" ht="10.5" customHeight="1" x14ac:dyDescent="0.2">
      <c r="B1586" s="34">
        <f>S1586</f>
        <v>2.0833333333333315E-2</v>
      </c>
      <c r="C1586" s="21"/>
      <c r="D1586" s="34"/>
      <c r="E1586" s="34"/>
      <c r="F1586" s="21"/>
      <c r="G1586" s="21"/>
      <c r="H1586" s="34"/>
      <c r="I1586" s="38"/>
      <c r="M1586" s="34"/>
      <c r="N1586" s="35">
        <f>N1583</f>
        <v>43108</v>
      </c>
      <c r="O1586" s="26">
        <f t="shared" si="851"/>
        <v>0.43749999999999994</v>
      </c>
      <c r="P1586" s="36">
        <f t="shared" si="852"/>
        <v>0.45833333333333326</v>
      </c>
      <c r="Q1586" s="62" t="s">
        <v>935</v>
      </c>
      <c r="R1586" s="25" t="s">
        <v>1222</v>
      </c>
      <c r="S1586" s="26">
        <f t="shared" si="853"/>
        <v>2.0833333333333315E-2</v>
      </c>
    </row>
    <row r="1587" spans="1:19" ht="10.5" customHeight="1" x14ac:dyDescent="0.2">
      <c r="B1587" s="34"/>
      <c r="C1587" s="21"/>
      <c r="D1587" s="34"/>
      <c r="E1587" s="34"/>
      <c r="F1587" s="21"/>
      <c r="G1587" s="34">
        <f>S1587</f>
        <v>2.0833333333333315E-2</v>
      </c>
      <c r="H1587" s="34"/>
      <c r="I1587" s="38"/>
      <c r="J1587" s="34"/>
      <c r="M1587" s="34"/>
      <c r="N1587" s="35">
        <f>N1583</f>
        <v>43108</v>
      </c>
      <c r="O1587" s="26">
        <f t="shared" si="851"/>
        <v>0.45833333333333326</v>
      </c>
      <c r="P1587" s="36">
        <f t="shared" si="852"/>
        <v>0.47916666666666657</v>
      </c>
      <c r="Q1587" s="62" t="s">
        <v>940</v>
      </c>
      <c r="R1587" s="25" t="s">
        <v>1223</v>
      </c>
      <c r="S1587" s="26">
        <f t="shared" si="853"/>
        <v>2.0833333333333315E-2</v>
      </c>
    </row>
    <row r="1588" spans="1:19" ht="10.5" customHeight="1" x14ac:dyDescent="0.2">
      <c r="B1588" s="34"/>
      <c r="C1588" s="21"/>
      <c r="D1588" s="34"/>
      <c r="E1588" s="34"/>
      <c r="F1588" s="34"/>
      <c r="G1588" s="34">
        <f>S1588</f>
        <v>2.0833333333333315E-2</v>
      </c>
      <c r="H1588" s="34"/>
      <c r="I1588" s="34"/>
      <c r="M1588" s="34"/>
      <c r="N1588" s="35">
        <f>N1583</f>
        <v>43108</v>
      </c>
      <c r="O1588" s="26">
        <f t="shared" si="851"/>
        <v>0.47916666666666657</v>
      </c>
      <c r="P1588" s="36">
        <f t="shared" si="852"/>
        <v>0.49999999999999989</v>
      </c>
      <c r="Q1588" s="62" t="s">
        <v>940</v>
      </c>
      <c r="R1588" s="25" t="s">
        <v>1223</v>
      </c>
      <c r="S1588" s="26">
        <f t="shared" si="853"/>
        <v>2.0833333333333315E-2</v>
      </c>
    </row>
    <row r="1589" spans="1:19" ht="10.5" customHeight="1" x14ac:dyDescent="0.2">
      <c r="B1589" s="34"/>
      <c r="C1589" s="21"/>
      <c r="D1589" s="34"/>
      <c r="E1589" s="34"/>
      <c r="F1589" s="34"/>
      <c r="G1589" s="21"/>
      <c r="H1589" s="34"/>
      <c r="I1589" s="26">
        <f>S1589</f>
        <v>2.0833333333333259E-2</v>
      </c>
      <c r="M1589" s="34"/>
      <c r="N1589" s="35">
        <f>N1583</f>
        <v>43108</v>
      </c>
      <c r="O1589" s="26">
        <f t="shared" si="851"/>
        <v>0.49999999999999989</v>
      </c>
      <c r="P1589" s="36">
        <f t="shared" si="852"/>
        <v>0.52083333333333315</v>
      </c>
      <c r="Q1589" s="62" t="s">
        <v>959</v>
      </c>
      <c r="R1589" s="25" t="s">
        <v>1224</v>
      </c>
      <c r="S1589" s="26">
        <f t="shared" si="853"/>
        <v>2.0833333333333259E-2</v>
      </c>
    </row>
    <row r="1590" spans="1:19" ht="10.5" customHeight="1" x14ac:dyDescent="0.2">
      <c r="B1590" s="34"/>
      <c r="C1590" s="21"/>
      <c r="D1590" s="34"/>
      <c r="E1590" s="34"/>
      <c r="F1590" s="34"/>
      <c r="G1590" s="21"/>
      <c r="H1590" s="34"/>
      <c r="I1590" s="26">
        <f>S1590</f>
        <v>2.0833333333333259E-2</v>
      </c>
      <c r="M1590" s="34"/>
      <c r="N1590" s="35">
        <f>N1583</f>
        <v>43108</v>
      </c>
      <c r="O1590" s="26">
        <f t="shared" si="851"/>
        <v>0.52083333333333315</v>
      </c>
      <c r="P1590" s="36">
        <f t="shared" si="852"/>
        <v>0.54166666666666641</v>
      </c>
      <c r="Q1590" s="62" t="s">
        <v>959</v>
      </c>
      <c r="R1590" s="25" t="s">
        <v>1224</v>
      </c>
      <c r="S1590" s="26">
        <f t="shared" si="853"/>
        <v>2.0833333333333259E-2</v>
      </c>
    </row>
    <row r="1591" spans="1:19" ht="10.5" customHeight="1" x14ac:dyDescent="0.2">
      <c r="B1591" s="34"/>
      <c r="C1591" s="21"/>
      <c r="D1591" s="34"/>
      <c r="E1591" s="34"/>
      <c r="F1591" s="34"/>
      <c r="G1591" s="21"/>
      <c r="H1591" s="21"/>
      <c r="I1591" s="26">
        <f>S1591</f>
        <v>2.0833333333333259E-2</v>
      </c>
      <c r="M1591" s="34"/>
      <c r="N1591" s="35">
        <f>N1583</f>
        <v>43108</v>
      </c>
      <c r="O1591" s="26">
        <f t="shared" si="851"/>
        <v>0.54166666666666641</v>
      </c>
      <c r="P1591" s="36">
        <f t="shared" si="852"/>
        <v>0.56249999999999967</v>
      </c>
      <c r="Q1591" s="62" t="s">
        <v>959</v>
      </c>
      <c r="R1591" s="25" t="s">
        <v>1225</v>
      </c>
      <c r="S1591" s="26">
        <f t="shared" si="853"/>
        <v>2.0833333333333259E-2</v>
      </c>
    </row>
    <row r="1592" spans="1:19" ht="10.5" customHeight="1" x14ac:dyDescent="0.2">
      <c r="B1592" s="34"/>
      <c r="C1592" s="21"/>
      <c r="D1592" s="34"/>
      <c r="E1592" s="34"/>
      <c r="F1592" s="34"/>
      <c r="G1592" s="21"/>
      <c r="H1592" s="21"/>
      <c r="I1592" s="26">
        <f>S1592</f>
        <v>2.0833333333333259E-2</v>
      </c>
      <c r="M1592" s="34"/>
      <c r="N1592" s="35">
        <f>N1583</f>
        <v>43108</v>
      </c>
      <c r="O1592" s="26">
        <f t="shared" si="851"/>
        <v>0.56249999999999967</v>
      </c>
      <c r="P1592" s="36">
        <f t="shared" si="852"/>
        <v>0.58333333333333293</v>
      </c>
      <c r="Q1592" s="62" t="s">
        <v>959</v>
      </c>
      <c r="R1592" s="25" t="s">
        <v>1226</v>
      </c>
      <c r="S1592" s="26">
        <f t="shared" si="853"/>
        <v>2.0833333333333259E-2</v>
      </c>
    </row>
    <row r="1593" spans="1:19" ht="10.5" customHeight="1" x14ac:dyDescent="0.2">
      <c r="B1593" s="34"/>
      <c r="C1593" s="21"/>
      <c r="D1593" s="34"/>
      <c r="E1593" s="34"/>
      <c r="F1593" s="34"/>
      <c r="G1593" s="21"/>
      <c r="H1593" s="34">
        <f>S1593</f>
        <v>2.0833333333333259E-2</v>
      </c>
      <c r="I1593" s="38"/>
      <c r="M1593" s="34"/>
      <c r="N1593" s="35">
        <f>N1583</f>
        <v>43108</v>
      </c>
      <c r="O1593" s="26">
        <f t="shared" si="851"/>
        <v>0.58333333333333293</v>
      </c>
      <c r="P1593" s="36">
        <f t="shared" si="852"/>
        <v>0.60416666666666619</v>
      </c>
      <c r="Q1593" s="62" t="s">
        <v>941</v>
      </c>
      <c r="R1593" s="25" t="s">
        <v>1227</v>
      </c>
      <c r="S1593" s="26">
        <f t="shared" si="853"/>
        <v>2.0833333333333259E-2</v>
      </c>
    </row>
    <row r="1594" spans="1:19" ht="10.5" customHeight="1" x14ac:dyDescent="0.2">
      <c r="B1594" s="34"/>
      <c r="C1594" s="21"/>
      <c r="D1594" s="34">
        <f t="shared" ref="D1594:D1599" si="854">S1594</f>
        <v>2.0833333333333259E-2</v>
      </c>
      <c r="E1594" s="34"/>
      <c r="F1594" s="34"/>
      <c r="G1594" s="21"/>
      <c r="H1594" s="21"/>
      <c r="I1594" s="38"/>
      <c r="M1594" s="34"/>
      <c r="N1594" s="35">
        <f>N1583</f>
        <v>43108</v>
      </c>
      <c r="O1594" s="26">
        <f t="shared" si="851"/>
        <v>0.60416666666666619</v>
      </c>
      <c r="P1594" s="36">
        <f t="shared" si="852"/>
        <v>0.62499999999999944</v>
      </c>
      <c r="Q1594" s="62" t="s">
        <v>937</v>
      </c>
      <c r="R1594" s="25" t="s">
        <v>1221</v>
      </c>
      <c r="S1594" s="26">
        <f t="shared" si="853"/>
        <v>2.0833333333333259E-2</v>
      </c>
    </row>
    <row r="1595" spans="1:19" ht="10.5" customHeight="1" x14ac:dyDescent="0.2">
      <c r="B1595" s="34"/>
      <c r="C1595" s="21"/>
      <c r="D1595" s="34">
        <f t="shared" si="854"/>
        <v>2.0833333333333259E-2</v>
      </c>
      <c r="E1595" s="34"/>
      <c r="F1595" s="34"/>
      <c r="G1595" s="21"/>
      <c r="H1595" s="21"/>
      <c r="I1595" s="38"/>
      <c r="M1595" s="34"/>
      <c r="N1595" s="35">
        <f>N1583</f>
        <v>43108</v>
      </c>
      <c r="O1595" s="26">
        <f t="shared" si="851"/>
        <v>0.62499999999999944</v>
      </c>
      <c r="P1595" s="36">
        <f t="shared" si="852"/>
        <v>0.6458333333333327</v>
      </c>
      <c r="Q1595" s="62" t="s">
        <v>937</v>
      </c>
      <c r="R1595" s="25" t="s">
        <v>1221</v>
      </c>
      <c r="S1595" s="26">
        <f t="shared" si="853"/>
        <v>2.0833333333333259E-2</v>
      </c>
    </row>
    <row r="1596" spans="1:19" ht="10.5" customHeight="1" x14ac:dyDescent="0.2">
      <c r="B1596" s="34"/>
      <c r="C1596" s="21"/>
      <c r="D1596" s="34">
        <f t="shared" si="854"/>
        <v>2.0833333333333259E-2</v>
      </c>
      <c r="E1596" s="34"/>
      <c r="F1596" s="34"/>
      <c r="G1596" s="21"/>
      <c r="H1596" s="34"/>
      <c r="I1596" s="38"/>
      <c r="M1596" s="34"/>
      <c r="N1596" s="35">
        <f>N1583</f>
        <v>43108</v>
      </c>
      <c r="O1596" s="26">
        <f t="shared" si="851"/>
        <v>0.6458333333333327</v>
      </c>
      <c r="P1596" s="36">
        <f t="shared" si="852"/>
        <v>0.66666666666666596</v>
      </c>
      <c r="Q1596" s="62" t="s">
        <v>937</v>
      </c>
      <c r="R1596" s="25" t="s">
        <v>1221</v>
      </c>
      <c r="S1596" s="26">
        <f t="shared" si="853"/>
        <v>2.0833333333333259E-2</v>
      </c>
    </row>
    <row r="1597" spans="1:19" ht="10.5" customHeight="1" x14ac:dyDescent="0.2">
      <c r="B1597" s="34"/>
      <c r="C1597" s="21"/>
      <c r="D1597" s="34">
        <f t="shared" si="854"/>
        <v>2.0833333333333259E-2</v>
      </c>
      <c r="E1597" s="34"/>
      <c r="F1597" s="34"/>
      <c r="G1597" s="34"/>
      <c r="H1597" s="21"/>
      <c r="I1597" s="38"/>
      <c r="M1597" s="34"/>
      <c r="N1597" s="35">
        <f>N1583</f>
        <v>43108</v>
      </c>
      <c r="O1597" s="26">
        <f t="shared" si="851"/>
        <v>0.66666666666666596</v>
      </c>
      <c r="P1597" s="36">
        <f t="shared" si="852"/>
        <v>0.68749999999999922</v>
      </c>
      <c r="Q1597" s="62" t="s">
        <v>937</v>
      </c>
      <c r="R1597" s="25" t="s">
        <v>1221</v>
      </c>
      <c r="S1597" s="26">
        <f t="shared" si="853"/>
        <v>2.0833333333333259E-2</v>
      </c>
    </row>
    <row r="1598" spans="1:19" ht="10.5" customHeight="1" x14ac:dyDescent="0.2">
      <c r="B1598" s="34"/>
      <c r="C1598" s="21"/>
      <c r="D1598" s="34">
        <f t="shared" si="854"/>
        <v>2.0833333333333259E-2</v>
      </c>
      <c r="E1598" s="34"/>
      <c r="F1598" s="34"/>
      <c r="G1598" s="21"/>
      <c r="H1598" s="34"/>
      <c r="I1598" s="38"/>
      <c r="M1598" s="34"/>
      <c r="N1598" s="35">
        <f>N1583</f>
        <v>43108</v>
      </c>
      <c r="O1598" s="26">
        <f t="shared" si="851"/>
        <v>0.68749999999999922</v>
      </c>
      <c r="P1598" s="36">
        <f t="shared" si="852"/>
        <v>0.70833333333333248</v>
      </c>
      <c r="Q1598" s="62" t="s">
        <v>937</v>
      </c>
      <c r="R1598" s="25" t="s">
        <v>1221</v>
      </c>
      <c r="S1598" s="26">
        <f t="shared" si="853"/>
        <v>2.0833333333333259E-2</v>
      </c>
    </row>
    <row r="1599" spans="1:19" ht="10.5" customHeight="1" thickBot="1" x14ac:dyDescent="0.25">
      <c r="B1599" s="34"/>
      <c r="C1599" s="21"/>
      <c r="D1599" s="34">
        <f t="shared" si="854"/>
        <v>2.0833333333333259E-2</v>
      </c>
      <c r="E1599" s="34"/>
      <c r="F1599" s="34"/>
      <c r="G1599" s="21"/>
      <c r="H1599" s="21"/>
      <c r="I1599" s="38"/>
      <c r="M1599" s="34"/>
      <c r="N1599" s="35">
        <f>N1583</f>
        <v>43108</v>
      </c>
      <c r="O1599" s="26">
        <f t="shared" si="851"/>
        <v>0.70833333333333248</v>
      </c>
      <c r="P1599" s="36">
        <f t="shared" si="852"/>
        <v>0.72916666666666574</v>
      </c>
      <c r="Q1599" s="62" t="s">
        <v>937</v>
      </c>
      <c r="R1599" s="25" t="s">
        <v>1221</v>
      </c>
      <c r="S1599" s="26">
        <f t="shared" si="853"/>
        <v>2.0833333333333259E-2</v>
      </c>
    </row>
    <row r="1600" spans="1:19" ht="10.5" customHeight="1" x14ac:dyDescent="0.2">
      <c r="A1600" s="40">
        <f t="shared" ref="A1600:M1600" si="855">SUM(A1584:A1599)</f>
        <v>0</v>
      </c>
      <c r="B1600" s="40">
        <f t="shared" si="855"/>
        <v>4.166666666666663E-2</v>
      </c>
      <c r="C1600" s="40">
        <f t="shared" si="855"/>
        <v>0</v>
      </c>
      <c r="D1600" s="40">
        <f t="shared" si="855"/>
        <v>0.14583333333333287</v>
      </c>
      <c r="E1600" s="40">
        <f t="shared" si="855"/>
        <v>0</v>
      </c>
      <c r="F1600" s="40">
        <f t="shared" si="855"/>
        <v>0</v>
      </c>
      <c r="G1600" s="40">
        <f t="shared" si="855"/>
        <v>4.166666666666663E-2</v>
      </c>
      <c r="H1600" s="40">
        <f t="shared" si="855"/>
        <v>2.0833333333333259E-2</v>
      </c>
      <c r="I1600" s="40">
        <f t="shared" si="855"/>
        <v>8.3333333333333037E-2</v>
      </c>
      <c r="J1600" s="40">
        <f t="shared" si="855"/>
        <v>0</v>
      </c>
      <c r="K1600" s="40">
        <f t="shared" si="855"/>
        <v>0</v>
      </c>
      <c r="L1600" s="40">
        <f t="shared" si="855"/>
        <v>0</v>
      </c>
      <c r="M1600" s="40">
        <f t="shared" si="855"/>
        <v>0</v>
      </c>
      <c r="N1600" s="41" t="b">
        <f>SUM(A1600:M1600) = S1600</f>
        <v>1</v>
      </c>
      <c r="O1600" s="42"/>
      <c r="P1600" s="42"/>
      <c r="Q1600" s="43"/>
      <c r="R1600" s="43"/>
      <c r="S1600" s="40">
        <f>SUM(S1584:S1599)</f>
        <v>0.33333333333333243</v>
      </c>
    </row>
    <row r="1601" spans="1:19" ht="10.5" customHeight="1" x14ac:dyDescent="0.2">
      <c r="A1601" s="44">
        <f t="shared" ref="A1601:E1601" si="856">(A1600-INT(A1600))*24</f>
        <v>0</v>
      </c>
      <c r="B1601" s="44">
        <f t="shared" si="856"/>
        <v>0.99999999999999911</v>
      </c>
      <c r="C1601" s="44">
        <f t="shared" si="856"/>
        <v>0</v>
      </c>
      <c r="D1601" s="44">
        <f t="shared" si="856"/>
        <v>3.4999999999999889</v>
      </c>
      <c r="E1601" s="44">
        <f t="shared" si="856"/>
        <v>0</v>
      </c>
      <c r="F1601" s="44">
        <f>(F1600-INT(F1600))*24</f>
        <v>0</v>
      </c>
      <c r="G1601" s="44">
        <f>(G1600-INT(G1600))*24</f>
        <v>0.99999999999999911</v>
      </c>
      <c r="H1601" s="44">
        <f>(H1600-INT(H1600))*24</f>
        <v>0.49999999999999822</v>
      </c>
      <c r="I1601" s="44">
        <f>(I1600-INT(I1600))*24</f>
        <v>1.9999999999999929</v>
      </c>
      <c r="J1601" s="44">
        <f t="shared" ref="J1601" si="857">(J1600-INT(J1600))*24</f>
        <v>0</v>
      </c>
      <c r="K1601" s="44"/>
      <c r="L1601" s="44">
        <f t="shared" ref="L1601:M1601" si="858">(L1600-INT(L1600))*24</f>
        <v>0</v>
      </c>
      <c r="M1601" s="45">
        <f t="shared" si="858"/>
        <v>0</v>
      </c>
      <c r="N1601" s="46">
        <f>SUM(A1601:M1601)</f>
        <v>7.9999999999999778</v>
      </c>
      <c r="O1601" s="47"/>
      <c r="P1601" s="47"/>
      <c r="Q1601" s="48"/>
      <c r="R1601" s="48"/>
      <c r="S1601" s="49"/>
    </row>
    <row r="1602" spans="1:19" ht="10.5" customHeight="1" thickBot="1" x14ac:dyDescent="0.25">
      <c r="A1602" s="50"/>
      <c r="B1602" s="51"/>
      <c r="C1602" s="51"/>
      <c r="D1602" s="52">
        <f>SUM(A1601:D1601)</f>
        <v>4.4999999999999876</v>
      </c>
      <c r="E1602" s="52">
        <f t="shared" ref="E1602:J1602" si="859">E1601</f>
        <v>0</v>
      </c>
      <c r="F1602" s="52">
        <f t="shared" si="859"/>
        <v>0</v>
      </c>
      <c r="G1602" s="52">
        <f t="shared" si="859"/>
        <v>0.99999999999999911</v>
      </c>
      <c r="H1602" s="52">
        <f t="shared" si="859"/>
        <v>0.49999999999999822</v>
      </c>
      <c r="I1602" s="52">
        <f t="shared" si="859"/>
        <v>1.9999999999999929</v>
      </c>
      <c r="J1602" s="52">
        <f t="shared" si="859"/>
        <v>0</v>
      </c>
      <c r="K1602" s="52"/>
      <c r="L1602" s="52">
        <f t="shared" ref="L1602:M1602" si="860">L1601</f>
        <v>0</v>
      </c>
      <c r="M1602" s="53">
        <f t="shared" si="860"/>
        <v>0</v>
      </c>
      <c r="N1602" s="54">
        <f>S1602</f>
        <v>0.33333333333333243</v>
      </c>
      <c r="O1602" s="55"/>
      <c r="P1602" s="55"/>
      <c r="Q1602" s="56"/>
      <c r="R1602" s="56"/>
      <c r="S1602" s="57">
        <f>SUM(S1600:S1601)</f>
        <v>0.33333333333333243</v>
      </c>
    </row>
    <row r="1603" spans="1:19" ht="10.5" customHeight="1" thickBot="1" x14ac:dyDescent="0.25">
      <c r="A1603" s="58"/>
      <c r="B1603" s="59" t="s">
        <v>935</v>
      </c>
      <c r="C1603" s="59" t="s">
        <v>936</v>
      </c>
      <c r="D1603" s="59" t="s">
        <v>937</v>
      </c>
      <c r="E1603" s="60" t="s">
        <v>938</v>
      </c>
      <c r="F1603" s="59" t="s">
        <v>939</v>
      </c>
      <c r="G1603" s="58" t="s">
        <v>940</v>
      </c>
      <c r="H1603" s="58" t="s">
        <v>941</v>
      </c>
      <c r="I1603" s="58" t="s">
        <v>942</v>
      </c>
      <c r="J1603" s="58" t="s">
        <v>943</v>
      </c>
      <c r="K1603" s="58"/>
      <c r="L1603" s="58" t="s">
        <v>944</v>
      </c>
      <c r="M1603" s="60" t="s">
        <v>945</v>
      </c>
      <c r="N1603" s="61">
        <f>N1583+1</f>
        <v>43109</v>
      </c>
      <c r="O1603" s="36">
        <v>0.35416666666666669</v>
      </c>
      <c r="P1603" s="36">
        <f>O1603</f>
        <v>0.35416666666666669</v>
      </c>
      <c r="Q1603" s="62" t="s">
        <v>946</v>
      </c>
      <c r="R1603" s="25" t="s">
        <v>1220</v>
      </c>
      <c r="S1603" s="26">
        <f t="shared" ref="S1603" si="861">SUM(P1603-O1603)</f>
        <v>0</v>
      </c>
    </row>
    <row r="1604" spans="1:19" ht="10.5" customHeight="1" x14ac:dyDescent="0.2">
      <c r="B1604" s="34"/>
      <c r="C1604" s="21"/>
      <c r="D1604" s="34">
        <f>S1604</f>
        <v>2.0833333333333315E-2</v>
      </c>
      <c r="E1604" s="34"/>
      <c r="F1604" s="21"/>
      <c r="G1604" s="34"/>
      <c r="H1604" s="21"/>
      <c r="I1604" s="34"/>
      <c r="J1604" s="34"/>
      <c r="M1604" s="34"/>
      <c r="N1604" s="35">
        <f>N1603</f>
        <v>43109</v>
      </c>
      <c r="O1604" s="63">
        <f>SUM(P1603)</f>
        <v>0.35416666666666669</v>
      </c>
      <c r="P1604" s="36">
        <f>P1603+0.0208333333333333</f>
        <v>0.375</v>
      </c>
      <c r="Q1604" s="62" t="s">
        <v>937</v>
      </c>
      <c r="R1604" s="25" t="s">
        <v>1221</v>
      </c>
      <c r="S1604" s="26">
        <f t="shared" ref="S1604:S1618" si="862">SUM(P1604-O1604)</f>
        <v>2.0833333333333315E-2</v>
      </c>
    </row>
    <row r="1605" spans="1:19" ht="10.5" customHeight="1" x14ac:dyDescent="0.2">
      <c r="B1605" s="34"/>
      <c r="C1605" s="21"/>
      <c r="D1605" s="34"/>
      <c r="E1605" s="34"/>
      <c r="F1605" s="21"/>
      <c r="G1605" s="34"/>
      <c r="H1605" s="34">
        <f>S1605</f>
        <v>2.0833333333333315E-2</v>
      </c>
      <c r="I1605" s="34"/>
      <c r="J1605" s="34"/>
      <c r="M1605" s="34"/>
      <c r="N1605" s="35">
        <f>N1603</f>
        <v>43109</v>
      </c>
      <c r="O1605" s="63">
        <f t="shared" ref="O1605:O1613" si="863">SUM(P1604)</f>
        <v>0.375</v>
      </c>
      <c r="P1605" s="36">
        <f t="shared" ref="P1605:P1622" si="864">P1604+0.0208333333333333</f>
        <v>0.39583333333333331</v>
      </c>
      <c r="Q1605" s="62" t="s">
        <v>941</v>
      </c>
      <c r="R1605" s="25" t="s">
        <v>1228</v>
      </c>
      <c r="S1605" s="26">
        <f t="shared" si="862"/>
        <v>2.0833333333333315E-2</v>
      </c>
    </row>
    <row r="1606" spans="1:19" ht="10.5" customHeight="1" x14ac:dyDescent="0.2">
      <c r="B1606" s="34"/>
      <c r="C1606" s="21"/>
      <c r="D1606" s="34"/>
      <c r="E1606" s="34"/>
      <c r="F1606" s="21"/>
      <c r="G1606" s="34"/>
      <c r="H1606" s="34">
        <f>S1606</f>
        <v>2.0833333333333315E-2</v>
      </c>
      <c r="I1606" s="34"/>
      <c r="J1606" s="34"/>
      <c r="L1606" s="34"/>
      <c r="M1606" s="21"/>
      <c r="N1606" s="35">
        <f>N1603</f>
        <v>43109</v>
      </c>
      <c r="O1606" s="63">
        <f t="shared" si="863"/>
        <v>0.39583333333333331</v>
      </c>
      <c r="P1606" s="36">
        <f t="shared" si="864"/>
        <v>0.41666666666666663</v>
      </c>
      <c r="Q1606" s="62" t="s">
        <v>941</v>
      </c>
      <c r="R1606" s="25" t="s">
        <v>1228</v>
      </c>
      <c r="S1606" s="26">
        <f t="shared" si="862"/>
        <v>2.0833333333333315E-2</v>
      </c>
    </row>
    <row r="1607" spans="1:19" ht="10.5" customHeight="1" x14ac:dyDescent="0.2">
      <c r="B1607" s="34"/>
      <c r="C1607" s="21"/>
      <c r="D1607" s="38"/>
      <c r="E1607" s="34"/>
      <c r="F1607" s="21"/>
      <c r="G1607" s="34"/>
      <c r="H1607" s="34">
        <f>S1607</f>
        <v>2.0833333333333315E-2</v>
      </c>
      <c r="I1607" s="34"/>
      <c r="J1607" s="34"/>
      <c r="L1607" s="34"/>
      <c r="M1607" s="34"/>
      <c r="N1607" s="35">
        <f>N1603</f>
        <v>43109</v>
      </c>
      <c r="O1607" s="63">
        <f t="shared" si="863"/>
        <v>0.41666666666666663</v>
      </c>
      <c r="P1607" s="36">
        <f t="shared" si="864"/>
        <v>0.43749999999999994</v>
      </c>
      <c r="Q1607" s="62" t="s">
        <v>941</v>
      </c>
      <c r="R1607" s="25" t="s">
        <v>1228</v>
      </c>
      <c r="S1607" s="26">
        <f t="shared" si="862"/>
        <v>2.0833333333333315E-2</v>
      </c>
    </row>
    <row r="1608" spans="1:19" ht="10.5" customHeight="1" x14ac:dyDescent="0.2">
      <c r="B1608" s="34"/>
      <c r="C1608" s="21"/>
      <c r="D1608" s="38"/>
      <c r="E1608" s="34"/>
      <c r="F1608" s="21"/>
      <c r="G1608" s="34"/>
      <c r="H1608" s="34">
        <f>S1608</f>
        <v>2.0833333333333315E-2</v>
      </c>
      <c r="I1608" s="34"/>
      <c r="J1608" s="34"/>
      <c r="L1608" s="34"/>
      <c r="M1608" s="34"/>
      <c r="N1608" s="35">
        <f>N1603</f>
        <v>43109</v>
      </c>
      <c r="O1608" s="63">
        <f t="shared" si="863"/>
        <v>0.43749999999999994</v>
      </c>
      <c r="P1608" s="36">
        <f t="shared" si="864"/>
        <v>0.45833333333333326</v>
      </c>
      <c r="Q1608" s="62" t="s">
        <v>941</v>
      </c>
      <c r="R1608" s="25" t="s">
        <v>1228</v>
      </c>
      <c r="S1608" s="26">
        <f t="shared" si="862"/>
        <v>2.0833333333333315E-2</v>
      </c>
    </row>
    <row r="1609" spans="1:19" ht="10.5" customHeight="1" x14ac:dyDescent="0.2">
      <c r="B1609" s="34"/>
      <c r="C1609" s="21"/>
      <c r="D1609" s="34">
        <f>S1609</f>
        <v>2.0833333333333315E-2</v>
      </c>
      <c r="E1609" s="34"/>
      <c r="F1609" s="21"/>
      <c r="G1609" s="34"/>
      <c r="H1609" s="34"/>
      <c r="I1609" s="34"/>
      <c r="J1609" s="34"/>
      <c r="L1609" s="34"/>
      <c r="M1609" s="21"/>
      <c r="N1609" s="35">
        <f>N1603</f>
        <v>43109</v>
      </c>
      <c r="O1609" s="63">
        <f t="shared" si="863"/>
        <v>0.45833333333333326</v>
      </c>
      <c r="P1609" s="36">
        <f t="shared" si="864"/>
        <v>0.47916666666666657</v>
      </c>
      <c r="Q1609" s="62" t="s">
        <v>937</v>
      </c>
      <c r="R1609" s="25" t="s">
        <v>1221</v>
      </c>
      <c r="S1609" s="26">
        <f t="shared" si="862"/>
        <v>2.0833333333333315E-2</v>
      </c>
    </row>
    <row r="1610" spans="1:19" ht="10.5" customHeight="1" x14ac:dyDescent="0.2">
      <c r="B1610" s="34"/>
      <c r="C1610" s="21"/>
      <c r="D1610" s="34">
        <f>S1610</f>
        <v>2.0833333333333315E-2</v>
      </c>
      <c r="E1610" s="34"/>
      <c r="F1610" s="21"/>
      <c r="G1610" s="34"/>
      <c r="H1610" s="34"/>
      <c r="I1610" s="34"/>
      <c r="J1610" s="34"/>
      <c r="L1610" s="34"/>
      <c r="M1610" s="21"/>
      <c r="N1610" s="35">
        <f>N1603</f>
        <v>43109</v>
      </c>
      <c r="O1610" s="63">
        <f t="shared" si="863"/>
        <v>0.47916666666666657</v>
      </c>
      <c r="P1610" s="36">
        <f t="shared" si="864"/>
        <v>0.49999999999999989</v>
      </c>
      <c r="Q1610" s="62" t="s">
        <v>937</v>
      </c>
      <c r="R1610" s="25" t="s">
        <v>1221</v>
      </c>
      <c r="S1610" s="26">
        <f t="shared" si="862"/>
        <v>2.0833333333333315E-2</v>
      </c>
    </row>
    <row r="1611" spans="1:19" ht="10.5" customHeight="1" x14ac:dyDescent="0.2">
      <c r="B1611" s="34"/>
      <c r="C1611" s="21"/>
      <c r="D1611" s="34">
        <f>S1611</f>
        <v>2.0833333333333259E-2</v>
      </c>
      <c r="E1611" s="34"/>
      <c r="F1611" s="21"/>
      <c r="G1611" s="34"/>
      <c r="H1611" s="34"/>
      <c r="I1611" s="34"/>
      <c r="J1611" s="34"/>
      <c r="L1611" s="34"/>
      <c r="M1611" s="21"/>
      <c r="N1611" s="35">
        <f>N1603</f>
        <v>43109</v>
      </c>
      <c r="O1611" s="63">
        <f t="shared" si="863"/>
        <v>0.49999999999999989</v>
      </c>
      <c r="P1611" s="36">
        <f t="shared" si="864"/>
        <v>0.52083333333333315</v>
      </c>
      <c r="Q1611" s="62" t="s">
        <v>937</v>
      </c>
      <c r="R1611" s="25" t="s">
        <v>1221</v>
      </c>
      <c r="S1611" s="26">
        <f t="shared" si="862"/>
        <v>2.0833333333333259E-2</v>
      </c>
    </row>
    <row r="1612" spans="1:19" ht="10.5" customHeight="1" x14ac:dyDescent="0.2">
      <c r="B1612" s="34"/>
      <c r="C1612" s="21"/>
      <c r="D1612" s="34"/>
      <c r="E1612" s="34"/>
      <c r="F1612" s="21"/>
      <c r="G1612" s="21"/>
      <c r="H1612" s="34"/>
      <c r="I1612" s="34"/>
      <c r="J1612" s="34"/>
      <c r="L1612" s="34"/>
      <c r="M1612" s="21"/>
      <c r="N1612" s="35">
        <f>N1603</f>
        <v>43109</v>
      </c>
      <c r="O1612" s="63">
        <f t="shared" si="863"/>
        <v>0.52083333333333315</v>
      </c>
      <c r="P1612" s="36">
        <f t="shared" si="864"/>
        <v>0.54166666666666641</v>
      </c>
      <c r="Q1612" s="62" t="s">
        <v>946</v>
      </c>
      <c r="R1612" s="25" t="s">
        <v>1229</v>
      </c>
      <c r="S1612" s="26"/>
    </row>
    <row r="1613" spans="1:19" ht="10.5" customHeight="1" x14ac:dyDescent="0.2">
      <c r="B1613" s="34"/>
      <c r="C1613" s="34"/>
      <c r="D1613" s="21"/>
      <c r="E1613" s="34"/>
      <c r="F1613" s="21"/>
      <c r="G1613" s="21"/>
      <c r="H1613" s="34"/>
      <c r="I1613" s="34"/>
      <c r="J1613" s="34"/>
      <c r="L1613" s="34"/>
      <c r="M1613" s="21"/>
      <c r="N1613" s="35">
        <f>N1603</f>
        <v>43109</v>
      </c>
      <c r="O1613" s="63">
        <f t="shared" si="863"/>
        <v>0.54166666666666641</v>
      </c>
      <c r="P1613" s="36">
        <f t="shared" si="864"/>
        <v>0.56249999999999967</v>
      </c>
      <c r="Q1613" s="62" t="s">
        <v>946</v>
      </c>
      <c r="R1613" s="25" t="s">
        <v>1229</v>
      </c>
      <c r="S1613" s="26"/>
    </row>
    <row r="1614" spans="1:19" ht="10.5" customHeight="1" x14ac:dyDescent="0.2">
      <c r="A1614" s="34"/>
      <c r="B1614" s="34"/>
      <c r="C1614" s="34"/>
      <c r="D1614" s="34">
        <f>S1614</f>
        <v>2.0833333333333259E-2</v>
      </c>
      <c r="E1614" s="34"/>
      <c r="F1614" s="21"/>
      <c r="G1614" s="34"/>
      <c r="H1614" s="34"/>
      <c r="I1614" s="34"/>
      <c r="J1614" s="34"/>
      <c r="L1614" s="34"/>
      <c r="M1614" s="34"/>
      <c r="N1614" s="35">
        <f>N1603</f>
        <v>43109</v>
      </c>
      <c r="O1614" s="63">
        <f>SUM(P1613)</f>
        <v>0.56249999999999967</v>
      </c>
      <c r="P1614" s="36">
        <f t="shared" si="864"/>
        <v>0.58333333333333293</v>
      </c>
      <c r="Q1614" s="62" t="s">
        <v>937</v>
      </c>
      <c r="R1614" s="25" t="s">
        <v>1221</v>
      </c>
      <c r="S1614" s="26">
        <f t="shared" si="862"/>
        <v>2.0833333333333259E-2</v>
      </c>
    </row>
    <row r="1615" spans="1:19" ht="10.5" customHeight="1" x14ac:dyDescent="0.2">
      <c r="B1615" s="34"/>
      <c r="C1615" s="21"/>
      <c r="D1615" s="34"/>
      <c r="E1615" s="34"/>
      <c r="F1615" s="34">
        <f t="shared" ref="F1615:F1622" si="865">S1615</f>
        <v>2.0833333333333259E-2</v>
      </c>
      <c r="G1615" s="34"/>
      <c r="H1615" s="34"/>
      <c r="I1615" s="34"/>
      <c r="J1615" s="34"/>
      <c r="L1615" s="34"/>
      <c r="M1615" s="34"/>
      <c r="N1615" s="35">
        <f>N1603</f>
        <v>43109</v>
      </c>
      <c r="O1615" s="63">
        <f>SUM(P1614)</f>
        <v>0.58333333333333293</v>
      </c>
      <c r="P1615" s="36">
        <f t="shared" si="864"/>
        <v>0.60416666666666619</v>
      </c>
      <c r="Q1615" s="62" t="s">
        <v>939</v>
      </c>
      <c r="R1615" s="25" t="s">
        <v>1230</v>
      </c>
      <c r="S1615" s="26">
        <f t="shared" si="862"/>
        <v>2.0833333333333259E-2</v>
      </c>
    </row>
    <row r="1616" spans="1:19" ht="10.5" customHeight="1" x14ac:dyDescent="0.2">
      <c r="B1616" s="34"/>
      <c r="C1616" s="21"/>
      <c r="D1616" s="34"/>
      <c r="E1616" s="34"/>
      <c r="F1616" s="34">
        <f t="shared" si="865"/>
        <v>2.0833333333333259E-2</v>
      </c>
      <c r="G1616" s="34"/>
      <c r="H1616" s="21"/>
      <c r="I1616" s="34"/>
      <c r="J1616" s="34"/>
      <c r="L1616" s="34"/>
      <c r="M1616" s="34"/>
      <c r="N1616" s="35">
        <f>N1603</f>
        <v>43109</v>
      </c>
      <c r="O1616" s="63">
        <f>SUM(P1615)</f>
        <v>0.60416666666666619</v>
      </c>
      <c r="P1616" s="36">
        <f t="shared" si="864"/>
        <v>0.62499999999999944</v>
      </c>
      <c r="Q1616" s="62" t="s">
        <v>939</v>
      </c>
      <c r="R1616" s="25" t="s">
        <v>1230</v>
      </c>
      <c r="S1616" s="26">
        <f t="shared" si="862"/>
        <v>2.0833333333333259E-2</v>
      </c>
    </row>
    <row r="1617" spans="1:19" ht="10.5" customHeight="1" x14ac:dyDescent="0.2">
      <c r="B1617" s="34"/>
      <c r="C1617" s="21"/>
      <c r="D1617" s="34"/>
      <c r="E1617" s="34"/>
      <c r="F1617" s="34">
        <f t="shared" si="865"/>
        <v>2.0833333333333259E-2</v>
      </c>
      <c r="G1617" s="34"/>
      <c r="H1617" s="21"/>
      <c r="I1617" s="34"/>
      <c r="J1617" s="34"/>
      <c r="L1617" s="34"/>
      <c r="M1617" s="34"/>
      <c r="N1617" s="35">
        <f>N1603</f>
        <v>43109</v>
      </c>
      <c r="O1617" s="63">
        <f t="shared" ref="O1617:O1622" si="866">SUM(P1616)</f>
        <v>0.62499999999999944</v>
      </c>
      <c r="P1617" s="36">
        <f t="shared" si="864"/>
        <v>0.6458333333333327</v>
      </c>
      <c r="Q1617" s="62" t="s">
        <v>939</v>
      </c>
      <c r="R1617" s="25" t="s">
        <v>1230</v>
      </c>
      <c r="S1617" s="26">
        <f t="shared" si="862"/>
        <v>2.0833333333333259E-2</v>
      </c>
    </row>
    <row r="1618" spans="1:19" ht="10.5" customHeight="1" x14ac:dyDescent="0.2">
      <c r="B1618" s="34"/>
      <c r="C1618" s="21"/>
      <c r="D1618" s="34"/>
      <c r="E1618" s="34"/>
      <c r="F1618" s="34">
        <f t="shared" si="865"/>
        <v>2.0833333333333259E-2</v>
      </c>
      <c r="G1618" s="34"/>
      <c r="H1618" s="34"/>
      <c r="I1618" s="34"/>
      <c r="J1618" s="34"/>
      <c r="L1618" s="34"/>
      <c r="M1618" s="34"/>
      <c r="N1618" s="35">
        <f>N1603</f>
        <v>43109</v>
      </c>
      <c r="O1618" s="63">
        <f t="shared" si="866"/>
        <v>0.6458333333333327</v>
      </c>
      <c r="P1618" s="36">
        <f t="shared" si="864"/>
        <v>0.66666666666666596</v>
      </c>
      <c r="Q1618" s="62" t="s">
        <v>939</v>
      </c>
      <c r="R1618" s="25" t="s">
        <v>1230</v>
      </c>
      <c r="S1618" s="26">
        <f t="shared" si="862"/>
        <v>2.0833333333333259E-2</v>
      </c>
    </row>
    <row r="1619" spans="1:19" ht="10.5" customHeight="1" x14ac:dyDescent="0.2">
      <c r="B1619" s="34"/>
      <c r="C1619" s="21"/>
      <c r="D1619" s="34"/>
      <c r="E1619" s="34"/>
      <c r="F1619" s="34">
        <f t="shared" si="865"/>
        <v>2.0833333333333259E-2</v>
      </c>
      <c r="G1619" s="34"/>
      <c r="H1619" s="34"/>
      <c r="J1619" s="34"/>
      <c r="L1619" s="34"/>
      <c r="M1619" s="34"/>
      <c r="N1619" s="35">
        <f>N1603</f>
        <v>43109</v>
      </c>
      <c r="O1619" s="63">
        <f t="shared" si="866"/>
        <v>0.66666666666666596</v>
      </c>
      <c r="P1619" s="36">
        <f t="shared" si="864"/>
        <v>0.68749999999999922</v>
      </c>
      <c r="Q1619" s="62" t="s">
        <v>939</v>
      </c>
      <c r="R1619" s="25" t="s">
        <v>1230</v>
      </c>
      <c r="S1619" s="26">
        <f>SUM(P1619-O1619)</f>
        <v>2.0833333333333259E-2</v>
      </c>
    </row>
    <row r="1620" spans="1:19" ht="10.5" customHeight="1" x14ac:dyDescent="0.2">
      <c r="B1620" s="34"/>
      <c r="C1620" s="21"/>
      <c r="D1620" s="34"/>
      <c r="E1620" s="34"/>
      <c r="F1620" s="34">
        <f t="shared" si="865"/>
        <v>2.0833333333333259E-2</v>
      </c>
      <c r="G1620" s="34"/>
      <c r="H1620" s="34"/>
      <c r="J1620" s="34"/>
      <c r="L1620" s="34"/>
      <c r="M1620" s="34"/>
      <c r="N1620" s="35">
        <f>N1603</f>
        <v>43109</v>
      </c>
      <c r="O1620" s="63">
        <f t="shared" si="866"/>
        <v>0.68749999999999922</v>
      </c>
      <c r="P1620" s="36">
        <f t="shared" si="864"/>
        <v>0.70833333333333248</v>
      </c>
      <c r="Q1620" s="62" t="s">
        <v>939</v>
      </c>
      <c r="R1620" s="25" t="s">
        <v>1230</v>
      </c>
      <c r="S1620" s="26">
        <f>SUM(P1620-O1620)</f>
        <v>2.0833333333333259E-2</v>
      </c>
    </row>
    <row r="1621" spans="1:19" ht="10.5" customHeight="1" x14ac:dyDescent="0.2">
      <c r="B1621" s="34"/>
      <c r="C1621" s="21"/>
      <c r="D1621" s="34"/>
      <c r="E1621" s="34"/>
      <c r="F1621" s="34">
        <f t="shared" si="865"/>
        <v>2.0833333333333259E-2</v>
      </c>
      <c r="G1621" s="34"/>
      <c r="H1621" s="34"/>
      <c r="J1621" s="34"/>
      <c r="L1621" s="34"/>
      <c r="M1621" s="34"/>
      <c r="N1621" s="35">
        <f>N1603</f>
        <v>43109</v>
      </c>
      <c r="O1621" s="63">
        <f t="shared" si="866"/>
        <v>0.70833333333333248</v>
      </c>
      <c r="P1621" s="36">
        <f t="shared" si="864"/>
        <v>0.72916666666666574</v>
      </c>
      <c r="Q1621" s="62" t="s">
        <v>939</v>
      </c>
      <c r="R1621" s="25" t="s">
        <v>1230</v>
      </c>
      <c r="S1621" s="26">
        <f t="shared" ref="S1621:S1622" si="867">SUM(P1621-O1621)</f>
        <v>2.0833333333333259E-2</v>
      </c>
    </row>
    <row r="1622" spans="1:19" ht="10.5" customHeight="1" thickBot="1" x14ac:dyDescent="0.25">
      <c r="B1622" s="34"/>
      <c r="C1622" s="21"/>
      <c r="D1622" s="34"/>
      <c r="E1622" s="34"/>
      <c r="F1622" s="34">
        <f t="shared" si="865"/>
        <v>2.0833333333333259E-2</v>
      </c>
      <c r="G1622" s="34"/>
      <c r="H1622" s="34"/>
      <c r="J1622" s="34"/>
      <c r="L1622" s="34"/>
      <c r="M1622" s="34"/>
      <c r="N1622" s="35">
        <f>N1603</f>
        <v>43109</v>
      </c>
      <c r="O1622" s="63">
        <f t="shared" si="866"/>
        <v>0.72916666666666574</v>
      </c>
      <c r="P1622" s="36">
        <f t="shared" si="864"/>
        <v>0.749999999999999</v>
      </c>
      <c r="Q1622" s="62" t="s">
        <v>939</v>
      </c>
      <c r="R1622" s="25" t="s">
        <v>1230</v>
      </c>
      <c r="S1622" s="26">
        <f t="shared" si="867"/>
        <v>2.0833333333333259E-2</v>
      </c>
    </row>
    <row r="1623" spans="1:19" ht="10.5" customHeight="1" x14ac:dyDescent="0.2">
      <c r="A1623" s="40">
        <f t="shared" ref="A1623:M1623" si="868">SUM(A1604:A1622)</f>
        <v>0</v>
      </c>
      <c r="B1623" s="40">
        <f t="shared" si="868"/>
        <v>0</v>
      </c>
      <c r="C1623" s="40">
        <f t="shared" si="868"/>
        <v>0</v>
      </c>
      <c r="D1623" s="40">
        <f t="shared" si="868"/>
        <v>0.10416666666666646</v>
      </c>
      <c r="E1623" s="40">
        <f t="shared" si="868"/>
        <v>0</v>
      </c>
      <c r="F1623" s="40">
        <f t="shared" si="868"/>
        <v>0.16666666666666607</v>
      </c>
      <c r="G1623" s="40">
        <f t="shared" si="868"/>
        <v>0</v>
      </c>
      <c r="H1623" s="40">
        <f t="shared" si="868"/>
        <v>8.3333333333333259E-2</v>
      </c>
      <c r="I1623" s="40">
        <f t="shared" si="868"/>
        <v>0</v>
      </c>
      <c r="J1623" s="40">
        <f t="shared" si="868"/>
        <v>0</v>
      </c>
      <c r="K1623" s="40">
        <f t="shared" si="868"/>
        <v>0</v>
      </c>
      <c r="L1623" s="40">
        <f t="shared" si="868"/>
        <v>0</v>
      </c>
      <c r="M1623" s="40">
        <f t="shared" si="868"/>
        <v>0</v>
      </c>
      <c r="N1623" s="41" t="b">
        <f>SUM(A1623:M1623) = S1623</f>
        <v>1</v>
      </c>
      <c r="O1623" s="42"/>
      <c r="P1623" s="42"/>
      <c r="Q1623" s="43"/>
      <c r="R1623" s="43"/>
      <c r="S1623" s="40">
        <f>SUM(S1604:S1622)</f>
        <v>0.3541666666666658</v>
      </c>
    </row>
    <row r="1624" spans="1:19" ht="10.5" customHeight="1" x14ac:dyDescent="0.2">
      <c r="A1624" s="44">
        <f t="shared" ref="A1624:E1624" si="869">(A1623-INT(A1623))*24</f>
        <v>0</v>
      </c>
      <c r="B1624" s="44">
        <f t="shared" si="869"/>
        <v>0</v>
      </c>
      <c r="C1624" s="44">
        <f t="shared" si="869"/>
        <v>0</v>
      </c>
      <c r="D1624" s="44">
        <f t="shared" si="869"/>
        <v>2.4999999999999951</v>
      </c>
      <c r="E1624" s="44">
        <f t="shared" si="869"/>
        <v>0</v>
      </c>
      <c r="F1624" s="44">
        <f>(F1623-INT(F1623))*24</f>
        <v>3.9999999999999858</v>
      </c>
      <c r="G1624" s="44">
        <f>(G1623-INT(G1623))*24</f>
        <v>0</v>
      </c>
      <c r="H1624" s="44">
        <f>(H1623-INT(H1623))*24</f>
        <v>1.9999999999999982</v>
      </c>
      <c r="I1624" s="44">
        <f>(I1623-INT(I1623))*24</f>
        <v>0</v>
      </c>
      <c r="J1624" s="44">
        <f t="shared" ref="J1624" si="870">(J1623-INT(J1623))*24</f>
        <v>0</v>
      </c>
      <c r="K1624" s="44"/>
      <c r="L1624" s="44">
        <f t="shared" ref="L1624:M1624" si="871">(L1623-INT(L1623))*24</f>
        <v>0</v>
      </c>
      <c r="M1624" s="45">
        <f t="shared" si="871"/>
        <v>0</v>
      </c>
      <c r="N1624" s="46">
        <f>SUM(A1624:M1624)</f>
        <v>8.4999999999999787</v>
      </c>
      <c r="O1624" s="47"/>
      <c r="P1624" s="47"/>
      <c r="Q1624" s="48"/>
      <c r="R1624" s="48"/>
      <c r="S1624" s="49"/>
    </row>
    <row r="1625" spans="1:19" ht="10.5" customHeight="1" thickBot="1" x14ac:dyDescent="0.25">
      <c r="A1625" s="50"/>
      <c r="B1625" s="51"/>
      <c r="C1625" s="51"/>
      <c r="D1625" s="52">
        <f>SUM(A1624:D1624)</f>
        <v>2.4999999999999951</v>
      </c>
      <c r="E1625" s="52">
        <f t="shared" ref="E1625:J1625" si="872">E1624</f>
        <v>0</v>
      </c>
      <c r="F1625" s="52">
        <f t="shared" si="872"/>
        <v>3.9999999999999858</v>
      </c>
      <c r="G1625" s="52">
        <f t="shared" si="872"/>
        <v>0</v>
      </c>
      <c r="H1625" s="52">
        <f t="shared" si="872"/>
        <v>1.9999999999999982</v>
      </c>
      <c r="I1625" s="52">
        <f t="shared" si="872"/>
        <v>0</v>
      </c>
      <c r="J1625" s="52">
        <f t="shared" si="872"/>
        <v>0</v>
      </c>
      <c r="K1625" s="52"/>
      <c r="L1625" s="52">
        <f t="shared" ref="L1625:M1625" si="873">L1624</f>
        <v>0</v>
      </c>
      <c r="M1625" s="53">
        <f t="shared" si="873"/>
        <v>0</v>
      </c>
      <c r="N1625" s="54">
        <f>S1625</f>
        <v>0.3541666666666658</v>
      </c>
      <c r="O1625" s="55"/>
      <c r="P1625" s="55"/>
      <c r="Q1625" s="56"/>
      <c r="R1625" s="56"/>
      <c r="S1625" s="57">
        <f>SUM(S1623:S1624)</f>
        <v>0.3541666666666658</v>
      </c>
    </row>
    <row r="1626" spans="1:19" ht="10.5" customHeight="1" thickBot="1" x14ac:dyDescent="0.25">
      <c r="A1626" s="58"/>
      <c r="B1626" s="59" t="s">
        <v>935</v>
      </c>
      <c r="C1626" s="59" t="s">
        <v>936</v>
      </c>
      <c r="D1626" s="59" t="s">
        <v>937</v>
      </c>
      <c r="E1626" s="60" t="s">
        <v>938</v>
      </c>
      <c r="F1626" s="59" t="s">
        <v>939</v>
      </c>
      <c r="G1626" s="58" t="s">
        <v>940</v>
      </c>
      <c r="H1626" s="58" t="s">
        <v>941</v>
      </c>
      <c r="I1626" s="58" t="s">
        <v>942</v>
      </c>
      <c r="J1626" s="58" t="s">
        <v>943</v>
      </c>
      <c r="K1626" s="58"/>
      <c r="L1626" s="58" t="s">
        <v>944</v>
      </c>
      <c r="M1626" s="60" t="s">
        <v>945</v>
      </c>
      <c r="N1626" s="61">
        <f>N1603+1</f>
        <v>43110</v>
      </c>
      <c r="O1626" s="36">
        <v>0.35416666666666669</v>
      </c>
      <c r="P1626" s="36">
        <f>O1626</f>
        <v>0.35416666666666669</v>
      </c>
      <c r="Q1626" s="62" t="s">
        <v>946</v>
      </c>
      <c r="R1626" s="25" t="s">
        <v>1220</v>
      </c>
      <c r="S1626" s="26">
        <f t="shared" ref="S1626" si="874">SUM(P1626-O1626)</f>
        <v>0</v>
      </c>
    </row>
    <row r="1627" spans="1:19" ht="10.5" customHeight="1" x14ac:dyDescent="0.2">
      <c r="B1627" s="34"/>
      <c r="C1627" s="21"/>
      <c r="D1627" s="34"/>
      <c r="E1627" s="34"/>
      <c r="F1627" s="34">
        <f>S1627</f>
        <v>2.0833333333333315E-2</v>
      </c>
      <c r="G1627" s="21"/>
      <c r="H1627" s="21"/>
      <c r="I1627" s="34"/>
      <c r="J1627" s="34"/>
      <c r="M1627" s="34"/>
      <c r="N1627" s="35">
        <f>N1626</f>
        <v>43110</v>
      </c>
      <c r="O1627" s="63">
        <f>SUM(P1626)</f>
        <v>0.35416666666666669</v>
      </c>
      <c r="P1627" s="36">
        <f>P1626+0.0208333333333333</f>
        <v>0.375</v>
      </c>
      <c r="Q1627" s="62" t="s">
        <v>939</v>
      </c>
      <c r="R1627" s="25" t="s">
        <v>1230</v>
      </c>
      <c r="S1627" s="26">
        <f t="shared" ref="S1627:S1644" si="875">SUM(P1627-O1627)</f>
        <v>2.0833333333333315E-2</v>
      </c>
    </row>
    <row r="1628" spans="1:19" ht="10.5" customHeight="1" x14ac:dyDescent="0.2">
      <c r="B1628" s="34"/>
      <c r="C1628" s="21"/>
      <c r="D1628" s="34"/>
      <c r="E1628" s="34"/>
      <c r="F1628" s="34">
        <f>S1628</f>
        <v>2.0833333333333315E-2</v>
      </c>
      <c r="G1628" s="34"/>
      <c r="H1628" s="21"/>
      <c r="I1628" s="34"/>
      <c r="J1628" s="34"/>
      <c r="M1628" s="34"/>
      <c r="N1628" s="35">
        <f>N1626</f>
        <v>43110</v>
      </c>
      <c r="O1628" s="63">
        <f t="shared" ref="O1628:O1636" si="876">SUM(P1627)</f>
        <v>0.375</v>
      </c>
      <c r="P1628" s="36">
        <f t="shared" ref="P1628:P1644" si="877">P1627+0.0208333333333333</f>
        <v>0.39583333333333331</v>
      </c>
      <c r="Q1628" s="62" t="s">
        <v>939</v>
      </c>
      <c r="R1628" s="25" t="s">
        <v>1230</v>
      </c>
      <c r="S1628" s="26">
        <f t="shared" si="875"/>
        <v>2.0833333333333315E-2</v>
      </c>
    </row>
    <row r="1629" spans="1:19" ht="10.5" customHeight="1" x14ac:dyDescent="0.2">
      <c r="B1629" s="34"/>
      <c r="C1629" s="21"/>
      <c r="D1629" s="34"/>
      <c r="E1629" s="34"/>
      <c r="F1629" s="34">
        <f>S1629</f>
        <v>2.0833333333333315E-2</v>
      </c>
      <c r="G1629" s="34"/>
      <c r="H1629" s="21"/>
      <c r="J1629" s="34"/>
      <c r="L1629" s="34"/>
      <c r="M1629" s="21"/>
      <c r="N1629" s="35">
        <f>N1626</f>
        <v>43110</v>
      </c>
      <c r="O1629" s="63">
        <f t="shared" si="876"/>
        <v>0.39583333333333331</v>
      </c>
      <c r="P1629" s="36">
        <f t="shared" si="877"/>
        <v>0.41666666666666663</v>
      </c>
      <c r="Q1629" s="62" t="s">
        <v>939</v>
      </c>
      <c r="R1629" s="25" t="s">
        <v>1230</v>
      </c>
      <c r="S1629" s="26">
        <f t="shared" si="875"/>
        <v>2.0833333333333315E-2</v>
      </c>
    </row>
    <row r="1630" spans="1:19" ht="10.5" customHeight="1" x14ac:dyDescent="0.2">
      <c r="B1630" s="34"/>
      <c r="C1630" s="21"/>
      <c r="D1630" s="34"/>
      <c r="E1630" s="34"/>
      <c r="F1630" s="34"/>
      <c r="G1630" s="34"/>
      <c r="H1630" s="21"/>
      <c r="I1630" s="34">
        <f>S1630</f>
        <v>2.0833333333333315E-2</v>
      </c>
      <c r="J1630" s="34"/>
      <c r="L1630" s="34"/>
      <c r="M1630" s="34"/>
      <c r="N1630" s="35">
        <f>N1626</f>
        <v>43110</v>
      </c>
      <c r="O1630" s="63">
        <f t="shared" si="876"/>
        <v>0.41666666666666663</v>
      </c>
      <c r="P1630" s="36">
        <f t="shared" si="877"/>
        <v>0.43749999999999994</v>
      </c>
      <c r="Q1630" s="62" t="s">
        <v>959</v>
      </c>
      <c r="R1630" s="25" t="s">
        <v>1226</v>
      </c>
      <c r="S1630" s="26">
        <f t="shared" si="875"/>
        <v>2.0833333333333315E-2</v>
      </c>
    </row>
    <row r="1631" spans="1:19" ht="10.5" customHeight="1" x14ac:dyDescent="0.2">
      <c r="B1631" s="34"/>
      <c r="C1631" s="21"/>
      <c r="D1631" s="34"/>
      <c r="E1631" s="34"/>
      <c r="F1631" s="21"/>
      <c r="G1631" s="34"/>
      <c r="H1631" s="34"/>
      <c r="I1631" s="34">
        <f>S1631</f>
        <v>2.0833333333333315E-2</v>
      </c>
      <c r="J1631" s="34"/>
      <c r="L1631" s="34"/>
      <c r="M1631" s="34"/>
      <c r="N1631" s="35">
        <f>N1626</f>
        <v>43110</v>
      </c>
      <c r="O1631" s="63">
        <f t="shared" si="876"/>
        <v>0.43749999999999994</v>
      </c>
      <c r="P1631" s="36">
        <f t="shared" si="877"/>
        <v>0.45833333333333326</v>
      </c>
      <c r="Q1631" s="62" t="s">
        <v>959</v>
      </c>
      <c r="R1631" s="25" t="s">
        <v>1226</v>
      </c>
      <c r="S1631" s="26">
        <f t="shared" si="875"/>
        <v>2.0833333333333315E-2</v>
      </c>
    </row>
    <row r="1632" spans="1:19" ht="10.5" customHeight="1" x14ac:dyDescent="0.2">
      <c r="B1632" s="34">
        <f>S1632</f>
        <v>2.0833333333333315E-2</v>
      </c>
      <c r="C1632" s="21"/>
      <c r="D1632" s="21"/>
      <c r="E1632" s="21"/>
      <c r="F1632" s="34"/>
      <c r="G1632" s="34"/>
      <c r="H1632" s="34"/>
      <c r="J1632" s="34"/>
      <c r="L1632" s="34"/>
      <c r="M1632" s="21"/>
      <c r="N1632" s="35">
        <f>N1626</f>
        <v>43110</v>
      </c>
      <c r="O1632" s="63">
        <f t="shared" si="876"/>
        <v>0.45833333333333326</v>
      </c>
      <c r="P1632" s="36">
        <f t="shared" si="877"/>
        <v>0.47916666666666657</v>
      </c>
      <c r="Q1632" s="62" t="s">
        <v>935</v>
      </c>
      <c r="R1632" s="25" t="s">
        <v>1231</v>
      </c>
      <c r="S1632" s="26">
        <f t="shared" si="875"/>
        <v>2.0833333333333315E-2</v>
      </c>
    </row>
    <row r="1633" spans="1:22" ht="10.5" customHeight="1" x14ac:dyDescent="0.2">
      <c r="B1633" s="34">
        <f>S1633</f>
        <v>2.0833333333333315E-2</v>
      </c>
      <c r="C1633" s="21"/>
      <c r="D1633" s="21"/>
      <c r="E1633" s="21"/>
      <c r="F1633" s="34"/>
      <c r="G1633" s="34"/>
      <c r="H1633" s="34"/>
      <c r="J1633" s="34"/>
      <c r="L1633" s="34"/>
      <c r="M1633" s="21"/>
      <c r="N1633" s="35">
        <f>N1626</f>
        <v>43110</v>
      </c>
      <c r="O1633" s="63">
        <f t="shared" si="876"/>
        <v>0.47916666666666657</v>
      </c>
      <c r="P1633" s="36">
        <f t="shared" si="877"/>
        <v>0.49999999999999989</v>
      </c>
      <c r="Q1633" s="62" t="s">
        <v>935</v>
      </c>
      <c r="R1633" s="25" t="s">
        <v>1231</v>
      </c>
      <c r="S1633" s="26">
        <f t="shared" si="875"/>
        <v>2.0833333333333315E-2</v>
      </c>
    </row>
    <row r="1634" spans="1:22" ht="10.5" customHeight="1" x14ac:dyDescent="0.2">
      <c r="B1634" s="34">
        <f>S1634</f>
        <v>2.0833333333333259E-2</v>
      </c>
      <c r="C1634" s="21"/>
      <c r="D1634" s="21"/>
      <c r="E1634" s="21"/>
      <c r="F1634" s="34"/>
      <c r="G1634" s="34"/>
      <c r="H1634" s="34"/>
      <c r="J1634" s="34"/>
      <c r="L1634" s="34"/>
      <c r="M1634" s="21"/>
      <c r="N1634" s="35">
        <f>N1626</f>
        <v>43110</v>
      </c>
      <c r="O1634" s="63">
        <f t="shared" si="876"/>
        <v>0.49999999999999989</v>
      </c>
      <c r="P1634" s="36">
        <f t="shared" si="877"/>
        <v>0.52083333333333315</v>
      </c>
      <c r="Q1634" s="62" t="s">
        <v>935</v>
      </c>
      <c r="R1634" s="25" t="s">
        <v>1231</v>
      </c>
      <c r="S1634" s="26">
        <f t="shared" si="875"/>
        <v>2.0833333333333259E-2</v>
      </c>
    </row>
    <row r="1635" spans="1:22" ht="10.5" customHeight="1" x14ac:dyDescent="0.2">
      <c r="B1635" s="34"/>
      <c r="C1635" s="21"/>
      <c r="D1635" s="34"/>
      <c r="E1635" s="21"/>
      <c r="F1635" s="34"/>
      <c r="G1635" s="34"/>
      <c r="H1635" s="34"/>
      <c r="J1635" s="34"/>
      <c r="L1635" s="34"/>
      <c r="M1635" s="21"/>
      <c r="N1635" s="35">
        <f>N1626</f>
        <v>43110</v>
      </c>
      <c r="O1635" s="63">
        <f t="shared" si="876"/>
        <v>0.52083333333333315</v>
      </c>
      <c r="P1635" s="36">
        <f t="shared" si="877"/>
        <v>0.54166666666666641</v>
      </c>
      <c r="Q1635" s="62" t="s">
        <v>946</v>
      </c>
      <c r="R1635" s="25" t="s">
        <v>1229</v>
      </c>
      <c r="S1635" s="26"/>
    </row>
    <row r="1636" spans="1:22" ht="10.5" customHeight="1" x14ac:dyDescent="0.2">
      <c r="B1636" s="34"/>
      <c r="C1636" s="34"/>
      <c r="D1636" s="34"/>
      <c r="E1636" s="21"/>
      <c r="F1636" s="34"/>
      <c r="G1636" s="34"/>
      <c r="H1636" s="34"/>
      <c r="J1636" s="34"/>
      <c r="L1636" s="34"/>
      <c r="M1636" s="21"/>
      <c r="N1636" s="35">
        <f>N1626</f>
        <v>43110</v>
      </c>
      <c r="O1636" s="63">
        <f t="shared" si="876"/>
        <v>0.54166666666666641</v>
      </c>
      <c r="P1636" s="36">
        <f t="shared" si="877"/>
        <v>0.56249999999999967</v>
      </c>
      <c r="Q1636" s="62" t="s">
        <v>946</v>
      </c>
      <c r="R1636" s="25" t="s">
        <v>1229</v>
      </c>
      <c r="S1636" s="26"/>
    </row>
    <row r="1637" spans="1:22" ht="10.5" customHeight="1" x14ac:dyDescent="0.2">
      <c r="A1637" s="34"/>
      <c r="B1637" s="34">
        <f>S1637</f>
        <v>2.0833333333333259E-2</v>
      </c>
      <c r="C1637" s="34"/>
      <c r="D1637" s="34"/>
      <c r="E1637" s="21"/>
      <c r="F1637" s="34"/>
      <c r="G1637" s="34"/>
      <c r="H1637" s="34"/>
      <c r="J1637" s="34"/>
      <c r="L1637" s="34"/>
      <c r="M1637" s="34"/>
      <c r="N1637" s="35">
        <f>N1626</f>
        <v>43110</v>
      </c>
      <c r="O1637" s="63">
        <f>SUM(P1636)</f>
        <v>0.56249999999999967</v>
      </c>
      <c r="P1637" s="36">
        <f t="shared" si="877"/>
        <v>0.58333333333333293</v>
      </c>
      <c r="Q1637" s="62" t="s">
        <v>935</v>
      </c>
      <c r="R1637" s="25" t="s">
        <v>1232</v>
      </c>
      <c r="S1637" s="26">
        <f t="shared" si="875"/>
        <v>2.0833333333333259E-2</v>
      </c>
    </row>
    <row r="1638" spans="1:22" ht="10.5" customHeight="1" x14ac:dyDescent="0.2">
      <c r="B1638" s="34"/>
      <c r="C1638" s="21"/>
      <c r="D1638" s="34"/>
      <c r="E1638" s="21"/>
      <c r="F1638" s="34"/>
      <c r="G1638" s="34"/>
      <c r="H1638" s="34">
        <f>S1638</f>
        <v>2.0833333333333259E-2</v>
      </c>
      <c r="J1638" s="34"/>
      <c r="L1638" s="34"/>
      <c r="M1638" s="34"/>
      <c r="N1638" s="35">
        <f>N1626</f>
        <v>43110</v>
      </c>
      <c r="O1638" s="63">
        <f>SUM(P1637)</f>
        <v>0.58333333333333293</v>
      </c>
      <c r="P1638" s="36">
        <f t="shared" si="877"/>
        <v>0.60416666666666619</v>
      </c>
      <c r="Q1638" s="62" t="s">
        <v>941</v>
      </c>
      <c r="R1638" s="25" t="s">
        <v>1233</v>
      </c>
      <c r="S1638" s="26">
        <f t="shared" si="875"/>
        <v>2.0833333333333259E-2</v>
      </c>
    </row>
    <row r="1639" spans="1:22" ht="10.5" customHeight="1" x14ac:dyDescent="0.2">
      <c r="B1639" s="34"/>
      <c r="C1639" s="21"/>
      <c r="D1639" s="34"/>
      <c r="E1639" s="21"/>
      <c r="F1639" s="34"/>
      <c r="G1639" s="34">
        <f>S1639</f>
        <v>2.0833333333333259E-2</v>
      </c>
      <c r="H1639" s="21"/>
      <c r="I1639" s="34"/>
      <c r="J1639" s="34"/>
      <c r="L1639" s="34"/>
      <c r="M1639" s="34"/>
      <c r="N1639" s="35">
        <f>N1626</f>
        <v>43110</v>
      </c>
      <c r="O1639" s="63">
        <f>SUM(P1638)</f>
        <v>0.60416666666666619</v>
      </c>
      <c r="P1639" s="36">
        <f t="shared" si="877"/>
        <v>0.62499999999999944</v>
      </c>
      <c r="Q1639" s="62" t="s">
        <v>940</v>
      </c>
      <c r="R1639" s="25" t="s">
        <v>1234</v>
      </c>
      <c r="S1639" s="26">
        <f t="shared" si="875"/>
        <v>2.0833333333333259E-2</v>
      </c>
    </row>
    <row r="1640" spans="1:22" ht="10.5" customHeight="1" x14ac:dyDescent="0.2">
      <c r="B1640" s="34"/>
      <c r="C1640" s="21"/>
      <c r="D1640" s="34"/>
      <c r="E1640" s="21"/>
      <c r="F1640" s="34"/>
      <c r="G1640" s="34">
        <f>S1640</f>
        <v>2.0833333333333259E-2</v>
      </c>
      <c r="H1640" s="21"/>
      <c r="I1640" s="34"/>
      <c r="J1640" s="34"/>
      <c r="L1640" s="34"/>
      <c r="M1640" s="34"/>
      <c r="N1640" s="35">
        <f>N1626</f>
        <v>43110</v>
      </c>
      <c r="O1640" s="63">
        <f t="shared" ref="O1640:O1644" si="878">SUM(P1639)</f>
        <v>0.62499999999999944</v>
      </c>
      <c r="P1640" s="36">
        <f t="shared" si="877"/>
        <v>0.6458333333333327</v>
      </c>
      <c r="Q1640" s="62" t="s">
        <v>940</v>
      </c>
      <c r="R1640" s="25" t="s">
        <v>1235</v>
      </c>
      <c r="S1640" s="26">
        <f t="shared" si="875"/>
        <v>2.0833333333333259E-2</v>
      </c>
    </row>
    <row r="1641" spans="1:22" ht="10.5" customHeight="1" x14ac:dyDescent="0.2">
      <c r="B1641" s="34"/>
      <c r="C1641" s="21"/>
      <c r="D1641" s="34"/>
      <c r="E1641" s="21"/>
      <c r="F1641" s="34"/>
      <c r="G1641" s="34">
        <f>S1641</f>
        <v>2.0833333333333259E-2</v>
      </c>
      <c r="H1641" s="21"/>
      <c r="I1641" s="34"/>
      <c r="J1641" s="34"/>
      <c r="L1641" s="34"/>
      <c r="M1641" s="34"/>
      <c r="N1641" s="35">
        <f>N1626</f>
        <v>43110</v>
      </c>
      <c r="O1641" s="63">
        <f t="shared" si="878"/>
        <v>0.6458333333333327</v>
      </c>
      <c r="P1641" s="36">
        <f t="shared" si="877"/>
        <v>0.66666666666666596</v>
      </c>
      <c r="Q1641" s="62" t="s">
        <v>940</v>
      </c>
      <c r="R1641" s="25" t="s">
        <v>1236</v>
      </c>
      <c r="S1641" s="26">
        <f t="shared" si="875"/>
        <v>2.0833333333333259E-2</v>
      </c>
    </row>
    <row r="1642" spans="1:22" ht="10.5" customHeight="1" x14ac:dyDescent="0.2">
      <c r="B1642" s="34"/>
      <c r="C1642" s="21"/>
      <c r="D1642" s="34"/>
      <c r="E1642" s="21"/>
      <c r="F1642" s="34"/>
      <c r="G1642" s="21"/>
      <c r="H1642" s="34"/>
      <c r="I1642" s="34">
        <f>S1642</f>
        <v>2.0833333333333259E-2</v>
      </c>
      <c r="J1642" s="34"/>
      <c r="L1642" s="34"/>
      <c r="M1642" s="34"/>
      <c r="N1642" s="35">
        <f>N1626</f>
        <v>43110</v>
      </c>
      <c r="O1642" s="63">
        <f t="shared" si="878"/>
        <v>0.66666666666666596</v>
      </c>
      <c r="P1642" s="36">
        <f t="shared" si="877"/>
        <v>0.68749999999999922</v>
      </c>
      <c r="Q1642" s="62" t="s">
        <v>959</v>
      </c>
      <c r="R1642" s="25" t="s">
        <v>1226</v>
      </c>
      <c r="S1642" s="26">
        <f t="shared" si="875"/>
        <v>2.0833333333333259E-2</v>
      </c>
    </row>
    <row r="1643" spans="1:22" ht="10.5" customHeight="1" x14ac:dyDescent="0.2">
      <c r="B1643" s="34"/>
      <c r="C1643" s="21"/>
      <c r="D1643" s="34"/>
      <c r="E1643" s="21"/>
      <c r="F1643" s="34"/>
      <c r="G1643" s="34">
        <f>S1643</f>
        <v>2.0833333333333259E-2</v>
      </c>
      <c r="H1643" s="34"/>
      <c r="I1643" s="34"/>
      <c r="J1643" s="34"/>
      <c r="L1643" s="34"/>
      <c r="M1643" s="34"/>
      <c r="N1643" s="65">
        <f>N1626</f>
        <v>43110</v>
      </c>
      <c r="O1643" s="66">
        <f t="shared" si="878"/>
        <v>0.68749999999999922</v>
      </c>
      <c r="P1643" s="67">
        <f t="shared" si="877"/>
        <v>0.70833333333333248</v>
      </c>
      <c r="Q1643" s="62" t="s">
        <v>940</v>
      </c>
      <c r="R1643" s="25" t="s">
        <v>1235</v>
      </c>
      <c r="S1643" s="66">
        <f t="shared" si="875"/>
        <v>2.0833333333333259E-2</v>
      </c>
      <c r="T1643" s="68"/>
      <c r="U1643" s="69"/>
      <c r="V1643" s="69"/>
    </row>
    <row r="1644" spans="1:22" ht="10.5" customHeight="1" thickBot="1" x14ac:dyDescent="0.25">
      <c r="B1644" s="34"/>
      <c r="C1644" s="21"/>
      <c r="D1644" s="34"/>
      <c r="E1644" s="21"/>
      <c r="F1644" s="34"/>
      <c r="G1644" s="34">
        <f>S1644</f>
        <v>2.0833333333333259E-2</v>
      </c>
      <c r="H1644" s="34"/>
      <c r="I1644" s="34"/>
      <c r="J1644" s="34"/>
      <c r="L1644" s="34"/>
      <c r="M1644" s="34"/>
      <c r="N1644" s="65">
        <f>N1626</f>
        <v>43110</v>
      </c>
      <c r="O1644" s="66">
        <f t="shared" si="878"/>
        <v>0.70833333333333248</v>
      </c>
      <c r="P1644" s="67">
        <f t="shared" si="877"/>
        <v>0.72916666666666574</v>
      </c>
      <c r="Q1644" s="62" t="s">
        <v>940</v>
      </c>
      <c r="R1644" s="25" t="s">
        <v>1235</v>
      </c>
      <c r="S1644" s="66">
        <f t="shared" si="875"/>
        <v>2.0833333333333259E-2</v>
      </c>
      <c r="T1644" s="68"/>
      <c r="U1644" s="69"/>
      <c r="V1644" s="69"/>
    </row>
    <row r="1645" spans="1:22" ht="10.5" customHeight="1" x14ac:dyDescent="0.2">
      <c r="A1645" s="40">
        <f t="shared" ref="A1645:M1645" si="879">SUM(A1627:A1644)</f>
        <v>0</v>
      </c>
      <c r="B1645" s="40">
        <f t="shared" si="879"/>
        <v>8.3333333333333148E-2</v>
      </c>
      <c r="C1645" s="40">
        <f t="shared" si="879"/>
        <v>0</v>
      </c>
      <c r="D1645" s="40">
        <f t="shared" si="879"/>
        <v>0</v>
      </c>
      <c r="E1645" s="40">
        <f t="shared" si="879"/>
        <v>0</v>
      </c>
      <c r="F1645" s="40">
        <f t="shared" si="879"/>
        <v>6.2499999999999944E-2</v>
      </c>
      <c r="G1645" s="40">
        <f t="shared" si="879"/>
        <v>0.1041666666666663</v>
      </c>
      <c r="H1645" s="40">
        <f t="shared" si="879"/>
        <v>2.0833333333333259E-2</v>
      </c>
      <c r="I1645" s="40">
        <f t="shared" si="879"/>
        <v>6.2499999999999889E-2</v>
      </c>
      <c r="J1645" s="40">
        <f t="shared" si="879"/>
        <v>0</v>
      </c>
      <c r="K1645" s="40">
        <f t="shared" si="879"/>
        <v>0</v>
      </c>
      <c r="L1645" s="40">
        <f t="shared" si="879"/>
        <v>0</v>
      </c>
      <c r="M1645" s="40">
        <f t="shared" si="879"/>
        <v>0</v>
      </c>
      <c r="N1645" s="41" t="b">
        <f>SUM(A1645:M1645) = S1645</f>
        <v>1</v>
      </c>
      <c r="O1645" s="42"/>
      <c r="P1645" s="42"/>
      <c r="Q1645" s="43"/>
      <c r="R1645" s="43"/>
      <c r="S1645" s="40">
        <f>SUM(S1627:S1644)</f>
        <v>0.33333333333333254</v>
      </c>
    </row>
    <row r="1646" spans="1:22" ht="10.5" customHeight="1" x14ac:dyDescent="0.2">
      <c r="A1646" s="70">
        <f t="shared" ref="A1646:C1646" si="880">(A1645-INT(A1645))*24</f>
        <v>0</v>
      </c>
      <c r="B1646" s="70">
        <f t="shared" si="880"/>
        <v>1.9999999999999956</v>
      </c>
      <c r="C1646" s="70">
        <f t="shared" si="880"/>
        <v>0</v>
      </c>
      <c r="D1646" s="44">
        <f>(D1645-INT(D1645))*24</f>
        <v>0</v>
      </c>
      <c r="E1646" s="44">
        <f>(E1645-INT(E1645))*24</f>
        <v>0</v>
      </c>
      <c r="F1646" s="44">
        <f>(F1645-INT(F1645))*24</f>
        <v>1.4999999999999987</v>
      </c>
      <c r="G1646" s="44">
        <f>(G1645-INT(G1645))*24</f>
        <v>2.4999999999999911</v>
      </c>
      <c r="H1646" s="44">
        <f t="shared" ref="H1646:J1646" si="881">(H1645-INT(H1645))*24</f>
        <v>0.49999999999999822</v>
      </c>
      <c r="I1646" s="44">
        <f t="shared" si="881"/>
        <v>1.4999999999999973</v>
      </c>
      <c r="J1646" s="44">
        <f t="shared" si="881"/>
        <v>0</v>
      </c>
      <c r="K1646" s="44"/>
      <c r="L1646" s="44">
        <f t="shared" ref="L1646:M1646" si="882">(L1645-INT(L1645))*24</f>
        <v>0</v>
      </c>
      <c r="M1646" s="45">
        <f t="shared" si="882"/>
        <v>0</v>
      </c>
      <c r="N1646" s="46">
        <f>SUM(A1646:M1646)</f>
        <v>7.9999999999999813</v>
      </c>
      <c r="O1646" s="71"/>
      <c r="P1646" s="71"/>
      <c r="Q1646" s="48"/>
      <c r="R1646" s="48"/>
      <c r="S1646" s="49"/>
    </row>
    <row r="1647" spans="1:22" ht="10.5" customHeight="1" thickBot="1" x14ac:dyDescent="0.25">
      <c r="A1647" s="72"/>
      <c r="B1647" s="73"/>
      <c r="C1647" s="73"/>
      <c r="D1647" s="52">
        <f>SUM(A1646:D1646)</f>
        <v>1.9999999999999956</v>
      </c>
      <c r="E1647" s="52">
        <f t="shared" ref="E1647:J1647" si="883">E1646</f>
        <v>0</v>
      </c>
      <c r="F1647" s="52">
        <f t="shared" si="883"/>
        <v>1.4999999999999987</v>
      </c>
      <c r="G1647" s="52">
        <f t="shared" si="883"/>
        <v>2.4999999999999911</v>
      </c>
      <c r="H1647" s="52">
        <f t="shared" si="883"/>
        <v>0.49999999999999822</v>
      </c>
      <c r="I1647" s="52">
        <f t="shared" si="883"/>
        <v>1.4999999999999973</v>
      </c>
      <c r="J1647" s="52">
        <f t="shared" si="883"/>
        <v>0</v>
      </c>
      <c r="K1647" s="52"/>
      <c r="L1647" s="52">
        <f t="shared" ref="L1647:M1647" si="884">L1646</f>
        <v>0</v>
      </c>
      <c r="M1647" s="53">
        <f t="shared" si="884"/>
        <v>0</v>
      </c>
      <c r="N1647" s="54">
        <f>S1647</f>
        <v>0.33333333333333254</v>
      </c>
      <c r="O1647" s="74"/>
      <c r="P1647" s="74"/>
      <c r="Q1647" s="56"/>
      <c r="R1647" s="56"/>
      <c r="S1647" s="57">
        <f>SUM(S1645:S1646)</f>
        <v>0.33333333333333254</v>
      </c>
    </row>
    <row r="1648" spans="1:22" ht="10.5" customHeight="1" thickBot="1" x14ac:dyDescent="0.25">
      <c r="A1648" s="58"/>
      <c r="B1648" s="59" t="s">
        <v>935</v>
      </c>
      <c r="C1648" s="59" t="s">
        <v>936</v>
      </c>
      <c r="D1648" s="59" t="s">
        <v>937</v>
      </c>
      <c r="E1648" s="60" t="s">
        <v>938</v>
      </c>
      <c r="F1648" s="59" t="s">
        <v>939</v>
      </c>
      <c r="G1648" s="58" t="s">
        <v>940</v>
      </c>
      <c r="H1648" s="58" t="s">
        <v>941</v>
      </c>
      <c r="I1648" s="58" t="s">
        <v>942</v>
      </c>
      <c r="J1648" s="58" t="s">
        <v>943</v>
      </c>
      <c r="K1648" s="58"/>
      <c r="L1648" s="58" t="s">
        <v>944</v>
      </c>
      <c r="M1648" s="60" t="s">
        <v>945</v>
      </c>
      <c r="N1648" s="61">
        <f>N1626+1</f>
        <v>43111</v>
      </c>
      <c r="O1648" s="36">
        <v>0.375</v>
      </c>
      <c r="P1648" s="36">
        <f>O1648</f>
        <v>0.375</v>
      </c>
      <c r="Q1648" s="62" t="s">
        <v>946</v>
      </c>
      <c r="R1648" s="25" t="s">
        <v>1220</v>
      </c>
      <c r="S1648" s="26">
        <f t="shared" ref="S1648" si="885">SUM(P1648-O1648)</f>
        <v>0</v>
      </c>
    </row>
    <row r="1649" spans="1:20" ht="10.5" customHeight="1" x14ac:dyDescent="0.2">
      <c r="B1649" s="34"/>
      <c r="C1649" s="21"/>
      <c r="D1649" s="34"/>
      <c r="E1649" s="34"/>
      <c r="F1649" s="34">
        <f>S1649</f>
        <v>2.0833333333333315E-2</v>
      </c>
      <c r="G1649" s="21"/>
      <c r="H1649" s="34"/>
      <c r="J1649" s="34"/>
      <c r="M1649" s="34"/>
      <c r="N1649" s="35">
        <f>N1648</f>
        <v>43111</v>
      </c>
      <c r="O1649" s="63">
        <f>SUM(P1648)</f>
        <v>0.375</v>
      </c>
      <c r="P1649" s="36">
        <f>P1648+0.0208333333333333</f>
        <v>0.39583333333333331</v>
      </c>
      <c r="Q1649" s="62" t="s">
        <v>939</v>
      </c>
      <c r="R1649" s="25" t="s">
        <v>1230</v>
      </c>
      <c r="S1649" s="26">
        <f t="shared" ref="S1649:S1665" si="886">SUM(P1649-O1649)</f>
        <v>2.0833333333333315E-2</v>
      </c>
    </row>
    <row r="1650" spans="1:20" ht="10.5" customHeight="1" x14ac:dyDescent="0.2">
      <c r="B1650" s="34"/>
      <c r="C1650" s="21"/>
      <c r="D1650" s="21"/>
      <c r="E1650" s="34"/>
      <c r="F1650" s="34">
        <f>S1650</f>
        <v>2.0833333333333315E-2</v>
      </c>
      <c r="G1650" s="34"/>
      <c r="H1650" s="34"/>
      <c r="I1650" s="34"/>
      <c r="J1650" s="34"/>
      <c r="M1650" s="34"/>
      <c r="N1650" s="35">
        <f>N1648</f>
        <v>43111</v>
      </c>
      <c r="O1650" s="63">
        <f t="shared" ref="O1650:O1658" si="887">SUM(P1649)</f>
        <v>0.39583333333333331</v>
      </c>
      <c r="P1650" s="36">
        <f t="shared" ref="P1650:P1665" si="888">P1649+0.0208333333333333</f>
        <v>0.41666666666666663</v>
      </c>
      <c r="Q1650" s="62" t="s">
        <v>939</v>
      </c>
      <c r="R1650" s="25" t="s">
        <v>1230</v>
      </c>
      <c r="S1650" s="26">
        <f t="shared" si="886"/>
        <v>2.0833333333333315E-2</v>
      </c>
    </row>
    <row r="1651" spans="1:20" ht="10.5" customHeight="1" x14ac:dyDescent="0.2">
      <c r="B1651" s="34"/>
      <c r="C1651" s="21"/>
      <c r="D1651" s="34"/>
      <c r="E1651" s="21"/>
      <c r="F1651" s="34">
        <f>S1651</f>
        <v>2.0833333333333315E-2</v>
      </c>
      <c r="G1651" s="34"/>
      <c r="H1651" s="34"/>
      <c r="J1651" s="34"/>
      <c r="L1651" s="34"/>
      <c r="M1651" s="21"/>
      <c r="N1651" s="35">
        <f>N1648</f>
        <v>43111</v>
      </c>
      <c r="O1651" s="63">
        <f t="shared" si="887"/>
        <v>0.41666666666666663</v>
      </c>
      <c r="P1651" s="36">
        <f t="shared" si="888"/>
        <v>0.43749999999999994</v>
      </c>
      <c r="Q1651" s="62" t="s">
        <v>939</v>
      </c>
      <c r="R1651" s="25" t="s">
        <v>1230</v>
      </c>
      <c r="S1651" s="26">
        <f t="shared" si="886"/>
        <v>2.0833333333333315E-2</v>
      </c>
    </row>
    <row r="1652" spans="1:20" ht="10.5" customHeight="1" x14ac:dyDescent="0.2">
      <c r="B1652" s="34"/>
      <c r="C1652" s="21"/>
      <c r="D1652" s="21"/>
      <c r="E1652" s="21"/>
      <c r="F1652" s="34"/>
      <c r="G1652" s="34"/>
      <c r="H1652" s="34"/>
      <c r="I1652" s="34">
        <f>S1652</f>
        <v>2.0833333333333315E-2</v>
      </c>
      <c r="J1652" s="34"/>
      <c r="L1652" s="34"/>
      <c r="M1652" s="34"/>
      <c r="N1652" s="35">
        <f>N1648</f>
        <v>43111</v>
      </c>
      <c r="O1652" s="63">
        <f t="shared" si="887"/>
        <v>0.43749999999999994</v>
      </c>
      <c r="P1652" s="36">
        <f t="shared" si="888"/>
        <v>0.45833333333333326</v>
      </c>
      <c r="Q1652" s="62" t="s">
        <v>959</v>
      </c>
      <c r="R1652" s="25" t="s">
        <v>1226</v>
      </c>
      <c r="S1652" s="26">
        <f t="shared" si="886"/>
        <v>2.0833333333333315E-2</v>
      </c>
    </row>
    <row r="1653" spans="1:20" ht="10.5" customHeight="1" x14ac:dyDescent="0.2">
      <c r="B1653" s="34"/>
      <c r="C1653" s="21"/>
      <c r="D1653" s="34"/>
      <c r="E1653" s="34"/>
      <c r="F1653" s="34"/>
      <c r="G1653" s="34"/>
      <c r="H1653" s="34"/>
      <c r="I1653" s="34">
        <f>S1653</f>
        <v>2.0833333333333315E-2</v>
      </c>
      <c r="J1653" s="34"/>
      <c r="L1653" s="34"/>
      <c r="M1653" s="34"/>
      <c r="N1653" s="35">
        <f>N1648</f>
        <v>43111</v>
      </c>
      <c r="O1653" s="63">
        <f t="shared" si="887"/>
        <v>0.45833333333333326</v>
      </c>
      <c r="P1653" s="36">
        <f t="shared" si="888"/>
        <v>0.47916666666666657</v>
      </c>
      <c r="Q1653" s="62" t="s">
        <v>959</v>
      </c>
      <c r="R1653" s="25" t="s">
        <v>1226</v>
      </c>
      <c r="S1653" s="26">
        <f t="shared" si="886"/>
        <v>2.0833333333333315E-2</v>
      </c>
    </row>
    <row r="1654" spans="1:20" ht="10.5" customHeight="1" x14ac:dyDescent="0.2">
      <c r="B1654" s="34">
        <f>S1654</f>
        <v>2.0833333333333315E-2</v>
      </c>
      <c r="C1654" s="21"/>
      <c r="D1654" s="21"/>
      <c r="E1654" s="34"/>
      <c r="F1654" s="34"/>
      <c r="G1654" s="21"/>
      <c r="H1654" s="34"/>
      <c r="J1654" s="34"/>
      <c r="L1654" s="34"/>
      <c r="M1654" s="21"/>
      <c r="N1654" s="35">
        <f>N1648</f>
        <v>43111</v>
      </c>
      <c r="O1654" s="63">
        <f t="shared" si="887"/>
        <v>0.47916666666666657</v>
      </c>
      <c r="P1654" s="36">
        <f t="shared" si="888"/>
        <v>0.49999999999999989</v>
      </c>
      <c r="Q1654" s="62" t="s">
        <v>935</v>
      </c>
      <c r="R1654" s="25" t="s">
        <v>1231</v>
      </c>
      <c r="S1654" s="26">
        <f t="shared" si="886"/>
        <v>2.0833333333333315E-2</v>
      </c>
    </row>
    <row r="1655" spans="1:20" ht="10.5" customHeight="1" x14ac:dyDescent="0.2">
      <c r="B1655" s="34">
        <f>S1655</f>
        <v>2.0833333333333259E-2</v>
      </c>
      <c r="C1655" s="21"/>
      <c r="D1655" s="34"/>
      <c r="E1655" s="34"/>
      <c r="F1655" s="34"/>
      <c r="G1655" s="21"/>
      <c r="H1655" s="34"/>
      <c r="J1655" s="34"/>
      <c r="L1655" s="34"/>
      <c r="M1655" s="21"/>
      <c r="N1655" s="35">
        <f>N1648</f>
        <v>43111</v>
      </c>
      <c r="O1655" s="63">
        <f t="shared" si="887"/>
        <v>0.49999999999999989</v>
      </c>
      <c r="P1655" s="36">
        <f t="shared" si="888"/>
        <v>0.52083333333333315</v>
      </c>
      <c r="Q1655" s="62" t="s">
        <v>935</v>
      </c>
      <c r="R1655" s="25" t="s">
        <v>1231</v>
      </c>
      <c r="S1655" s="26">
        <f t="shared" si="886"/>
        <v>2.0833333333333259E-2</v>
      </c>
    </row>
    <row r="1656" spans="1:20" ht="10.5" customHeight="1" x14ac:dyDescent="0.2">
      <c r="B1656" s="34">
        <f>S1656</f>
        <v>2.0833333333333259E-2</v>
      </c>
      <c r="C1656" s="21"/>
      <c r="D1656" s="21"/>
      <c r="E1656" s="34"/>
      <c r="F1656" s="34"/>
      <c r="G1656" s="21"/>
      <c r="H1656" s="34"/>
      <c r="J1656" s="34"/>
      <c r="L1656" s="34"/>
      <c r="M1656" s="21"/>
      <c r="N1656" s="35">
        <f>N1648</f>
        <v>43111</v>
      </c>
      <c r="O1656" s="63">
        <f t="shared" si="887"/>
        <v>0.52083333333333315</v>
      </c>
      <c r="P1656" s="36">
        <f t="shared" si="888"/>
        <v>0.54166666666666641</v>
      </c>
      <c r="Q1656" s="62" t="s">
        <v>935</v>
      </c>
      <c r="R1656" s="25" t="s">
        <v>1231</v>
      </c>
      <c r="S1656" s="26">
        <f t="shared" si="886"/>
        <v>2.0833333333333259E-2</v>
      </c>
    </row>
    <row r="1657" spans="1:20" ht="10.5" customHeight="1" x14ac:dyDescent="0.2">
      <c r="B1657" s="34"/>
      <c r="C1657" s="21"/>
      <c r="D1657" s="34"/>
      <c r="E1657" s="34"/>
      <c r="F1657" s="21"/>
      <c r="G1657" s="21"/>
      <c r="H1657" s="34"/>
      <c r="J1657" s="34"/>
      <c r="L1657" s="34"/>
      <c r="M1657" s="21"/>
      <c r="N1657" s="35">
        <f>N1648</f>
        <v>43111</v>
      </c>
      <c r="O1657" s="63">
        <f t="shared" si="887"/>
        <v>0.54166666666666641</v>
      </c>
      <c r="P1657" s="36">
        <f t="shared" si="888"/>
        <v>0.56249999999999967</v>
      </c>
      <c r="Q1657" s="62" t="s">
        <v>946</v>
      </c>
      <c r="R1657" s="25" t="s">
        <v>1229</v>
      </c>
      <c r="S1657" s="26"/>
      <c r="T1657" s="75"/>
    </row>
    <row r="1658" spans="1:20" ht="10.5" customHeight="1" x14ac:dyDescent="0.2">
      <c r="B1658" s="34"/>
      <c r="C1658" s="34"/>
      <c r="D1658" s="34"/>
      <c r="E1658" s="34"/>
      <c r="F1658" s="34"/>
      <c r="G1658" s="34"/>
      <c r="H1658" s="34"/>
      <c r="J1658" s="34"/>
      <c r="L1658" s="34"/>
      <c r="M1658" s="21"/>
      <c r="N1658" s="35">
        <f>N1648</f>
        <v>43111</v>
      </c>
      <c r="O1658" s="63">
        <f t="shared" si="887"/>
        <v>0.56249999999999967</v>
      </c>
      <c r="P1658" s="36">
        <f t="shared" si="888"/>
        <v>0.58333333333333293</v>
      </c>
      <c r="Q1658" s="62" t="s">
        <v>946</v>
      </c>
      <c r="R1658" s="25" t="s">
        <v>1229</v>
      </c>
      <c r="S1658" s="26"/>
    </row>
    <row r="1659" spans="1:20" ht="10.5" customHeight="1" x14ac:dyDescent="0.2">
      <c r="A1659" s="34"/>
      <c r="B1659" s="34">
        <f>S1659</f>
        <v>2.0833333333333259E-2</v>
      </c>
      <c r="C1659" s="34"/>
      <c r="D1659" s="21"/>
      <c r="E1659" s="34"/>
      <c r="F1659" s="21"/>
      <c r="G1659" s="34"/>
      <c r="H1659" s="34"/>
      <c r="J1659" s="34"/>
      <c r="L1659" s="34"/>
      <c r="M1659" s="34"/>
      <c r="N1659" s="35">
        <f>N1648</f>
        <v>43111</v>
      </c>
      <c r="O1659" s="63">
        <f>SUM(P1658)</f>
        <v>0.58333333333333293</v>
      </c>
      <c r="P1659" s="36">
        <f t="shared" si="888"/>
        <v>0.60416666666666619</v>
      </c>
      <c r="Q1659" s="62" t="s">
        <v>935</v>
      </c>
      <c r="R1659" s="25" t="s">
        <v>1232</v>
      </c>
      <c r="S1659" s="26">
        <f t="shared" si="886"/>
        <v>2.0833333333333259E-2</v>
      </c>
    </row>
    <row r="1660" spans="1:20" ht="10.5" customHeight="1" x14ac:dyDescent="0.2">
      <c r="B1660" s="34"/>
      <c r="C1660" s="21"/>
      <c r="D1660" s="21"/>
      <c r="E1660" s="34"/>
      <c r="F1660" s="21"/>
      <c r="G1660" s="21"/>
      <c r="H1660" s="34">
        <f>S1660</f>
        <v>2.0833333333333259E-2</v>
      </c>
      <c r="J1660" s="34"/>
      <c r="L1660" s="34"/>
      <c r="M1660" s="34"/>
      <c r="N1660" s="35">
        <f>N1648</f>
        <v>43111</v>
      </c>
      <c r="O1660" s="63">
        <f>SUM(P1659)</f>
        <v>0.60416666666666619</v>
      </c>
      <c r="P1660" s="36">
        <f t="shared" si="888"/>
        <v>0.62499999999999944</v>
      </c>
      <c r="Q1660" s="62" t="s">
        <v>941</v>
      </c>
      <c r="R1660" s="25" t="s">
        <v>1233</v>
      </c>
      <c r="S1660" s="26">
        <f t="shared" si="886"/>
        <v>2.0833333333333259E-2</v>
      </c>
    </row>
    <row r="1661" spans="1:20" ht="10.5" customHeight="1" x14ac:dyDescent="0.2">
      <c r="B1661" s="34"/>
      <c r="C1661" s="21"/>
      <c r="D1661" s="34"/>
      <c r="E1661" s="34"/>
      <c r="F1661" s="34"/>
      <c r="G1661" s="34">
        <f>S1661</f>
        <v>2.0833333333333259E-2</v>
      </c>
      <c r="H1661" s="34"/>
      <c r="J1661" s="34"/>
      <c r="L1661" s="34"/>
      <c r="M1661" s="34"/>
      <c r="N1661" s="35">
        <f>N1648</f>
        <v>43111</v>
      </c>
      <c r="O1661" s="63">
        <f>SUM(P1660)</f>
        <v>0.62499999999999944</v>
      </c>
      <c r="P1661" s="36">
        <f t="shared" si="888"/>
        <v>0.6458333333333327</v>
      </c>
      <c r="Q1661" s="62" t="s">
        <v>940</v>
      </c>
      <c r="R1661" s="25" t="s">
        <v>1234</v>
      </c>
      <c r="S1661" s="26">
        <f t="shared" si="886"/>
        <v>2.0833333333333259E-2</v>
      </c>
    </row>
    <row r="1662" spans="1:20" ht="10.5" customHeight="1" x14ac:dyDescent="0.2">
      <c r="B1662" s="34"/>
      <c r="C1662" s="21"/>
      <c r="D1662" s="34"/>
      <c r="E1662" s="34"/>
      <c r="F1662" s="34"/>
      <c r="G1662" s="34">
        <f>S1662</f>
        <v>2.0833333333333259E-2</v>
      </c>
      <c r="H1662" s="34"/>
      <c r="J1662" s="34"/>
      <c r="L1662" s="34"/>
      <c r="M1662" s="34"/>
      <c r="N1662" s="35">
        <f>N1648</f>
        <v>43111</v>
      </c>
      <c r="O1662" s="63">
        <f t="shared" ref="O1662:O1665" si="889">SUM(P1661)</f>
        <v>0.6458333333333327</v>
      </c>
      <c r="P1662" s="36">
        <f t="shared" si="888"/>
        <v>0.66666666666666596</v>
      </c>
      <c r="Q1662" s="62" t="s">
        <v>940</v>
      </c>
      <c r="R1662" s="25" t="s">
        <v>1235</v>
      </c>
      <c r="S1662" s="26">
        <f t="shared" si="886"/>
        <v>2.0833333333333259E-2</v>
      </c>
    </row>
    <row r="1663" spans="1:20" ht="10.5" customHeight="1" x14ac:dyDescent="0.2">
      <c r="B1663" s="34"/>
      <c r="C1663" s="21"/>
      <c r="D1663" s="21"/>
      <c r="E1663" s="34"/>
      <c r="F1663" s="34"/>
      <c r="G1663" s="34">
        <f>S1663</f>
        <v>2.0833333333333259E-2</v>
      </c>
      <c r="H1663" s="34"/>
      <c r="J1663" s="34"/>
      <c r="L1663" s="34"/>
      <c r="M1663" s="21"/>
      <c r="N1663" s="35">
        <f>N1648</f>
        <v>43111</v>
      </c>
      <c r="O1663" s="63">
        <f t="shared" si="889"/>
        <v>0.66666666666666596</v>
      </c>
      <c r="P1663" s="36">
        <f t="shared" si="888"/>
        <v>0.68749999999999922</v>
      </c>
      <c r="Q1663" s="62" t="s">
        <v>940</v>
      </c>
      <c r="R1663" s="25" t="s">
        <v>1236</v>
      </c>
      <c r="S1663" s="26">
        <f t="shared" si="886"/>
        <v>2.0833333333333259E-2</v>
      </c>
    </row>
    <row r="1664" spans="1:20" ht="10.5" customHeight="1" x14ac:dyDescent="0.2">
      <c r="B1664" s="34"/>
      <c r="C1664" s="21"/>
      <c r="D1664" s="21"/>
      <c r="E1664" s="34"/>
      <c r="F1664" s="34"/>
      <c r="G1664" s="21"/>
      <c r="H1664" s="34"/>
      <c r="I1664" s="34">
        <f>S1664</f>
        <v>2.0833333333333259E-2</v>
      </c>
      <c r="J1664" s="34"/>
      <c r="L1664" s="34"/>
      <c r="M1664" s="21"/>
      <c r="N1664" s="35">
        <f>N1648</f>
        <v>43111</v>
      </c>
      <c r="O1664" s="63">
        <f t="shared" si="889"/>
        <v>0.68749999999999922</v>
      </c>
      <c r="P1664" s="36">
        <f t="shared" si="888"/>
        <v>0.70833333333333248</v>
      </c>
      <c r="Q1664" s="62" t="s">
        <v>959</v>
      </c>
      <c r="R1664" s="25" t="s">
        <v>1226</v>
      </c>
      <c r="S1664" s="26">
        <f t="shared" si="886"/>
        <v>2.0833333333333259E-2</v>
      </c>
    </row>
    <row r="1665" spans="1:22" ht="10.5" customHeight="1" thickBot="1" x14ac:dyDescent="0.25">
      <c r="B1665" s="34"/>
      <c r="C1665" s="21"/>
      <c r="D1665" s="21"/>
      <c r="E1665" s="34"/>
      <c r="F1665" s="21"/>
      <c r="G1665" s="34">
        <f>S1665</f>
        <v>2.0833333333333259E-2</v>
      </c>
      <c r="H1665" s="34"/>
      <c r="J1665" s="34"/>
      <c r="L1665" s="34"/>
      <c r="M1665" s="21"/>
      <c r="N1665" s="65">
        <f>N1648</f>
        <v>43111</v>
      </c>
      <c r="O1665" s="66">
        <f t="shared" si="889"/>
        <v>0.70833333333333248</v>
      </c>
      <c r="P1665" s="67">
        <f t="shared" si="888"/>
        <v>0.72916666666666574</v>
      </c>
      <c r="Q1665" s="62" t="s">
        <v>940</v>
      </c>
      <c r="R1665" s="25" t="s">
        <v>1235</v>
      </c>
      <c r="S1665" s="26">
        <f t="shared" si="886"/>
        <v>2.0833333333333259E-2</v>
      </c>
      <c r="T1665" s="68"/>
      <c r="U1665" s="69"/>
      <c r="V1665" s="69"/>
    </row>
    <row r="1666" spans="1:22" ht="10.5" customHeight="1" x14ac:dyDescent="0.2">
      <c r="A1666" s="40">
        <f t="shared" ref="A1666:M1666" si="890">SUM(A1649:A1665)</f>
        <v>0</v>
      </c>
      <c r="B1666" s="40">
        <f t="shared" si="890"/>
        <v>8.3333333333333093E-2</v>
      </c>
      <c r="C1666" s="40">
        <f t="shared" si="890"/>
        <v>0</v>
      </c>
      <c r="D1666" s="40">
        <f t="shared" si="890"/>
        <v>0</v>
      </c>
      <c r="E1666" s="40">
        <f t="shared" si="890"/>
        <v>0</v>
      </c>
      <c r="F1666" s="40">
        <f t="shared" si="890"/>
        <v>6.2499999999999944E-2</v>
      </c>
      <c r="G1666" s="40">
        <f t="shared" si="890"/>
        <v>8.3333333333333037E-2</v>
      </c>
      <c r="H1666" s="40">
        <f t="shared" si="890"/>
        <v>2.0833333333333259E-2</v>
      </c>
      <c r="I1666" s="40">
        <f t="shared" si="890"/>
        <v>6.2499999999999889E-2</v>
      </c>
      <c r="J1666" s="40">
        <f t="shared" si="890"/>
        <v>0</v>
      </c>
      <c r="K1666" s="40">
        <f t="shared" si="890"/>
        <v>0</v>
      </c>
      <c r="L1666" s="40">
        <f t="shared" si="890"/>
        <v>0</v>
      </c>
      <c r="M1666" s="40">
        <f t="shared" si="890"/>
        <v>0</v>
      </c>
      <c r="N1666" s="41" t="b">
        <f>SUM(A1666:M1666) = S1666</f>
        <v>1</v>
      </c>
      <c r="O1666" s="42"/>
      <c r="P1666" s="42"/>
      <c r="Q1666" s="43"/>
      <c r="R1666" s="43"/>
      <c r="S1666" s="40">
        <f>SUM(S1649:S1665)</f>
        <v>0.31249999999999922</v>
      </c>
    </row>
    <row r="1667" spans="1:22" ht="10.5" customHeight="1" x14ac:dyDescent="0.2">
      <c r="A1667" s="70">
        <f t="shared" ref="A1667:C1667" si="891">(A1666-INT(A1666))*24</f>
        <v>0</v>
      </c>
      <c r="B1667" s="70">
        <f t="shared" si="891"/>
        <v>1.9999999999999942</v>
      </c>
      <c r="C1667" s="70">
        <f t="shared" si="891"/>
        <v>0</v>
      </c>
      <c r="D1667" s="44">
        <f>(D1666-INT(D1666))*24</f>
        <v>0</v>
      </c>
      <c r="E1667" s="44">
        <f>(E1666-INT(E1666))*24</f>
        <v>0</v>
      </c>
      <c r="F1667" s="44">
        <f>(F1666-INT(F1666))*24</f>
        <v>1.4999999999999987</v>
      </c>
      <c r="G1667" s="44">
        <f>(G1666-INT(G1666))*24</f>
        <v>1.9999999999999929</v>
      </c>
      <c r="H1667" s="44">
        <f t="shared" ref="H1667:J1667" si="892">(H1666-INT(H1666))*24</f>
        <v>0.49999999999999822</v>
      </c>
      <c r="I1667" s="44">
        <f t="shared" si="892"/>
        <v>1.4999999999999973</v>
      </c>
      <c r="J1667" s="44">
        <f t="shared" si="892"/>
        <v>0</v>
      </c>
      <c r="K1667" s="44"/>
      <c r="L1667" s="44">
        <f t="shared" ref="L1667:M1667" si="893">(L1666-INT(L1666))*24</f>
        <v>0</v>
      </c>
      <c r="M1667" s="45">
        <f t="shared" si="893"/>
        <v>0</v>
      </c>
      <c r="N1667" s="46">
        <f>SUM(A1667:M1667)</f>
        <v>7.4999999999999813</v>
      </c>
      <c r="O1667" s="47"/>
      <c r="P1667" s="47"/>
      <c r="Q1667" s="48"/>
      <c r="R1667" s="48"/>
      <c r="S1667" s="49">
        <f>SUM(S1665:S1665)</f>
        <v>2.0833333333333259E-2</v>
      </c>
    </row>
    <row r="1668" spans="1:22" ht="10.5" customHeight="1" thickBot="1" x14ac:dyDescent="0.25">
      <c r="A1668" s="50"/>
      <c r="B1668" s="51"/>
      <c r="C1668" s="51"/>
      <c r="D1668" s="52">
        <f>SUM(A1667:D1667)</f>
        <v>1.9999999999999942</v>
      </c>
      <c r="E1668" s="52">
        <f t="shared" ref="E1668:J1668" si="894">E1667</f>
        <v>0</v>
      </c>
      <c r="F1668" s="52">
        <f t="shared" si="894"/>
        <v>1.4999999999999987</v>
      </c>
      <c r="G1668" s="52">
        <f t="shared" si="894"/>
        <v>1.9999999999999929</v>
      </c>
      <c r="H1668" s="52">
        <f t="shared" si="894"/>
        <v>0.49999999999999822</v>
      </c>
      <c r="I1668" s="52">
        <f t="shared" si="894"/>
        <v>1.4999999999999973</v>
      </c>
      <c r="J1668" s="52">
        <f t="shared" si="894"/>
        <v>0</v>
      </c>
      <c r="K1668" s="52"/>
      <c r="L1668" s="52">
        <f t="shared" ref="L1668:M1668" si="895">L1667</f>
        <v>0</v>
      </c>
      <c r="M1668" s="53">
        <f t="shared" si="895"/>
        <v>0</v>
      </c>
      <c r="N1668" s="54">
        <f>S1668</f>
        <v>0.33333333333333248</v>
      </c>
      <c r="O1668" s="55"/>
      <c r="P1668" s="55"/>
      <c r="Q1668" s="56"/>
      <c r="R1668" s="56"/>
      <c r="S1668" s="57">
        <f>SUM(S1666:S1667)</f>
        <v>0.33333333333333248</v>
      </c>
    </row>
    <row r="1669" spans="1:22" ht="10.5" customHeight="1" thickBot="1" x14ac:dyDescent="0.25">
      <c r="A1669" s="58"/>
      <c r="B1669" s="59" t="s">
        <v>935</v>
      </c>
      <c r="C1669" s="59" t="s">
        <v>936</v>
      </c>
      <c r="D1669" s="59" t="s">
        <v>937</v>
      </c>
      <c r="E1669" s="60" t="s">
        <v>938</v>
      </c>
      <c r="F1669" s="59" t="s">
        <v>939</v>
      </c>
      <c r="G1669" s="58" t="s">
        <v>940</v>
      </c>
      <c r="H1669" s="58" t="s">
        <v>941</v>
      </c>
      <c r="I1669" s="58" t="s">
        <v>942</v>
      </c>
      <c r="J1669" s="58" t="s">
        <v>943</v>
      </c>
      <c r="K1669" s="58"/>
      <c r="L1669" s="58" t="s">
        <v>944</v>
      </c>
      <c r="M1669" s="60" t="s">
        <v>945</v>
      </c>
      <c r="N1669" s="61">
        <f>N1648+1</f>
        <v>43112</v>
      </c>
      <c r="O1669" s="36">
        <v>0.375</v>
      </c>
      <c r="P1669" s="36">
        <f>O1669</f>
        <v>0.375</v>
      </c>
      <c r="Q1669" s="62" t="s">
        <v>946</v>
      </c>
      <c r="R1669" s="25" t="s">
        <v>1051</v>
      </c>
      <c r="S1669" s="26">
        <f t="shared" ref="S1669" si="896">SUM(P1669-O1669)</f>
        <v>0</v>
      </c>
    </row>
    <row r="1670" spans="1:22" ht="10.5" customHeight="1" x14ac:dyDescent="0.2">
      <c r="B1670" s="34"/>
      <c r="C1670" s="21"/>
      <c r="D1670" s="34"/>
      <c r="E1670" s="34"/>
      <c r="F1670" s="21"/>
      <c r="G1670" s="34">
        <f t="shared" ref="G1670:G1677" si="897">S1670</f>
        <v>2.0833333333333315E-2</v>
      </c>
      <c r="H1670" s="21"/>
      <c r="J1670" s="34"/>
      <c r="M1670" s="34"/>
      <c r="N1670" s="35">
        <f>N1669</f>
        <v>43112</v>
      </c>
      <c r="O1670" s="63">
        <f>SUM(P1669)</f>
        <v>0.375</v>
      </c>
      <c r="P1670" s="36">
        <f>P1669+0.0208333333333333</f>
        <v>0.39583333333333331</v>
      </c>
      <c r="Q1670" s="62" t="s">
        <v>940</v>
      </c>
      <c r="R1670" s="25" t="s">
        <v>1234</v>
      </c>
      <c r="S1670" s="26">
        <f t="shared" ref="S1670:S1688" si="898">SUM(P1670-O1670)</f>
        <v>2.0833333333333315E-2</v>
      </c>
    </row>
    <row r="1671" spans="1:22" ht="10.5" customHeight="1" x14ac:dyDescent="0.2">
      <c r="B1671" s="34"/>
      <c r="C1671" s="21"/>
      <c r="D1671" s="21"/>
      <c r="E1671" s="34"/>
      <c r="F1671" s="21"/>
      <c r="G1671" s="34">
        <f t="shared" si="897"/>
        <v>2.0833333333333315E-2</v>
      </c>
      <c r="H1671" s="21"/>
      <c r="I1671" s="34"/>
      <c r="J1671" s="34"/>
      <c r="M1671" s="34"/>
      <c r="N1671" s="35">
        <f>N1669</f>
        <v>43112</v>
      </c>
      <c r="O1671" s="63">
        <f t="shared" ref="O1671:O1688" si="899">SUM(P1670)</f>
        <v>0.39583333333333331</v>
      </c>
      <c r="P1671" s="36">
        <f t="shared" ref="P1671:P1688" si="900">P1670+0.0208333333333333</f>
        <v>0.41666666666666663</v>
      </c>
      <c r="Q1671" s="62" t="s">
        <v>940</v>
      </c>
      <c r="R1671" s="25" t="s">
        <v>1234</v>
      </c>
      <c r="S1671" s="26">
        <f t="shared" si="898"/>
        <v>2.0833333333333315E-2</v>
      </c>
    </row>
    <row r="1672" spans="1:22" ht="10.5" customHeight="1" x14ac:dyDescent="0.2">
      <c r="C1672" s="21"/>
      <c r="D1672" s="38"/>
      <c r="E1672" s="21"/>
      <c r="F1672" s="21"/>
      <c r="G1672" s="34">
        <f t="shared" si="897"/>
        <v>2.0833333333333315E-2</v>
      </c>
      <c r="H1672" s="34"/>
      <c r="J1672" s="34"/>
      <c r="L1672" s="34"/>
      <c r="M1672" s="21"/>
      <c r="N1672" s="35">
        <f>N1669</f>
        <v>43112</v>
      </c>
      <c r="O1672" s="63">
        <f t="shared" si="899"/>
        <v>0.41666666666666663</v>
      </c>
      <c r="P1672" s="36">
        <f t="shared" si="900"/>
        <v>0.43749999999999994</v>
      </c>
      <c r="Q1672" s="62" t="s">
        <v>940</v>
      </c>
      <c r="R1672" s="25" t="s">
        <v>1234</v>
      </c>
      <c r="S1672" s="26">
        <f t="shared" si="898"/>
        <v>2.0833333333333315E-2</v>
      </c>
    </row>
    <row r="1673" spans="1:22" ht="10.5" customHeight="1" x14ac:dyDescent="0.2">
      <c r="C1673" s="21"/>
      <c r="D1673" s="21"/>
      <c r="E1673" s="34"/>
      <c r="F1673" s="34"/>
      <c r="G1673" s="34">
        <f t="shared" si="897"/>
        <v>2.0833333333333315E-2</v>
      </c>
      <c r="H1673" s="21"/>
      <c r="J1673" s="34"/>
      <c r="L1673" s="34"/>
      <c r="M1673" s="34"/>
      <c r="N1673" s="35">
        <f>N1669</f>
        <v>43112</v>
      </c>
      <c r="O1673" s="63">
        <f t="shared" si="899"/>
        <v>0.43749999999999994</v>
      </c>
      <c r="P1673" s="36">
        <f t="shared" si="900"/>
        <v>0.45833333333333326</v>
      </c>
      <c r="Q1673" s="62" t="s">
        <v>940</v>
      </c>
      <c r="R1673" s="25" t="s">
        <v>1235</v>
      </c>
      <c r="S1673" s="26">
        <f t="shared" si="898"/>
        <v>2.0833333333333315E-2</v>
      </c>
    </row>
    <row r="1674" spans="1:22" ht="10.5" customHeight="1" x14ac:dyDescent="0.2">
      <c r="C1674" s="21"/>
      <c r="D1674" s="34"/>
      <c r="E1674" s="34"/>
      <c r="F1674" s="34"/>
      <c r="G1674" s="34">
        <f t="shared" si="897"/>
        <v>2.0833333333333315E-2</v>
      </c>
      <c r="H1674" s="21"/>
      <c r="J1674" s="34"/>
      <c r="L1674" s="34"/>
      <c r="M1674" s="34"/>
      <c r="N1674" s="35">
        <f>N1669</f>
        <v>43112</v>
      </c>
      <c r="O1674" s="63">
        <f t="shared" si="899"/>
        <v>0.45833333333333326</v>
      </c>
      <c r="P1674" s="36">
        <f t="shared" si="900"/>
        <v>0.47916666666666657</v>
      </c>
      <c r="Q1674" s="62" t="s">
        <v>940</v>
      </c>
      <c r="R1674" s="25" t="s">
        <v>1235</v>
      </c>
      <c r="S1674" s="26">
        <f t="shared" si="898"/>
        <v>2.0833333333333315E-2</v>
      </c>
    </row>
    <row r="1675" spans="1:22" ht="10.5" customHeight="1" x14ac:dyDescent="0.2">
      <c r="C1675" s="21"/>
      <c r="D1675" s="34"/>
      <c r="E1675" s="34"/>
      <c r="F1675" s="21"/>
      <c r="G1675" s="34">
        <f t="shared" si="897"/>
        <v>2.0833333333333315E-2</v>
      </c>
      <c r="H1675" s="21"/>
      <c r="J1675" s="34"/>
      <c r="L1675" s="34"/>
      <c r="M1675" s="21"/>
      <c r="N1675" s="35">
        <f>N1669</f>
        <v>43112</v>
      </c>
      <c r="O1675" s="63">
        <f t="shared" si="899"/>
        <v>0.47916666666666657</v>
      </c>
      <c r="P1675" s="36">
        <f t="shared" si="900"/>
        <v>0.49999999999999989</v>
      </c>
      <c r="Q1675" s="62" t="s">
        <v>940</v>
      </c>
      <c r="R1675" s="25" t="s">
        <v>1236</v>
      </c>
      <c r="S1675" s="26">
        <f t="shared" si="898"/>
        <v>2.0833333333333315E-2</v>
      </c>
      <c r="U1675" s="25"/>
    </row>
    <row r="1676" spans="1:22" ht="10.5" customHeight="1" x14ac:dyDescent="0.2">
      <c r="C1676" s="21"/>
      <c r="D1676" s="34"/>
      <c r="E1676" s="34"/>
      <c r="F1676" s="21"/>
      <c r="G1676" s="34">
        <f t="shared" si="897"/>
        <v>2.0833333333333259E-2</v>
      </c>
      <c r="H1676" s="34"/>
      <c r="J1676" s="34"/>
      <c r="L1676" s="34"/>
      <c r="M1676" s="21"/>
      <c r="N1676" s="35">
        <f>N1669</f>
        <v>43112</v>
      </c>
      <c r="O1676" s="63">
        <f t="shared" si="899"/>
        <v>0.49999999999999989</v>
      </c>
      <c r="P1676" s="36">
        <f t="shared" si="900"/>
        <v>0.52083333333333315</v>
      </c>
      <c r="Q1676" s="62" t="s">
        <v>940</v>
      </c>
      <c r="R1676" s="25" t="s">
        <v>1236</v>
      </c>
      <c r="S1676" s="26">
        <f t="shared" si="898"/>
        <v>2.0833333333333259E-2</v>
      </c>
      <c r="U1676" s="25"/>
    </row>
    <row r="1677" spans="1:22" ht="10.5" customHeight="1" x14ac:dyDescent="0.2">
      <c r="C1677" s="21"/>
      <c r="D1677" s="34"/>
      <c r="E1677" s="34"/>
      <c r="F1677" s="21"/>
      <c r="G1677" s="34">
        <f t="shared" si="897"/>
        <v>2.0833333333333259E-2</v>
      </c>
      <c r="H1677" s="34"/>
      <c r="J1677" s="34"/>
      <c r="L1677" s="34"/>
      <c r="M1677" s="21"/>
      <c r="N1677" s="35">
        <f>N1669</f>
        <v>43112</v>
      </c>
      <c r="O1677" s="63">
        <f t="shared" si="899"/>
        <v>0.52083333333333315</v>
      </c>
      <c r="P1677" s="36">
        <f t="shared" si="900"/>
        <v>0.54166666666666641</v>
      </c>
      <c r="Q1677" s="62" t="s">
        <v>940</v>
      </c>
      <c r="R1677" s="25" t="s">
        <v>1236</v>
      </c>
      <c r="S1677" s="26">
        <f t="shared" si="898"/>
        <v>2.0833333333333259E-2</v>
      </c>
    </row>
    <row r="1678" spans="1:22" ht="10.5" customHeight="1" x14ac:dyDescent="0.2">
      <c r="B1678" s="34"/>
      <c r="C1678" s="21"/>
      <c r="D1678" s="34"/>
      <c r="E1678" s="34"/>
      <c r="F1678" s="21"/>
      <c r="G1678" s="34"/>
      <c r="H1678" s="34"/>
      <c r="I1678" s="34">
        <f>S1678</f>
        <v>2.0833333333333259E-2</v>
      </c>
      <c r="J1678" s="34"/>
      <c r="L1678" s="34"/>
      <c r="M1678" s="21"/>
      <c r="N1678" s="35">
        <f>N1669</f>
        <v>43112</v>
      </c>
      <c r="O1678" s="63">
        <f t="shared" si="899"/>
        <v>0.54166666666666641</v>
      </c>
      <c r="P1678" s="36">
        <f t="shared" si="900"/>
        <v>0.56249999999999967</v>
      </c>
      <c r="Q1678" s="62" t="s">
        <v>959</v>
      </c>
      <c r="R1678" s="25" t="s">
        <v>1237</v>
      </c>
      <c r="S1678" s="26">
        <f t="shared" si="898"/>
        <v>2.0833333333333259E-2</v>
      </c>
    </row>
    <row r="1679" spans="1:22" ht="10.5" customHeight="1" x14ac:dyDescent="0.2">
      <c r="B1679" s="34"/>
      <c r="C1679" s="34"/>
      <c r="D1679" s="34"/>
      <c r="E1679" s="34"/>
      <c r="F1679" s="21"/>
      <c r="G1679" s="34">
        <f>S1679</f>
        <v>2.0833333333333259E-2</v>
      </c>
      <c r="H1679" s="34"/>
      <c r="J1679" s="34"/>
      <c r="L1679" s="34"/>
      <c r="M1679" s="21"/>
      <c r="N1679" s="35">
        <f>N1669</f>
        <v>43112</v>
      </c>
      <c r="O1679" s="63">
        <f t="shared" si="899"/>
        <v>0.56249999999999967</v>
      </c>
      <c r="P1679" s="36">
        <f t="shared" si="900"/>
        <v>0.58333333333333293</v>
      </c>
      <c r="Q1679" s="62" t="s">
        <v>940</v>
      </c>
      <c r="R1679" s="25" t="s">
        <v>1238</v>
      </c>
      <c r="S1679" s="26">
        <f t="shared" si="898"/>
        <v>2.0833333333333259E-2</v>
      </c>
    </row>
    <row r="1680" spans="1:22" ht="10.5" customHeight="1" x14ac:dyDescent="0.2">
      <c r="B1680" s="34"/>
      <c r="C1680" s="34"/>
      <c r="D1680" s="34"/>
      <c r="E1680" s="21"/>
      <c r="F1680" s="21"/>
      <c r="G1680" s="34"/>
      <c r="H1680" s="34"/>
      <c r="I1680" s="34">
        <f>S1680</f>
        <v>2.0833333333333259E-2</v>
      </c>
      <c r="J1680" s="34"/>
      <c r="L1680" s="34"/>
      <c r="M1680" s="21"/>
      <c r="N1680" s="35">
        <f>N1669</f>
        <v>43112</v>
      </c>
      <c r="O1680" s="63">
        <f t="shared" si="899"/>
        <v>0.58333333333333293</v>
      </c>
      <c r="P1680" s="36">
        <f t="shared" si="900"/>
        <v>0.60416666666666619</v>
      </c>
      <c r="Q1680" s="62" t="s">
        <v>959</v>
      </c>
      <c r="R1680" s="25" t="s">
        <v>1239</v>
      </c>
      <c r="S1680" s="26">
        <f t="shared" si="898"/>
        <v>2.0833333333333259E-2</v>
      </c>
    </row>
    <row r="1681" spans="1:19" ht="10.5" customHeight="1" x14ac:dyDescent="0.2">
      <c r="B1681" s="34"/>
      <c r="C1681" s="34"/>
      <c r="D1681" s="34">
        <f>S1681</f>
        <v>2.0833333333333259E-2</v>
      </c>
      <c r="E1681" s="21"/>
      <c r="F1681" s="21"/>
      <c r="G1681" s="34"/>
      <c r="H1681" s="34"/>
      <c r="J1681" s="34"/>
      <c r="L1681" s="34"/>
      <c r="M1681" s="21"/>
      <c r="N1681" s="35">
        <f>N1669</f>
        <v>43112</v>
      </c>
      <c r="O1681" s="63">
        <f t="shared" si="899"/>
        <v>0.60416666666666619</v>
      </c>
      <c r="P1681" s="36">
        <f t="shared" si="900"/>
        <v>0.62499999999999944</v>
      </c>
      <c r="Q1681" s="62" t="s">
        <v>937</v>
      </c>
      <c r="R1681" s="25" t="s">
        <v>1240</v>
      </c>
      <c r="S1681" s="26">
        <f t="shared" si="898"/>
        <v>2.0833333333333259E-2</v>
      </c>
    </row>
    <row r="1682" spans="1:19" ht="10.5" customHeight="1" x14ac:dyDescent="0.2">
      <c r="B1682" s="34"/>
      <c r="C1682" s="34"/>
      <c r="D1682" s="34">
        <f>S1682</f>
        <v>2.0833333333333259E-2</v>
      </c>
      <c r="E1682" s="21"/>
      <c r="F1682" s="21"/>
      <c r="G1682" s="34"/>
      <c r="H1682" s="34"/>
      <c r="J1682" s="34"/>
      <c r="L1682" s="34"/>
      <c r="M1682" s="21"/>
      <c r="N1682" s="35">
        <f>N1669</f>
        <v>43112</v>
      </c>
      <c r="O1682" s="63">
        <f t="shared" si="899"/>
        <v>0.62499999999999944</v>
      </c>
      <c r="P1682" s="36">
        <f t="shared" si="900"/>
        <v>0.6458333333333327</v>
      </c>
      <c r="Q1682" s="62" t="s">
        <v>937</v>
      </c>
      <c r="R1682" s="25" t="s">
        <v>1240</v>
      </c>
      <c r="S1682" s="26">
        <f t="shared" si="898"/>
        <v>2.0833333333333259E-2</v>
      </c>
    </row>
    <row r="1683" spans="1:19" ht="10.5" customHeight="1" x14ac:dyDescent="0.2">
      <c r="B1683" s="34"/>
      <c r="C1683" s="34"/>
      <c r="D1683" s="34"/>
      <c r="E1683" s="21"/>
      <c r="F1683" s="21"/>
      <c r="G1683" s="34"/>
      <c r="H1683" s="34"/>
      <c r="I1683" s="34">
        <f>S1683</f>
        <v>2.0833333333333259E-2</v>
      </c>
      <c r="J1683" s="34"/>
      <c r="L1683" s="34"/>
      <c r="M1683" s="21"/>
      <c r="N1683" s="35">
        <f>N1669</f>
        <v>43112</v>
      </c>
      <c r="O1683" s="63">
        <f t="shared" si="899"/>
        <v>0.6458333333333327</v>
      </c>
      <c r="P1683" s="36">
        <f t="shared" si="900"/>
        <v>0.66666666666666596</v>
      </c>
      <c r="Q1683" s="62" t="s">
        <v>959</v>
      </c>
      <c r="R1683" s="25" t="s">
        <v>1241</v>
      </c>
      <c r="S1683" s="26">
        <f t="shared" si="898"/>
        <v>2.0833333333333259E-2</v>
      </c>
    </row>
    <row r="1684" spans="1:19" ht="10.5" customHeight="1" x14ac:dyDescent="0.2">
      <c r="B1684" s="34"/>
      <c r="C1684" s="34"/>
      <c r="D1684" s="34"/>
      <c r="E1684" s="21"/>
      <c r="F1684" s="21"/>
      <c r="G1684" s="34"/>
      <c r="H1684" s="34"/>
      <c r="I1684" s="34">
        <f>S1684</f>
        <v>2.0833333333333259E-2</v>
      </c>
      <c r="J1684" s="34"/>
      <c r="L1684" s="34"/>
      <c r="M1684" s="21"/>
      <c r="N1684" s="35">
        <f>N1669</f>
        <v>43112</v>
      </c>
      <c r="O1684" s="63">
        <f t="shared" si="899"/>
        <v>0.66666666666666596</v>
      </c>
      <c r="P1684" s="36">
        <f t="shared" si="900"/>
        <v>0.68749999999999922</v>
      </c>
      <c r="Q1684" s="62" t="s">
        <v>959</v>
      </c>
      <c r="R1684" s="25" t="s">
        <v>1242</v>
      </c>
      <c r="S1684" s="26">
        <f t="shared" si="898"/>
        <v>2.0833333333333259E-2</v>
      </c>
    </row>
    <row r="1685" spans="1:19" ht="10.5" customHeight="1" x14ac:dyDescent="0.2">
      <c r="B1685" s="34"/>
      <c r="C1685" s="34"/>
      <c r="D1685" s="34"/>
      <c r="E1685" s="21"/>
      <c r="F1685" s="21"/>
      <c r="G1685" s="34"/>
      <c r="H1685" s="34"/>
      <c r="I1685" s="34">
        <f>S1685</f>
        <v>2.0833333333333259E-2</v>
      </c>
      <c r="J1685" s="34"/>
      <c r="L1685" s="34"/>
      <c r="M1685" s="21"/>
      <c r="N1685" s="35">
        <f>N1669</f>
        <v>43112</v>
      </c>
      <c r="O1685" s="63">
        <f t="shared" si="899"/>
        <v>0.68749999999999922</v>
      </c>
      <c r="P1685" s="36">
        <f t="shared" si="900"/>
        <v>0.70833333333333248</v>
      </c>
      <c r="Q1685" s="62" t="s">
        <v>959</v>
      </c>
      <c r="R1685" s="25" t="s">
        <v>1241</v>
      </c>
      <c r="S1685" s="26">
        <f t="shared" si="898"/>
        <v>2.0833333333333259E-2</v>
      </c>
    </row>
    <row r="1686" spans="1:19" ht="10.5" customHeight="1" x14ac:dyDescent="0.2">
      <c r="B1686" s="34"/>
      <c r="C1686" s="34"/>
      <c r="D1686" s="34"/>
      <c r="E1686" s="21"/>
      <c r="F1686" s="21"/>
      <c r="G1686" s="34"/>
      <c r="H1686" s="34"/>
      <c r="I1686" s="34">
        <f>S1686</f>
        <v>2.0833333333333259E-2</v>
      </c>
      <c r="J1686" s="34"/>
      <c r="L1686" s="34"/>
      <c r="M1686" s="21"/>
      <c r="N1686" s="35">
        <f>N1669</f>
        <v>43112</v>
      </c>
      <c r="O1686" s="63">
        <f t="shared" si="899"/>
        <v>0.70833333333333248</v>
      </c>
      <c r="P1686" s="36">
        <f t="shared" si="900"/>
        <v>0.72916666666666574</v>
      </c>
      <c r="Q1686" s="62" t="s">
        <v>959</v>
      </c>
      <c r="R1686" s="25" t="s">
        <v>1241</v>
      </c>
      <c r="S1686" s="26">
        <f t="shared" si="898"/>
        <v>2.0833333333333259E-2</v>
      </c>
    </row>
    <row r="1687" spans="1:19" ht="10.5" customHeight="1" x14ac:dyDescent="0.2">
      <c r="B1687" s="34"/>
      <c r="C1687" s="34"/>
      <c r="D1687" s="34"/>
      <c r="E1687" s="21"/>
      <c r="F1687" s="21"/>
      <c r="G1687" s="34">
        <f>S1687</f>
        <v>2.0833333333333259E-2</v>
      </c>
      <c r="H1687" s="34"/>
      <c r="J1687" s="34"/>
      <c r="L1687" s="34"/>
      <c r="M1687" s="21"/>
      <c r="N1687" s="35">
        <f>N1669</f>
        <v>43112</v>
      </c>
      <c r="O1687" s="63">
        <f t="shared" si="899"/>
        <v>0.72916666666666574</v>
      </c>
      <c r="P1687" s="36">
        <f t="shared" si="900"/>
        <v>0.749999999999999</v>
      </c>
      <c r="Q1687" s="62" t="s">
        <v>940</v>
      </c>
      <c r="R1687" s="25" t="s">
        <v>1238</v>
      </c>
      <c r="S1687" s="26">
        <f t="shared" si="898"/>
        <v>2.0833333333333259E-2</v>
      </c>
    </row>
    <row r="1688" spans="1:19" ht="10.5" customHeight="1" thickBot="1" x14ac:dyDescent="0.25">
      <c r="B1688" s="34"/>
      <c r="C1688" s="34"/>
      <c r="D1688" s="34"/>
      <c r="E1688" s="21"/>
      <c r="F1688" s="21"/>
      <c r="G1688" s="34">
        <f>S1688</f>
        <v>2.0833333333333259E-2</v>
      </c>
      <c r="H1688" s="34"/>
      <c r="J1688" s="34"/>
      <c r="L1688" s="34"/>
      <c r="M1688" s="21"/>
      <c r="N1688" s="35">
        <f>N1669</f>
        <v>43112</v>
      </c>
      <c r="O1688" s="63">
        <f t="shared" si="899"/>
        <v>0.749999999999999</v>
      </c>
      <c r="P1688" s="36">
        <f t="shared" si="900"/>
        <v>0.77083333333333226</v>
      </c>
      <c r="Q1688" s="62" t="s">
        <v>940</v>
      </c>
      <c r="R1688" s="25" t="s">
        <v>1238</v>
      </c>
      <c r="S1688" s="26">
        <f t="shared" si="898"/>
        <v>2.0833333333333259E-2</v>
      </c>
    </row>
    <row r="1689" spans="1:19" ht="10.5" customHeight="1" x14ac:dyDescent="0.2">
      <c r="A1689" s="40">
        <f t="shared" ref="A1689:M1689" si="901">SUM(A1670:A1688)</f>
        <v>0</v>
      </c>
      <c r="B1689" s="40">
        <f t="shared" si="901"/>
        <v>0</v>
      </c>
      <c r="C1689" s="40">
        <f t="shared" si="901"/>
        <v>0</v>
      </c>
      <c r="D1689" s="40">
        <f t="shared" si="901"/>
        <v>4.1666666666666519E-2</v>
      </c>
      <c r="E1689" s="40">
        <f t="shared" si="901"/>
        <v>0</v>
      </c>
      <c r="F1689" s="40">
        <f t="shared" si="901"/>
        <v>0</v>
      </c>
      <c r="G1689" s="40">
        <f t="shared" si="901"/>
        <v>0.22916666666666619</v>
      </c>
      <c r="H1689" s="40">
        <f t="shared" si="901"/>
        <v>0</v>
      </c>
      <c r="I1689" s="40">
        <f t="shared" si="901"/>
        <v>0.12499999999999956</v>
      </c>
      <c r="J1689" s="40">
        <f t="shared" si="901"/>
        <v>0</v>
      </c>
      <c r="K1689" s="40">
        <f t="shared" si="901"/>
        <v>0</v>
      </c>
      <c r="L1689" s="40">
        <f t="shared" si="901"/>
        <v>0</v>
      </c>
      <c r="M1689" s="40">
        <f t="shared" si="901"/>
        <v>0</v>
      </c>
      <c r="N1689" s="76" t="b">
        <f>SUM(A1689:M1689) = S1689</f>
        <v>1</v>
      </c>
      <c r="O1689" s="77"/>
      <c r="P1689" s="77"/>
      <c r="Q1689" s="43"/>
      <c r="R1689" s="43"/>
      <c r="S1689" s="40">
        <f>SUM(S1670:S1688)</f>
        <v>0.39583333333333226</v>
      </c>
    </row>
    <row r="1690" spans="1:19" ht="10.5" customHeight="1" x14ac:dyDescent="0.2">
      <c r="A1690" s="70">
        <f t="shared" ref="A1690:C1690" si="902">(A1689-INT(A1689))*24</f>
        <v>0</v>
      </c>
      <c r="B1690" s="70">
        <f t="shared" si="902"/>
        <v>0</v>
      </c>
      <c r="C1690" s="70">
        <f t="shared" si="902"/>
        <v>0</v>
      </c>
      <c r="D1690" s="44">
        <f>(D1689-INT(D1689))*24</f>
        <v>0.99999999999999645</v>
      </c>
      <c r="E1690" s="44">
        <f>(E1689-INT(E1689))*24</f>
        <v>0</v>
      </c>
      <c r="F1690" s="44">
        <f>(F1689-INT(F1689))*24</f>
        <v>0</v>
      </c>
      <c r="G1690" s="44">
        <f>(G1689-INT(G1689))*24</f>
        <v>5.4999999999999885</v>
      </c>
      <c r="H1690" s="44">
        <f t="shared" ref="H1690:J1690" si="903">(H1689-INT(H1689))*24</f>
        <v>0</v>
      </c>
      <c r="I1690" s="44">
        <f t="shared" si="903"/>
        <v>2.9999999999999893</v>
      </c>
      <c r="J1690" s="44">
        <f t="shared" si="903"/>
        <v>0</v>
      </c>
      <c r="K1690" s="44"/>
      <c r="L1690" s="44">
        <f t="shared" ref="L1690:M1690" si="904">(L1689-INT(L1689))*24</f>
        <v>0</v>
      </c>
      <c r="M1690" s="45">
        <f t="shared" si="904"/>
        <v>0</v>
      </c>
      <c r="N1690" s="78">
        <f>SUM(A1690:M1690)</f>
        <v>9.4999999999999751</v>
      </c>
      <c r="O1690" s="71"/>
      <c r="P1690" s="71"/>
      <c r="Q1690" s="48"/>
      <c r="R1690" s="48"/>
      <c r="S1690" s="49"/>
    </row>
    <row r="1691" spans="1:19" ht="10.5" customHeight="1" thickBot="1" x14ac:dyDescent="0.25">
      <c r="A1691" s="72"/>
      <c r="B1691" s="73"/>
      <c r="C1691" s="73"/>
      <c r="D1691" s="52">
        <f>SUM(A1690:D1690)</f>
        <v>0.99999999999999645</v>
      </c>
      <c r="E1691" s="52">
        <f t="shared" ref="E1691:J1691" si="905">E1690</f>
        <v>0</v>
      </c>
      <c r="F1691" s="52">
        <f t="shared" si="905"/>
        <v>0</v>
      </c>
      <c r="G1691" s="52">
        <f t="shared" si="905"/>
        <v>5.4999999999999885</v>
      </c>
      <c r="H1691" s="52">
        <f t="shared" si="905"/>
        <v>0</v>
      </c>
      <c r="I1691" s="52">
        <f t="shared" si="905"/>
        <v>2.9999999999999893</v>
      </c>
      <c r="J1691" s="52">
        <f t="shared" si="905"/>
        <v>0</v>
      </c>
      <c r="K1691" s="52"/>
      <c r="L1691" s="52">
        <f t="shared" ref="L1691:M1691" si="906">L1690</f>
        <v>0</v>
      </c>
      <c r="M1691" s="53">
        <f t="shared" si="906"/>
        <v>0</v>
      </c>
      <c r="N1691" s="79" t="s">
        <v>976</v>
      </c>
      <c r="O1691" s="74"/>
      <c r="P1691" s="74"/>
      <c r="Q1691" s="56"/>
      <c r="R1691" s="56"/>
      <c r="S1691" s="57">
        <f>SUM(S1689:S1690)</f>
        <v>0.39583333333333226</v>
      </c>
    </row>
    <row r="1692" spans="1:19" ht="10.5" customHeight="1" x14ac:dyDescent="0.2">
      <c r="A1692" s="70">
        <f t="shared" ref="A1692:M1692" si="907">SUM(A1601,A1624,A1646,A1667,A1690)</f>
        <v>0</v>
      </c>
      <c r="B1692" s="70">
        <f t="shared" si="907"/>
        <v>4.9999999999999893</v>
      </c>
      <c r="C1692" s="70">
        <f t="shared" si="907"/>
        <v>0</v>
      </c>
      <c r="D1692" s="70">
        <f t="shared" si="907"/>
        <v>6.9999999999999805</v>
      </c>
      <c r="E1692" s="70">
        <f t="shared" si="907"/>
        <v>0</v>
      </c>
      <c r="F1692" s="70">
        <f t="shared" si="907"/>
        <v>6.9999999999999822</v>
      </c>
      <c r="G1692" s="70">
        <f t="shared" si="907"/>
        <v>10.999999999999972</v>
      </c>
      <c r="H1692" s="70">
        <f t="shared" si="907"/>
        <v>3.4999999999999929</v>
      </c>
      <c r="I1692" s="70">
        <f t="shared" si="907"/>
        <v>7.9999999999999769</v>
      </c>
      <c r="J1692" s="70">
        <f t="shared" si="907"/>
        <v>0</v>
      </c>
      <c r="K1692" s="70">
        <f t="shared" si="907"/>
        <v>0</v>
      </c>
      <c r="L1692" s="70">
        <f t="shared" si="907"/>
        <v>0</v>
      </c>
      <c r="M1692" s="80">
        <f t="shared" si="907"/>
        <v>0</v>
      </c>
      <c r="N1692" s="81">
        <f>SUM(S1601,S1624,S1646,S1667,S1690)</f>
        <v>2.0833333333333259E-2</v>
      </c>
      <c r="O1692" s="82">
        <f>SUM(A1692:M1692)</f>
        <v>41.499999999999893</v>
      </c>
      <c r="P1692" s="83">
        <f>SUM(S1600,S1623,S1645,S1666,S1689)</f>
        <v>1.7291666666666621</v>
      </c>
      <c r="Q1692" s="84">
        <f>SUM(P1692)+N1692</f>
        <v>1.7499999999999953</v>
      </c>
      <c r="R1692" s="85"/>
      <c r="S1692" s="86"/>
    </row>
    <row r="1693" spans="1:19" ht="10.5" customHeight="1" thickBot="1" x14ac:dyDescent="0.25">
      <c r="A1693" s="87"/>
      <c r="B1693" s="73"/>
      <c r="C1693" s="73"/>
      <c r="D1693" s="73">
        <f>SUM(A1692:D1692)</f>
        <v>11.99999999999997</v>
      </c>
      <c r="E1693" s="88">
        <f t="shared" ref="E1693:J1693" si="908">E1692</f>
        <v>0</v>
      </c>
      <c r="F1693" s="88">
        <f t="shared" si="908"/>
        <v>6.9999999999999822</v>
      </c>
      <c r="G1693" s="88">
        <f t="shared" si="908"/>
        <v>10.999999999999972</v>
      </c>
      <c r="H1693" s="88">
        <f t="shared" si="908"/>
        <v>3.4999999999999929</v>
      </c>
      <c r="I1693" s="88">
        <f t="shared" si="908"/>
        <v>7.9999999999999769</v>
      </c>
      <c r="J1693" s="88">
        <f t="shared" si="908"/>
        <v>0</v>
      </c>
      <c r="K1693" s="88"/>
      <c r="L1693" s="88">
        <f t="shared" ref="L1693:M1693" si="909">L1692</f>
        <v>0</v>
      </c>
      <c r="M1693" s="89">
        <f t="shared" si="909"/>
        <v>0</v>
      </c>
      <c r="N1693" s="90">
        <f>IF(SUM(O1692-37.5)&gt;0,SUM(O1692-37.5),0)</f>
        <v>3.9999999999998934</v>
      </c>
      <c r="O1693" s="91">
        <f>SUM(A1693:M1693)</f>
        <v>41.499999999999893</v>
      </c>
      <c r="P1693" s="92">
        <f>(P1692)*24</f>
        <v>41.499999999999886</v>
      </c>
      <c r="Q1693" s="93">
        <f>SUM(S1602,S1625,S1647,S1668,S1691)</f>
        <v>1.7499999999999956</v>
      </c>
      <c r="R1693" s="85"/>
      <c r="S1693" s="94" t="b">
        <f>O1693=P1693</f>
        <v>1</v>
      </c>
    </row>
    <row r="1695" spans="1:19" ht="10.5" customHeight="1" x14ac:dyDescent="0.2">
      <c r="A1695" s="12">
        <f>WEEKNUM(G1695)</f>
        <v>3</v>
      </c>
      <c r="B1695" s="13" t="s">
        <v>927</v>
      </c>
      <c r="C1695" s="142">
        <f>SUM(N1697)-2</f>
        <v>43113</v>
      </c>
      <c r="D1695" s="142"/>
      <c r="E1695" s="14"/>
      <c r="F1695" s="14" t="s">
        <v>928</v>
      </c>
      <c r="G1695" s="142">
        <f>SUM(C1695+6)</f>
        <v>43119</v>
      </c>
      <c r="H1695" s="142"/>
      <c r="I1695" s="14"/>
      <c r="J1695" s="15"/>
      <c r="K1695" s="15"/>
      <c r="L1695" s="14"/>
      <c r="M1695" s="16"/>
      <c r="N1695" s="17" t="s">
        <v>929</v>
      </c>
      <c r="O1695" s="17" t="s">
        <v>930</v>
      </c>
      <c r="P1695" s="18" t="s">
        <v>931</v>
      </c>
      <c r="Q1695" s="19" t="s">
        <v>932</v>
      </c>
      <c r="R1695" s="17" t="s">
        <v>933</v>
      </c>
      <c r="S1695" s="17" t="s">
        <v>934</v>
      </c>
    </row>
    <row r="1696" spans="1:19" ht="10.5" customHeight="1" thickBot="1" x14ac:dyDescent="0.25">
      <c r="N1696" s="23"/>
      <c r="S1696" s="26" t="s">
        <v>1089</v>
      </c>
    </row>
    <row r="1697" spans="1:19" ht="10.5" customHeight="1" thickBot="1" x14ac:dyDescent="0.25">
      <c r="A1697" s="58"/>
      <c r="B1697" s="59" t="s">
        <v>935</v>
      </c>
      <c r="C1697" s="59" t="s">
        <v>936</v>
      </c>
      <c r="D1697" s="59" t="s">
        <v>937</v>
      </c>
      <c r="E1697" s="60" t="s">
        <v>938</v>
      </c>
      <c r="F1697" s="59" t="s">
        <v>939</v>
      </c>
      <c r="G1697" s="58" t="s">
        <v>940</v>
      </c>
      <c r="H1697" s="58" t="s">
        <v>941</v>
      </c>
      <c r="I1697" s="58" t="s">
        <v>942</v>
      </c>
      <c r="J1697" s="58" t="s">
        <v>943</v>
      </c>
      <c r="K1697" s="58"/>
      <c r="L1697" s="58" t="s">
        <v>944</v>
      </c>
      <c r="M1697" s="60" t="s">
        <v>945</v>
      </c>
      <c r="N1697" s="61">
        <f>N1669+3</f>
        <v>43115</v>
      </c>
      <c r="O1697" s="36">
        <v>0.39583333333333331</v>
      </c>
      <c r="P1697" s="36">
        <f>O1697</f>
        <v>0.39583333333333331</v>
      </c>
      <c r="Q1697" s="62" t="s">
        <v>946</v>
      </c>
      <c r="R1697" s="25" t="s">
        <v>1243</v>
      </c>
      <c r="S1697" s="26" t="s">
        <v>1089</v>
      </c>
    </row>
    <row r="1698" spans="1:19" ht="10.5" customHeight="1" x14ac:dyDescent="0.2">
      <c r="B1698" s="34"/>
      <c r="C1698" s="21"/>
      <c r="D1698" s="34">
        <f>S1698</f>
        <v>2.0833333333333315E-2</v>
      </c>
      <c r="E1698" s="34"/>
      <c r="F1698" s="21"/>
      <c r="G1698" s="21"/>
      <c r="H1698" s="21"/>
      <c r="I1698" s="34"/>
      <c r="M1698" s="34"/>
      <c r="N1698" s="35">
        <f>N1697</f>
        <v>43115</v>
      </c>
      <c r="O1698" s="26">
        <f t="shared" ref="O1698:O1713" si="910">SUM(P1697)</f>
        <v>0.39583333333333331</v>
      </c>
      <c r="P1698" s="36">
        <f t="shared" ref="P1698:P1715" si="911">P1697+0.0208333333333333</f>
        <v>0.41666666666666663</v>
      </c>
      <c r="Q1698" s="62" t="s">
        <v>937</v>
      </c>
      <c r="R1698" s="25" t="s">
        <v>995</v>
      </c>
      <c r="S1698" s="26">
        <f t="shared" ref="S1698:S1713" si="912">SUM(P1698-O1698)</f>
        <v>2.0833333333333315E-2</v>
      </c>
    </row>
    <row r="1699" spans="1:19" ht="10.5" customHeight="1" x14ac:dyDescent="0.2">
      <c r="B1699" s="34"/>
      <c r="C1699" s="21"/>
      <c r="D1699" s="21"/>
      <c r="E1699" s="34"/>
      <c r="F1699" s="21"/>
      <c r="G1699" s="21"/>
      <c r="H1699" s="34"/>
      <c r="I1699" s="34">
        <f>S1699</f>
        <v>2.0833333333333315E-2</v>
      </c>
      <c r="M1699" s="34"/>
      <c r="N1699" s="35">
        <f>N1697</f>
        <v>43115</v>
      </c>
      <c r="O1699" s="26">
        <f t="shared" si="910"/>
        <v>0.41666666666666663</v>
      </c>
      <c r="P1699" s="36">
        <f t="shared" si="911"/>
        <v>0.43749999999999994</v>
      </c>
      <c r="Q1699" s="62" t="s">
        <v>959</v>
      </c>
      <c r="R1699" s="25" t="s">
        <v>1226</v>
      </c>
      <c r="S1699" s="26">
        <f t="shared" si="912"/>
        <v>2.0833333333333315E-2</v>
      </c>
    </row>
    <row r="1700" spans="1:19" ht="10.5" customHeight="1" x14ac:dyDescent="0.2">
      <c r="B1700" s="34"/>
      <c r="C1700" s="21"/>
      <c r="D1700" s="21"/>
      <c r="E1700" s="34"/>
      <c r="F1700" s="21"/>
      <c r="G1700" s="21"/>
      <c r="H1700" s="34"/>
      <c r="I1700" s="34">
        <f>S1700</f>
        <v>2.0833333333333315E-2</v>
      </c>
      <c r="M1700" s="34"/>
      <c r="N1700" s="35">
        <f>N1697</f>
        <v>43115</v>
      </c>
      <c r="O1700" s="26">
        <f t="shared" si="910"/>
        <v>0.43749999999999994</v>
      </c>
      <c r="P1700" s="36">
        <f t="shared" si="911"/>
        <v>0.45833333333333326</v>
      </c>
      <c r="Q1700" s="62" t="s">
        <v>959</v>
      </c>
      <c r="R1700" s="25" t="s">
        <v>1226</v>
      </c>
      <c r="S1700" s="26">
        <f t="shared" si="912"/>
        <v>2.0833333333333315E-2</v>
      </c>
    </row>
    <row r="1701" spans="1:19" ht="10.5" customHeight="1" x14ac:dyDescent="0.2">
      <c r="B1701" s="34"/>
      <c r="C1701" s="21"/>
      <c r="D1701" s="21"/>
      <c r="E1701" s="34"/>
      <c r="F1701" s="21"/>
      <c r="G1701" s="21"/>
      <c r="H1701" s="34"/>
      <c r="I1701" s="34">
        <f>S1701</f>
        <v>2.0833333333333315E-2</v>
      </c>
      <c r="J1701" s="34"/>
      <c r="M1701" s="34"/>
      <c r="N1701" s="35">
        <f>N1697</f>
        <v>43115</v>
      </c>
      <c r="O1701" s="26">
        <f t="shared" si="910"/>
        <v>0.45833333333333326</v>
      </c>
      <c r="P1701" s="36">
        <f t="shared" si="911"/>
        <v>0.47916666666666657</v>
      </c>
      <c r="Q1701" s="62" t="s">
        <v>959</v>
      </c>
      <c r="R1701" s="25" t="s">
        <v>1226</v>
      </c>
      <c r="S1701" s="26">
        <f t="shared" si="912"/>
        <v>2.0833333333333315E-2</v>
      </c>
    </row>
    <row r="1702" spans="1:19" ht="10.5" customHeight="1" x14ac:dyDescent="0.2">
      <c r="B1702" s="34"/>
      <c r="C1702" s="21"/>
      <c r="D1702" s="21"/>
      <c r="E1702" s="34"/>
      <c r="F1702" s="34"/>
      <c r="G1702" s="34">
        <f>S1702</f>
        <v>2.0833333333333315E-2</v>
      </c>
      <c r="H1702" s="34"/>
      <c r="I1702" s="34"/>
      <c r="M1702" s="34"/>
      <c r="N1702" s="35">
        <f>N1697</f>
        <v>43115</v>
      </c>
      <c r="O1702" s="26">
        <f t="shared" si="910"/>
        <v>0.47916666666666657</v>
      </c>
      <c r="P1702" s="36">
        <f t="shared" si="911"/>
        <v>0.49999999999999989</v>
      </c>
      <c r="Q1702" s="62" t="s">
        <v>940</v>
      </c>
      <c r="R1702" s="25" t="s">
        <v>1244</v>
      </c>
      <c r="S1702" s="26">
        <f t="shared" si="912"/>
        <v>2.0833333333333315E-2</v>
      </c>
    </row>
    <row r="1703" spans="1:19" ht="10.5" customHeight="1" x14ac:dyDescent="0.2">
      <c r="B1703" s="34"/>
      <c r="C1703" s="21"/>
      <c r="D1703" s="21"/>
      <c r="E1703" s="34"/>
      <c r="F1703" s="34"/>
      <c r="G1703" s="34">
        <f>S1703</f>
        <v>2.0833333333333259E-2</v>
      </c>
      <c r="H1703" s="34"/>
      <c r="I1703" s="38"/>
      <c r="M1703" s="34"/>
      <c r="N1703" s="35">
        <f>N1697</f>
        <v>43115</v>
      </c>
      <c r="O1703" s="26">
        <f t="shared" si="910"/>
        <v>0.49999999999999989</v>
      </c>
      <c r="P1703" s="36">
        <f t="shared" si="911"/>
        <v>0.52083333333333315</v>
      </c>
      <c r="Q1703" s="62" t="s">
        <v>940</v>
      </c>
      <c r="R1703" s="25" t="s">
        <v>1244</v>
      </c>
      <c r="S1703" s="26">
        <f t="shared" si="912"/>
        <v>2.0833333333333259E-2</v>
      </c>
    </row>
    <row r="1704" spans="1:19" ht="10.5" customHeight="1" x14ac:dyDescent="0.2">
      <c r="B1704" s="34"/>
      <c r="C1704" s="21"/>
      <c r="D1704" s="21"/>
      <c r="E1704" s="34"/>
      <c r="F1704" s="34"/>
      <c r="G1704" s="34">
        <f>S1704</f>
        <v>2.0833333333333259E-2</v>
      </c>
      <c r="H1704" s="34"/>
      <c r="I1704" s="38"/>
      <c r="M1704" s="34"/>
      <c r="N1704" s="35">
        <f>N1697</f>
        <v>43115</v>
      </c>
      <c r="O1704" s="26">
        <f t="shared" si="910"/>
        <v>0.52083333333333315</v>
      </c>
      <c r="P1704" s="36">
        <f t="shared" si="911"/>
        <v>0.54166666666666641</v>
      </c>
      <c r="Q1704" s="62" t="s">
        <v>940</v>
      </c>
      <c r="R1704" s="25" t="s">
        <v>1244</v>
      </c>
      <c r="S1704" s="26">
        <f t="shared" si="912"/>
        <v>2.0833333333333259E-2</v>
      </c>
    </row>
    <row r="1705" spans="1:19" ht="10.5" customHeight="1" x14ac:dyDescent="0.2">
      <c r="B1705" s="34"/>
      <c r="C1705" s="21"/>
      <c r="D1705" s="21"/>
      <c r="E1705" s="34"/>
      <c r="F1705" s="34"/>
      <c r="G1705" s="34">
        <f>S1705</f>
        <v>2.0833333333333259E-2</v>
      </c>
      <c r="H1705" s="21"/>
      <c r="I1705" s="38"/>
      <c r="M1705" s="34"/>
      <c r="N1705" s="35">
        <f>N1697</f>
        <v>43115</v>
      </c>
      <c r="O1705" s="26">
        <f t="shared" si="910"/>
        <v>0.54166666666666641</v>
      </c>
      <c r="P1705" s="36">
        <f t="shared" si="911"/>
        <v>0.56249999999999967</v>
      </c>
      <c r="Q1705" s="62" t="s">
        <v>940</v>
      </c>
      <c r="R1705" s="25" t="s">
        <v>1245</v>
      </c>
      <c r="S1705" s="26">
        <f t="shared" si="912"/>
        <v>2.0833333333333259E-2</v>
      </c>
    </row>
    <row r="1706" spans="1:19" ht="10.5" customHeight="1" x14ac:dyDescent="0.2">
      <c r="B1706" s="34"/>
      <c r="C1706" s="21"/>
      <c r="D1706" s="21"/>
      <c r="E1706" s="34"/>
      <c r="F1706" s="34"/>
      <c r="G1706" s="34"/>
      <c r="H1706" s="21"/>
      <c r="I1706" s="38"/>
      <c r="M1706" s="34"/>
      <c r="N1706" s="35">
        <f>N1697</f>
        <v>43115</v>
      </c>
      <c r="O1706" s="26">
        <f t="shared" si="910"/>
        <v>0.56249999999999967</v>
      </c>
      <c r="P1706" s="36">
        <f t="shared" si="911"/>
        <v>0.58333333333333293</v>
      </c>
      <c r="Q1706" s="62" t="s">
        <v>946</v>
      </c>
      <c r="R1706" s="25" t="s">
        <v>1246</v>
      </c>
      <c r="S1706" s="26"/>
    </row>
    <row r="1707" spans="1:19" ht="10.5" customHeight="1" x14ac:dyDescent="0.2">
      <c r="B1707" s="34"/>
      <c r="C1707" s="21"/>
      <c r="D1707" s="21"/>
      <c r="E1707" s="34"/>
      <c r="F1707" s="34"/>
      <c r="G1707" s="21"/>
      <c r="H1707" s="21"/>
      <c r="I1707" s="34">
        <f>S1707</f>
        <v>2.0833333333333259E-2</v>
      </c>
      <c r="M1707" s="34"/>
      <c r="N1707" s="35">
        <f>N1697</f>
        <v>43115</v>
      </c>
      <c r="O1707" s="26">
        <f t="shared" si="910"/>
        <v>0.58333333333333293</v>
      </c>
      <c r="P1707" s="36">
        <f t="shared" si="911"/>
        <v>0.60416666666666619</v>
      </c>
      <c r="Q1707" s="62" t="s">
        <v>959</v>
      </c>
      <c r="R1707" s="25" t="s">
        <v>1247</v>
      </c>
      <c r="S1707" s="26">
        <f t="shared" si="912"/>
        <v>2.0833333333333259E-2</v>
      </c>
    </row>
    <row r="1708" spans="1:19" ht="10.5" customHeight="1" x14ac:dyDescent="0.2">
      <c r="B1708" s="34">
        <f>S1708</f>
        <v>2.0833333333333259E-2</v>
      </c>
      <c r="C1708" s="21"/>
      <c r="D1708" s="21"/>
      <c r="E1708" s="34"/>
      <c r="F1708" s="34"/>
      <c r="G1708" s="21"/>
      <c r="H1708" s="21"/>
      <c r="I1708" s="38"/>
      <c r="M1708" s="34"/>
      <c r="N1708" s="35">
        <f>N1697</f>
        <v>43115</v>
      </c>
      <c r="O1708" s="26">
        <f t="shared" si="910"/>
        <v>0.60416666666666619</v>
      </c>
      <c r="P1708" s="36">
        <f t="shared" si="911"/>
        <v>0.62499999999999944</v>
      </c>
      <c r="Q1708" s="62" t="s">
        <v>1021</v>
      </c>
      <c r="R1708" s="25" t="s">
        <v>1248</v>
      </c>
      <c r="S1708" s="26">
        <f t="shared" si="912"/>
        <v>2.0833333333333259E-2</v>
      </c>
    </row>
    <row r="1709" spans="1:19" ht="10.5" customHeight="1" x14ac:dyDescent="0.2">
      <c r="B1709" s="34"/>
      <c r="C1709" s="21"/>
      <c r="D1709" s="21"/>
      <c r="E1709" s="34"/>
      <c r="F1709" s="34"/>
      <c r="G1709" s="21"/>
      <c r="H1709" s="21"/>
      <c r="I1709" s="34">
        <f>S1709</f>
        <v>2.0833333333333259E-2</v>
      </c>
      <c r="M1709" s="34"/>
      <c r="N1709" s="35">
        <f>N1697</f>
        <v>43115</v>
      </c>
      <c r="O1709" s="26">
        <f t="shared" si="910"/>
        <v>0.62499999999999944</v>
      </c>
      <c r="P1709" s="36">
        <f t="shared" si="911"/>
        <v>0.6458333333333327</v>
      </c>
      <c r="Q1709" s="62" t="s">
        <v>959</v>
      </c>
      <c r="R1709" s="25" t="s">
        <v>1249</v>
      </c>
      <c r="S1709" s="26">
        <f t="shared" si="912"/>
        <v>2.0833333333333259E-2</v>
      </c>
    </row>
    <row r="1710" spans="1:19" ht="10.5" customHeight="1" x14ac:dyDescent="0.2">
      <c r="B1710" s="34"/>
      <c r="C1710" s="21"/>
      <c r="D1710" s="21"/>
      <c r="E1710" s="34"/>
      <c r="F1710" s="34"/>
      <c r="G1710" s="21"/>
      <c r="H1710" s="34"/>
      <c r="I1710" s="34">
        <f>S1710</f>
        <v>2.0833333333333259E-2</v>
      </c>
      <c r="M1710" s="34"/>
      <c r="N1710" s="35">
        <f>N1697</f>
        <v>43115</v>
      </c>
      <c r="O1710" s="26">
        <f t="shared" si="910"/>
        <v>0.6458333333333327</v>
      </c>
      <c r="P1710" s="36">
        <f t="shared" si="911"/>
        <v>0.66666666666666596</v>
      </c>
      <c r="Q1710" s="62" t="s">
        <v>959</v>
      </c>
      <c r="R1710" s="25" t="s">
        <v>1249</v>
      </c>
      <c r="S1710" s="26">
        <f t="shared" si="912"/>
        <v>2.0833333333333259E-2</v>
      </c>
    </row>
    <row r="1711" spans="1:19" ht="10.5" customHeight="1" x14ac:dyDescent="0.2">
      <c r="B1711" s="34"/>
      <c r="C1711" s="21"/>
      <c r="D1711" s="21"/>
      <c r="E1711" s="34"/>
      <c r="F1711" s="34"/>
      <c r="G1711" s="34"/>
      <c r="H1711" s="21"/>
      <c r="I1711" s="34">
        <f>S1711</f>
        <v>2.0833333333333259E-2</v>
      </c>
      <c r="M1711" s="34"/>
      <c r="N1711" s="35">
        <f>N1697</f>
        <v>43115</v>
      </c>
      <c r="O1711" s="26">
        <f t="shared" si="910"/>
        <v>0.66666666666666596</v>
      </c>
      <c r="P1711" s="36">
        <f t="shared" si="911"/>
        <v>0.68749999999999922</v>
      </c>
      <c r="Q1711" s="62" t="s">
        <v>959</v>
      </c>
      <c r="R1711" s="25" t="s">
        <v>1249</v>
      </c>
      <c r="S1711" s="26">
        <f t="shared" si="912"/>
        <v>2.0833333333333259E-2</v>
      </c>
    </row>
    <row r="1712" spans="1:19" ht="10.5" customHeight="1" x14ac:dyDescent="0.2">
      <c r="B1712" s="34"/>
      <c r="C1712" s="21"/>
      <c r="D1712" s="21"/>
      <c r="E1712" s="34"/>
      <c r="F1712" s="34"/>
      <c r="G1712" s="34">
        <f>S1712</f>
        <v>2.0833333333333259E-2</v>
      </c>
      <c r="H1712" s="34"/>
      <c r="I1712" s="38"/>
      <c r="M1712" s="34"/>
      <c r="N1712" s="35">
        <f>N1697</f>
        <v>43115</v>
      </c>
      <c r="O1712" s="26">
        <f t="shared" si="910"/>
        <v>0.68749999999999922</v>
      </c>
      <c r="P1712" s="36">
        <f t="shared" si="911"/>
        <v>0.70833333333333248</v>
      </c>
      <c r="Q1712" s="62" t="s">
        <v>940</v>
      </c>
      <c r="R1712" s="25" t="s">
        <v>1244</v>
      </c>
      <c r="S1712" s="26">
        <f t="shared" si="912"/>
        <v>2.0833333333333259E-2</v>
      </c>
    </row>
    <row r="1713" spans="1:19" ht="10.5" customHeight="1" x14ac:dyDescent="0.2">
      <c r="B1713" s="34"/>
      <c r="C1713" s="21"/>
      <c r="D1713" s="38"/>
      <c r="E1713" s="34"/>
      <c r="F1713" s="34"/>
      <c r="G1713" s="34">
        <f>S1713</f>
        <v>2.0833333333333259E-2</v>
      </c>
      <c r="H1713" s="21"/>
      <c r="I1713" s="38"/>
      <c r="M1713" s="34"/>
      <c r="N1713" s="35">
        <f>N1697</f>
        <v>43115</v>
      </c>
      <c r="O1713" s="26">
        <f t="shared" si="910"/>
        <v>0.70833333333333248</v>
      </c>
      <c r="P1713" s="36">
        <f t="shared" si="911"/>
        <v>0.72916666666666574</v>
      </c>
      <c r="Q1713" s="62" t="s">
        <v>940</v>
      </c>
      <c r="R1713" s="25" t="s">
        <v>1244</v>
      </c>
      <c r="S1713" s="26">
        <f t="shared" si="912"/>
        <v>2.0833333333333259E-2</v>
      </c>
    </row>
    <row r="1714" spans="1:19" ht="10.5" customHeight="1" x14ac:dyDescent="0.2">
      <c r="B1714" s="34"/>
      <c r="C1714" s="21"/>
      <c r="D1714" s="38"/>
      <c r="E1714" s="34"/>
      <c r="F1714" s="34"/>
      <c r="G1714" s="34">
        <f>S1714</f>
        <v>2.0833333333333259E-2</v>
      </c>
      <c r="H1714" s="21"/>
      <c r="I1714" s="38"/>
      <c r="M1714" s="34"/>
      <c r="N1714" s="35">
        <f>N1697</f>
        <v>43115</v>
      </c>
      <c r="O1714" s="26">
        <f t="shared" ref="O1714:O1715" si="913">SUM(P1713)</f>
        <v>0.72916666666666574</v>
      </c>
      <c r="P1714" s="36">
        <f t="shared" si="911"/>
        <v>0.749999999999999</v>
      </c>
      <c r="Q1714" s="62" t="s">
        <v>940</v>
      </c>
      <c r="R1714" s="25" t="s">
        <v>1244</v>
      </c>
      <c r="S1714" s="26">
        <f t="shared" ref="S1714:S1715" si="914">SUM(P1714-O1714)</f>
        <v>2.0833333333333259E-2</v>
      </c>
    </row>
    <row r="1715" spans="1:19" ht="10.5" customHeight="1" thickBot="1" x14ac:dyDescent="0.25">
      <c r="B1715" s="34"/>
      <c r="C1715" s="21"/>
      <c r="D1715" s="38"/>
      <c r="E1715" s="34"/>
      <c r="F1715" s="34"/>
      <c r="G1715" s="34">
        <f>S1715</f>
        <v>2.0833333333333259E-2</v>
      </c>
      <c r="H1715" s="21"/>
      <c r="I1715" s="38"/>
      <c r="M1715" s="34"/>
      <c r="N1715" s="35">
        <f>N1697</f>
        <v>43115</v>
      </c>
      <c r="O1715" s="26">
        <f t="shared" si="913"/>
        <v>0.749999999999999</v>
      </c>
      <c r="P1715" s="36">
        <f t="shared" si="911"/>
        <v>0.77083333333333226</v>
      </c>
      <c r="Q1715" s="62" t="s">
        <v>940</v>
      </c>
      <c r="R1715" s="25" t="s">
        <v>1244</v>
      </c>
      <c r="S1715" s="26">
        <f t="shared" si="914"/>
        <v>2.0833333333333259E-2</v>
      </c>
    </row>
    <row r="1716" spans="1:19" ht="10.5" customHeight="1" x14ac:dyDescent="0.2">
      <c r="A1716" s="40">
        <f t="shared" ref="A1716:M1716" si="915">SUM(A1698:A1715)</f>
        <v>0</v>
      </c>
      <c r="B1716" s="40">
        <f t="shared" si="915"/>
        <v>2.0833333333333259E-2</v>
      </c>
      <c r="C1716" s="40">
        <f t="shared" si="915"/>
        <v>0</v>
      </c>
      <c r="D1716" s="40">
        <f t="shared" si="915"/>
        <v>2.0833333333333315E-2</v>
      </c>
      <c r="E1716" s="40">
        <f t="shared" si="915"/>
        <v>0</v>
      </c>
      <c r="F1716" s="40">
        <f t="shared" si="915"/>
        <v>0</v>
      </c>
      <c r="G1716" s="40">
        <f t="shared" si="915"/>
        <v>0.16666666666666613</v>
      </c>
      <c r="H1716" s="40">
        <f t="shared" si="915"/>
        <v>0</v>
      </c>
      <c r="I1716" s="40">
        <f t="shared" si="915"/>
        <v>0.14583333333333298</v>
      </c>
      <c r="J1716" s="40">
        <f t="shared" si="915"/>
        <v>0</v>
      </c>
      <c r="K1716" s="40">
        <f t="shared" si="915"/>
        <v>0</v>
      </c>
      <c r="L1716" s="40">
        <f t="shared" si="915"/>
        <v>0</v>
      </c>
      <c r="M1716" s="40">
        <f t="shared" si="915"/>
        <v>0</v>
      </c>
      <c r="N1716" s="41" t="b">
        <f>SUM(A1716:M1716) = S1716</f>
        <v>1</v>
      </c>
      <c r="O1716" s="42"/>
      <c r="P1716" s="42"/>
      <c r="Q1716" s="43"/>
      <c r="R1716" s="43"/>
      <c r="S1716" s="40">
        <f>SUM(S1698:S1715)</f>
        <v>0.35416666666666569</v>
      </c>
    </row>
    <row r="1717" spans="1:19" ht="10.5" customHeight="1" x14ac:dyDescent="0.2">
      <c r="A1717" s="44">
        <f t="shared" ref="A1717:E1717" si="916">(A1716-INT(A1716))*24</f>
        <v>0</v>
      </c>
      <c r="B1717" s="44">
        <f t="shared" si="916"/>
        <v>0.49999999999999822</v>
      </c>
      <c r="C1717" s="44">
        <f t="shared" si="916"/>
        <v>0</v>
      </c>
      <c r="D1717" s="44">
        <f t="shared" si="916"/>
        <v>0.49999999999999956</v>
      </c>
      <c r="E1717" s="44">
        <f t="shared" si="916"/>
        <v>0</v>
      </c>
      <c r="F1717" s="44">
        <f>(F1716-INT(F1716))*24</f>
        <v>0</v>
      </c>
      <c r="G1717" s="44">
        <f>(G1716-INT(G1716))*24</f>
        <v>3.9999999999999871</v>
      </c>
      <c r="H1717" s="44">
        <f>(H1716-INT(H1716))*24</f>
        <v>0</v>
      </c>
      <c r="I1717" s="44">
        <f>(I1716-INT(I1716))*24</f>
        <v>3.4999999999999916</v>
      </c>
      <c r="J1717" s="44">
        <f t="shared" ref="J1717" si="917">(J1716-INT(J1716))*24</f>
        <v>0</v>
      </c>
      <c r="K1717" s="44"/>
      <c r="L1717" s="44">
        <f t="shared" ref="L1717:M1717" si="918">(L1716-INT(L1716))*24</f>
        <v>0</v>
      </c>
      <c r="M1717" s="45">
        <f t="shared" si="918"/>
        <v>0</v>
      </c>
      <c r="N1717" s="46">
        <f>SUM(A1717:M1717)</f>
        <v>8.4999999999999769</v>
      </c>
      <c r="O1717" s="47"/>
      <c r="P1717" s="47"/>
      <c r="Q1717" s="48"/>
      <c r="R1717" s="48"/>
      <c r="S1717" s="49"/>
    </row>
    <row r="1718" spans="1:19" ht="10.5" customHeight="1" thickBot="1" x14ac:dyDescent="0.25">
      <c r="A1718" s="50"/>
      <c r="B1718" s="51"/>
      <c r="C1718" s="51"/>
      <c r="D1718" s="52">
        <f>SUM(A1717:D1717)</f>
        <v>0.99999999999999778</v>
      </c>
      <c r="E1718" s="52">
        <f t="shared" ref="E1718:J1718" si="919">E1717</f>
        <v>0</v>
      </c>
      <c r="F1718" s="52">
        <f t="shared" si="919"/>
        <v>0</v>
      </c>
      <c r="G1718" s="52">
        <f t="shared" si="919"/>
        <v>3.9999999999999871</v>
      </c>
      <c r="H1718" s="52">
        <f t="shared" si="919"/>
        <v>0</v>
      </c>
      <c r="I1718" s="52">
        <f t="shared" si="919"/>
        <v>3.4999999999999916</v>
      </c>
      <c r="J1718" s="52">
        <f t="shared" si="919"/>
        <v>0</v>
      </c>
      <c r="K1718" s="52"/>
      <c r="L1718" s="52">
        <f t="shared" ref="L1718:M1718" si="920">L1717</f>
        <v>0</v>
      </c>
      <c r="M1718" s="53">
        <f t="shared" si="920"/>
        <v>0</v>
      </c>
      <c r="N1718" s="54">
        <f>S1718</f>
        <v>0.35416666666666569</v>
      </c>
      <c r="O1718" s="55"/>
      <c r="P1718" s="55"/>
      <c r="Q1718" s="56"/>
      <c r="R1718" s="56"/>
      <c r="S1718" s="57">
        <f>SUM(S1716:S1717)</f>
        <v>0.35416666666666569</v>
      </c>
    </row>
    <row r="1719" spans="1:19" ht="10.5" customHeight="1" thickBot="1" x14ac:dyDescent="0.25">
      <c r="A1719" s="58"/>
      <c r="B1719" s="59" t="s">
        <v>935</v>
      </c>
      <c r="C1719" s="59" t="s">
        <v>936</v>
      </c>
      <c r="D1719" s="59" t="s">
        <v>937</v>
      </c>
      <c r="E1719" s="60" t="s">
        <v>938</v>
      </c>
      <c r="F1719" s="59" t="s">
        <v>939</v>
      </c>
      <c r="G1719" s="58" t="s">
        <v>940</v>
      </c>
      <c r="H1719" s="58" t="s">
        <v>941</v>
      </c>
      <c r="I1719" s="58" t="s">
        <v>942</v>
      </c>
      <c r="J1719" s="58" t="s">
        <v>943</v>
      </c>
      <c r="K1719" s="58"/>
      <c r="L1719" s="58" t="s">
        <v>944</v>
      </c>
      <c r="M1719" s="60" t="s">
        <v>945</v>
      </c>
      <c r="N1719" s="61">
        <f>N1697+1</f>
        <v>43116</v>
      </c>
      <c r="O1719" s="36">
        <v>0.375</v>
      </c>
      <c r="P1719" s="36">
        <f>O1719</f>
        <v>0.375</v>
      </c>
      <c r="Q1719" s="62" t="s">
        <v>946</v>
      </c>
      <c r="R1719" s="25" t="s">
        <v>1180</v>
      </c>
      <c r="S1719" s="26">
        <f t="shared" ref="S1719" si="921">SUM(P1719-O1719)</f>
        <v>0</v>
      </c>
    </row>
    <row r="1720" spans="1:19" ht="10.5" customHeight="1" x14ac:dyDescent="0.2">
      <c r="B1720" s="34"/>
      <c r="C1720" s="21"/>
      <c r="D1720" s="34"/>
      <c r="E1720" s="34"/>
      <c r="F1720" s="21"/>
      <c r="G1720" s="34">
        <f t="shared" ref="G1720:G1726" si="922">S1720</f>
        <v>2.0833333333333315E-2</v>
      </c>
      <c r="H1720" s="21"/>
      <c r="I1720" s="34"/>
      <c r="J1720" s="34"/>
      <c r="M1720" s="34"/>
      <c r="N1720" s="35">
        <f>N1719</f>
        <v>43116</v>
      </c>
      <c r="O1720" s="63">
        <f>SUM(P1719)</f>
        <v>0.375</v>
      </c>
      <c r="P1720" s="36">
        <f>P1719+0.0208333333333333</f>
        <v>0.39583333333333331</v>
      </c>
      <c r="Q1720" s="62" t="s">
        <v>940</v>
      </c>
      <c r="R1720" s="25" t="s">
        <v>1250</v>
      </c>
      <c r="S1720" s="26">
        <f t="shared" ref="S1720:S1734" si="923">SUM(P1720-O1720)</f>
        <v>2.0833333333333315E-2</v>
      </c>
    </row>
    <row r="1721" spans="1:19" ht="10.5" customHeight="1" x14ac:dyDescent="0.2">
      <c r="B1721" s="34"/>
      <c r="C1721" s="21"/>
      <c r="D1721" s="34"/>
      <c r="E1721" s="34"/>
      <c r="F1721" s="21"/>
      <c r="G1721" s="34">
        <f t="shared" si="922"/>
        <v>2.0833333333333315E-2</v>
      </c>
      <c r="H1721" s="21"/>
      <c r="I1721" s="34"/>
      <c r="J1721" s="34"/>
      <c r="M1721" s="34"/>
      <c r="N1721" s="35">
        <f>N1719</f>
        <v>43116</v>
      </c>
      <c r="O1721" s="63">
        <f t="shared" ref="O1721:O1729" si="924">SUM(P1720)</f>
        <v>0.39583333333333331</v>
      </c>
      <c r="P1721" s="36">
        <f t="shared" ref="P1721:P1738" si="925">P1720+0.0208333333333333</f>
        <v>0.41666666666666663</v>
      </c>
      <c r="Q1721" s="62" t="s">
        <v>940</v>
      </c>
      <c r="R1721" s="25" t="s">
        <v>1238</v>
      </c>
      <c r="S1721" s="26">
        <f t="shared" si="923"/>
        <v>2.0833333333333315E-2</v>
      </c>
    </row>
    <row r="1722" spans="1:19" ht="10.5" customHeight="1" x14ac:dyDescent="0.2">
      <c r="B1722" s="34"/>
      <c r="C1722" s="21"/>
      <c r="D1722" s="34"/>
      <c r="E1722" s="34"/>
      <c r="F1722" s="21"/>
      <c r="G1722" s="34">
        <f t="shared" si="922"/>
        <v>2.0833333333333315E-2</v>
      </c>
      <c r="H1722" s="21"/>
      <c r="I1722" s="34"/>
      <c r="J1722" s="34"/>
      <c r="L1722" s="34"/>
      <c r="M1722" s="21"/>
      <c r="N1722" s="35">
        <f>N1719</f>
        <v>43116</v>
      </c>
      <c r="O1722" s="63">
        <f t="shared" si="924"/>
        <v>0.41666666666666663</v>
      </c>
      <c r="P1722" s="36">
        <f t="shared" si="925"/>
        <v>0.43749999999999994</v>
      </c>
      <c r="Q1722" s="62" t="s">
        <v>940</v>
      </c>
      <c r="R1722" s="25" t="s">
        <v>1250</v>
      </c>
      <c r="S1722" s="26">
        <f t="shared" si="923"/>
        <v>2.0833333333333315E-2</v>
      </c>
    </row>
    <row r="1723" spans="1:19" ht="10.5" customHeight="1" x14ac:dyDescent="0.2">
      <c r="B1723" s="34"/>
      <c r="C1723" s="21"/>
      <c r="D1723" s="38"/>
      <c r="E1723" s="34"/>
      <c r="F1723" s="21"/>
      <c r="G1723" s="34">
        <f t="shared" si="922"/>
        <v>2.0833333333333315E-2</v>
      </c>
      <c r="H1723" s="21"/>
      <c r="I1723" s="34"/>
      <c r="J1723" s="34"/>
      <c r="L1723" s="34"/>
      <c r="M1723" s="34"/>
      <c r="N1723" s="35">
        <f>N1719</f>
        <v>43116</v>
      </c>
      <c r="O1723" s="63">
        <f t="shared" si="924"/>
        <v>0.43749999999999994</v>
      </c>
      <c r="P1723" s="36">
        <f t="shared" si="925"/>
        <v>0.45833333333333326</v>
      </c>
      <c r="Q1723" s="62" t="s">
        <v>940</v>
      </c>
      <c r="R1723" s="25" t="s">
        <v>1251</v>
      </c>
      <c r="S1723" s="26">
        <f t="shared" si="923"/>
        <v>2.0833333333333315E-2</v>
      </c>
    </row>
    <row r="1724" spans="1:19" ht="10.5" customHeight="1" x14ac:dyDescent="0.2">
      <c r="B1724" s="34"/>
      <c r="C1724" s="21"/>
      <c r="D1724" s="38"/>
      <c r="E1724" s="34"/>
      <c r="F1724" s="21"/>
      <c r="G1724" s="34">
        <f t="shared" si="922"/>
        <v>2.0833333333333315E-2</v>
      </c>
      <c r="H1724" s="34"/>
      <c r="I1724" s="34"/>
      <c r="J1724" s="34"/>
      <c r="L1724" s="34"/>
      <c r="M1724" s="34"/>
      <c r="N1724" s="35">
        <f>N1719</f>
        <v>43116</v>
      </c>
      <c r="O1724" s="63">
        <f t="shared" si="924"/>
        <v>0.45833333333333326</v>
      </c>
      <c r="P1724" s="36">
        <f t="shared" si="925"/>
        <v>0.47916666666666657</v>
      </c>
      <c r="Q1724" s="62" t="s">
        <v>940</v>
      </c>
      <c r="R1724" s="25" t="s">
        <v>1251</v>
      </c>
      <c r="S1724" s="26">
        <f t="shared" si="923"/>
        <v>2.0833333333333315E-2</v>
      </c>
    </row>
    <row r="1725" spans="1:19" ht="10.5" customHeight="1" x14ac:dyDescent="0.2">
      <c r="B1725" s="34"/>
      <c r="C1725" s="21"/>
      <c r="D1725" s="34"/>
      <c r="E1725" s="34"/>
      <c r="F1725" s="21"/>
      <c r="G1725" s="34">
        <f t="shared" si="922"/>
        <v>2.0833333333333315E-2</v>
      </c>
      <c r="H1725" s="34"/>
      <c r="I1725" s="34"/>
      <c r="J1725" s="34"/>
      <c r="L1725" s="34"/>
      <c r="M1725" s="21"/>
      <c r="N1725" s="35">
        <f>N1719</f>
        <v>43116</v>
      </c>
      <c r="O1725" s="63">
        <f t="shared" si="924"/>
        <v>0.47916666666666657</v>
      </c>
      <c r="P1725" s="36">
        <f t="shared" si="925"/>
        <v>0.49999999999999989</v>
      </c>
      <c r="Q1725" s="62" t="s">
        <v>940</v>
      </c>
      <c r="R1725" s="25" t="s">
        <v>1251</v>
      </c>
      <c r="S1725" s="26">
        <f t="shared" si="923"/>
        <v>2.0833333333333315E-2</v>
      </c>
    </row>
    <row r="1726" spans="1:19" ht="10.5" customHeight="1" x14ac:dyDescent="0.2">
      <c r="B1726" s="34"/>
      <c r="C1726" s="21"/>
      <c r="D1726" s="34"/>
      <c r="E1726" s="34"/>
      <c r="F1726" s="21"/>
      <c r="G1726" s="34">
        <f t="shared" si="922"/>
        <v>2.0833333333333259E-2</v>
      </c>
      <c r="H1726" s="34"/>
      <c r="I1726" s="34"/>
      <c r="J1726" s="34"/>
      <c r="L1726" s="34"/>
      <c r="M1726" s="21"/>
      <c r="N1726" s="35">
        <f>N1719</f>
        <v>43116</v>
      </c>
      <c r="O1726" s="63">
        <f t="shared" si="924"/>
        <v>0.49999999999999989</v>
      </c>
      <c r="P1726" s="36">
        <f t="shared" si="925"/>
        <v>0.52083333333333315</v>
      </c>
      <c r="Q1726" s="62" t="s">
        <v>940</v>
      </c>
      <c r="R1726" s="25" t="s">
        <v>1238</v>
      </c>
      <c r="S1726" s="26">
        <f t="shared" si="923"/>
        <v>2.0833333333333259E-2</v>
      </c>
    </row>
    <row r="1727" spans="1:19" ht="10.5" customHeight="1" x14ac:dyDescent="0.2">
      <c r="B1727" s="34"/>
      <c r="C1727" s="21"/>
      <c r="D1727" s="34">
        <f>S1727</f>
        <v>2.0833333333333259E-2</v>
      </c>
      <c r="E1727" s="34"/>
      <c r="F1727" s="21"/>
      <c r="G1727" s="34"/>
      <c r="H1727" s="34"/>
      <c r="I1727" s="34"/>
      <c r="J1727" s="34"/>
      <c r="L1727" s="34"/>
      <c r="M1727" s="21"/>
      <c r="N1727" s="35">
        <f>N1719</f>
        <v>43116</v>
      </c>
      <c r="O1727" s="63">
        <f t="shared" si="924"/>
        <v>0.52083333333333315</v>
      </c>
      <c r="P1727" s="36">
        <f t="shared" si="925"/>
        <v>0.54166666666666641</v>
      </c>
      <c r="Q1727" s="62" t="s">
        <v>937</v>
      </c>
      <c r="R1727" s="25" t="s">
        <v>1240</v>
      </c>
      <c r="S1727" s="26">
        <f t="shared" si="923"/>
        <v>2.0833333333333259E-2</v>
      </c>
    </row>
    <row r="1728" spans="1:19" ht="10.5" customHeight="1" x14ac:dyDescent="0.2">
      <c r="B1728" s="34"/>
      <c r="C1728" s="21"/>
      <c r="D1728" s="34"/>
      <c r="E1728" s="34"/>
      <c r="F1728" s="21"/>
      <c r="G1728" s="34">
        <f t="shared" ref="G1728:G1735" si="926">S1728</f>
        <v>2.0833333333333259E-2</v>
      </c>
      <c r="H1728" s="34"/>
      <c r="I1728" s="34"/>
      <c r="J1728" s="34"/>
      <c r="L1728" s="34"/>
      <c r="M1728" s="21"/>
      <c r="N1728" s="35">
        <f>N1719</f>
        <v>43116</v>
      </c>
      <c r="O1728" s="63">
        <f t="shared" si="924"/>
        <v>0.54166666666666641</v>
      </c>
      <c r="P1728" s="36">
        <f t="shared" si="925"/>
        <v>0.56249999999999967</v>
      </c>
      <c r="Q1728" s="62" t="s">
        <v>940</v>
      </c>
      <c r="R1728" s="25" t="s">
        <v>1238</v>
      </c>
      <c r="S1728" s="26">
        <f t="shared" si="923"/>
        <v>2.0833333333333259E-2</v>
      </c>
    </row>
    <row r="1729" spans="1:19" ht="10.5" customHeight="1" x14ac:dyDescent="0.2">
      <c r="B1729" s="34"/>
      <c r="C1729" s="34"/>
      <c r="D1729" s="21"/>
      <c r="E1729" s="34"/>
      <c r="F1729" s="21"/>
      <c r="G1729" s="34">
        <f t="shared" si="926"/>
        <v>2.0833333333333259E-2</v>
      </c>
      <c r="H1729" s="34"/>
      <c r="I1729" s="34"/>
      <c r="J1729" s="34"/>
      <c r="L1729" s="34"/>
      <c r="M1729" s="21"/>
      <c r="N1729" s="35">
        <f>N1719</f>
        <v>43116</v>
      </c>
      <c r="O1729" s="63">
        <f t="shared" si="924"/>
        <v>0.56249999999999967</v>
      </c>
      <c r="P1729" s="36">
        <f t="shared" si="925"/>
        <v>0.58333333333333293</v>
      </c>
      <c r="Q1729" s="62" t="s">
        <v>940</v>
      </c>
      <c r="R1729" s="25" t="s">
        <v>1252</v>
      </c>
      <c r="S1729" s="26">
        <f t="shared" si="923"/>
        <v>2.0833333333333259E-2</v>
      </c>
    </row>
    <row r="1730" spans="1:19" ht="10.5" customHeight="1" x14ac:dyDescent="0.2">
      <c r="A1730" s="34"/>
      <c r="B1730" s="34"/>
      <c r="C1730" s="34"/>
      <c r="D1730" s="21"/>
      <c r="E1730" s="34"/>
      <c r="F1730" s="21"/>
      <c r="G1730" s="34">
        <f t="shared" si="926"/>
        <v>2.0833333333333259E-2</v>
      </c>
      <c r="H1730" s="34"/>
      <c r="I1730" s="34"/>
      <c r="J1730" s="34"/>
      <c r="L1730" s="34"/>
      <c r="M1730" s="34"/>
      <c r="N1730" s="35">
        <f>N1719</f>
        <v>43116</v>
      </c>
      <c r="O1730" s="63">
        <f>SUM(P1729)</f>
        <v>0.58333333333333293</v>
      </c>
      <c r="P1730" s="36">
        <f t="shared" si="925"/>
        <v>0.60416666666666619</v>
      </c>
      <c r="Q1730" s="62" t="s">
        <v>940</v>
      </c>
      <c r="R1730" s="25" t="s">
        <v>1252</v>
      </c>
      <c r="S1730" s="26">
        <f t="shared" si="923"/>
        <v>2.0833333333333259E-2</v>
      </c>
    </row>
    <row r="1731" spans="1:19" ht="10.5" customHeight="1" x14ac:dyDescent="0.2">
      <c r="B1731" s="34"/>
      <c r="C1731" s="21"/>
      <c r="D1731" s="34"/>
      <c r="E1731" s="34"/>
      <c r="F1731" s="34"/>
      <c r="G1731" s="34">
        <f t="shared" si="926"/>
        <v>2.0833333333333259E-2</v>
      </c>
      <c r="H1731" s="34"/>
      <c r="I1731" s="34"/>
      <c r="J1731" s="34"/>
      <c r="L1731" s="34"/>
      <c r="M1731" s="34"/>
      <c r="N1731" s="35">
        <f>N1719</f>
        <v>43116</v>
      </c>
      <c r="O1731" s="63">
        <f>SUM(P1730)</f>
        <v>0.60416666666666619</v>
      </c>
      <c r="P1731" s="36">
        <f t="shared" si="925"/>
        <v>0.62499999999999944</v>
      </c>
      <c r="Q1731" s="62" t="s">
        <v>940</v>
      </c>
      <c r="R1731" s="25" t="s">
        <v>1253</v>
      </c>
      <c r="S1731" s="26">
        <f t="shared" si="923"/>
        <v>2.0833333333333259E-2</v>
      </c>
    </row>
    <row r="1732" spans="1:19" ht="10.5" customHeight="1" x14ac:dyDescent="0.2">
      <c r="B1732" s="34"/>
      <c r="C1732" s="21"/>
      <c r="D1732" s="34"/>
      <c r="E1732" s="34"/>
      <c r="F1732" s="34"/>
      <c r="G1732" s="34">
        <f t="shared" si="926"/>
        <v>2.0833333333333259E-2</v>
      </c>
      <c r="H1732" s="21"/>
      <c r="I1732" s="34"/>
      <c r="J1732" s="34"/>
      <c r="L1732" s="34"/>
      <c r="M1732" s="34"/>
      <c r="N1732" s="35">
        <f>N1719</f>
        <v>43116</v>
      </c>
      <c r="O1732" s="63">
        <f>SUM(P1731)</f>
        <v>0.62499999999999944</v>
      </c>
      <c r="P1732" s="36">
        <f t="shared" si="925"/>
        <v>0.6458333333333327</v>
      </c>
      <c r="Q1732" s="62" t="s">
        <v>940</v>
      </c>
      <c r="R1732" s="25" t="s">
        <v>1253</v>
      </c>
      <c r="S1732" s="26">
        <f t="shared" si="923"/>
        <v>2.0833333333333259E-2</v>
      </c>
    </row>
    <row r="1733" spans="1:19" ht="10.5" customHeight="1" x14ac:dyDescent="0.2">
      <c r="B1733" s="34"/>
      <c r="C1733" s="21"/>
      <c r="D1733" s="34"/>
      <c r="E1733" s="34"/>
      <c r="F1733" s="34"/>
      <c r="G1733" s="34">
        <f t="shared" si="926"/>
        <v>2.0833333333333259E-2</v>
      </c>
      <c r="H1733" s="21"/>
      <c r="I1733" s="34"/>
      <c r="J1733" s="34"/>
      <c r="L1733" s="34"/>
      <c r="M1733" s="34"/>
      <c r="N1733" s="35">
        <f>N1719</f>
        <v>43116</v>
      </c>
      <c r="O1733" s="63">
        <f t="shared" ref="O1733:O1738" si="927">SUM(P1732)</f>
        <v>0.6458333333333327</v>
      </c>
      <c r="P1733" s="36">
        <f t="shared" si="925"/>
        <v>0.66666666666666596</v>
      </c>
      <c r="Q1733" s="62" t="s">
        <v>940</v>
      </c>
      <c r="R1733" s="25" t="s">
        <v>1254</v>
      </c>
      <c r="S1733" s="26">
        <f t="shared" si="923"/>
        <v>2.0833333333333259E-2</v>
      </c>
    </row>
    <row r="1734" spans="1:19" ht="10.5" customHeight="1" x14ac:dyDescent="0.2">
      <c r="B1734" s="34"/>
      <c r="C1734" s="21"/>
      <c r="D1734" s="34"/>
      <c r="E1734" s="34"/>
      <c r="F1734" s="34"/>
      <c r="G1734" s="34">
        <f t="shared" si="926"/>
        <v>2.0833333333333259E-2</v>
      </c>
      <c r="H1734" s="34"/>
      <c r="I1734" s="34"/>
      <c r="J1734" s="34"/>
      <c r="L1734" s="34"/>
      <c r="M1734" s="34"/>
      <c r="N1734" s="35">
        <f>N1719</f>
        <v>43116</v>
      </c>
      <c r="O1734" s="63">
        <f t="shared" si="927"/>
        <v>0.66666666666666596</v>
      </c>
      <c r="P1734" s="36">
        <f t="shared" si="925"/>
        <v>0.68749999999999922</v>
      </c>
      <c r="Q1734" s="62" t="s">
        <v>940</v>
      </c>
      <c r="R1734" s="25" t="s">
        <v>1255</v>
      </c>
      <c r="S1734" s="26">
        <f t="shared" si="923"/>
        <v>2.0833333333333259E-2</v>
      </c>
    </row>
    <row r="1735" spans="1:19" ht="10.5" customHeight="1" x14ac:dyDescent="0.2">
      <c r="B1735" s="34"/>
      <c r="C1735" s="21"/>
      <c r="D1735" s="34"/>
      <c r="E1735" s="34"/>
      <c r="F1735" s="21"/>
      <c r="G1735" s="34">
        <f t="shared" si="926"/>
        <v>2.0833333333333259E-2</v>
      </c>
      <c r="H1735" s="34"/>
      <c r="J1735" s="34"/>
      <c r="L1735" s="34"/>
      <c r="M1735" s="34"/>
      <c r="N1735" s="35">
        <f>N1719</f>
        <v>43116</v>
      </c>
      <c r="O1735" s="63">
        <f t="shared" si="927"/>
        <v>0.68749999999999922</v>
      </c>
      <c r="P1735" s="36">
        <f t="shared" si="925"/>
        <v>0.70833333333333248</v>
      </c>
      <c r="Q1735" s="62" t="s">
        <v>940</v>
      </c>
      <c r="R1735" s="25" t="s">
        <v>1255</v>
      </c>
      <c r="S1735" s="26">
        <f>SUM(P1735-O1735)</f>
        <v>2.0833333333333259E-2</v>
      </c>
    </row>
    <row r="1736" spans="1:19" ht="10.5" customHeight="1" x14ac:dyDescent="0.2">
      <c r="B1736" s="34"/>
      <c r="C1736" s="21"/>
      <c r="D1736" s="34"/>
      <c r="E1736" s="34"/>
      <c r="F1736" s="21"/>
      <c r="G1736" s="34"/>
      <c r="H1736" s="34"/>
      <c r="I1736" s="34">
        <f>S1736</f>
        <v>2.0833333333333259E-2</v>
      </c>
      <c r="J1736" s="34"/>
      <c r="L1736" s="34"/>
      <c r="M1736" s="34"/>
      <c r="N1736" s="35">
        <f>N1719</f>
        <v>43116</v>
      </c>
      <c r="O1736" s="63">
        <f t="shared" si="927"/>
        <v>0.70833333333333248</v>
      </c>
      <c r="P1736" s="36">
        <f t="shared" si="925"/>
        <v>0.72916666666666574</v>
      </c>
      <c r="Q1736" s="62" t="s">
        <v>959</v>
      </c>
      <c r="R1736" s="25" t="s">
        <v>1256</v>
      </c>
      <c r="S1736" s="26">
        <f>SUM(P1736-O1736)</f>
        <v>2.0833333333333259E-2</v>
      </c>
    </row>
    <row r="1737" spans="1:19" ht="10.5" customHeight="1" x14ac:dyDescent="0.2">
      <c r="B1737" s="34"/>
      <c r="C1737" s="21"/>
      <c r="D1737" s="34"/>
      <c r="E1737" s="34"/>
      <c r="F1737" s="21"/>
      <c r="G1737" s="34">
        <f>S1737</f>
        <v>2.0833333333333259E-2</v>
      </c>
      <c r="H1737" s="34"/>
      <c r="J1737" s="34"/>
      <c r="L1737" s="34"/>
      <c r="M1737" s="34"/>
      <c r="N1737" s="35">
        <f>N1719</f>
        <v>43116</v>
      </c>
      <c r="O1737" s="63">
        <f t="shared" si="927"/>
        <v>0.72916666666666574</v>
      </c>
      <c r="P1737" s="36">
        <f t="shared" si="925"/>
        <v>0.749999999999999</v>
      </c>
      <c r="Q1737" s="62" t="s">
        <v>940</v>
      </c>
      <c r="R1737" s="25" t="s">
        <v>1252</v>
      </c>
      <c r="S1737" s="26">
        <f t="shared" ref="S1737:S1738" si="928">SUM(P1737-O1737)</f>
        <v>2.0833333333333259E-2</v>
      </c>
    </row>
    <row r="1738" spans="1:19" ht="10.5" customHeight="1" thickBot="1" x14ac:dyDescent="0.25">
      <c r="B1738" s="34"/>
      <c r="C1738" s="21"/>
      <c r="D1738" s="34"/>
      <c r="E1738" s="34"/>
      <c r="F1738" s="21"/>
      <c r="G1738" s="34">
        <f>S1738</f>
        <v>2.0833333333333259E-2</v>
      </c>
      <c r="H1738" s="34"/>
      <c r="J1738" s="34"/>
      <c r="L1738" s="34"/>
      <c r="M1738" s="34"/>
      <c r="N1738" s="35">
        <f>N1719</f>
        <v>43116</v>
      </c>
      <c r="O1738" s="63">
        <f t="shared" si="927"/>
        <v>0.749999999999999</v>
      </c>
      <c r="P1738" s="36">
        <f t="shared" si="925"/>
        <v>0.77083333333333226</v>
      </c>
      <c r="Q1738" s="62" t="s">
        <v>940</v>
      </c>
      <c r="R1738" s="25" t="s">
        <v>1251</v>
      </c>
      <c r="S1738" s="26">
        <f t="shared" si="928"/>
        <v>2.0833333333333259E-2</v>
      </c>
    </row>
    <row r="1739" spans="1:19" ht="10.5" customHeight="1" x14ac:dyDescent="0.2">
      <c r="A1739" s="40">
        <f t="shared" ref="A1739:M1739" si="929">SUM(A1720:A1738)</f>
        <v>0</v>
      </c>
      <c r="B1739" s="40">
        <f t="shared" si="929"/>
        <v>0</v>
      </c>
      <c r="C1739" s="40">
        <f t="shared" si="929"/>
        <v>0</v>
      </c>
      <c r="D1739" s="40">
        <f t="shared" si="929"/>
        <v>2.0833333333333259E-2</v>
      </c>
      <c r="E1739" s="40">
        <f t="shared" si="929"/>
        <v>0</v>
      </c>
      <c r="F1739" s="40">
        <f t="shared" si="929"/>
        <v>0</v>
      </c>
      <c r="G1739" s="40">
        <f t="shared" si="929"/>
        <v>0.35416666666666574</v>
      </c>
      <c r="H1739" s="40">
        <f t="shared" si="929"/>
        <v>0</v>
      </c>
      <c r="I1739" s="40">
        <f t="shared" si="929"/>
        <v>2.0833333333333259E-2</v>
      </c>
      <c r="J1739" s="40">
        <f t="shared" si="929"/>
        <v>0</v>
      </c>
      <c r="K1739" s="40">
        <f t="shared" si="929"/>
        <v>0</v>
      </c>
      <c r="L1739" s="40">
        <f t="shared" si="929"/>
        <v>0</v>
      </c>
      <c r="M1739" s="40">
        <f t="shared" si="929"/>
        <v>0</v>
      </c>
      <c r="N1739" s="41" t="b">
        <f>SUM(A1739:M1739) = S1739</f>
        <v>1</v>
      </c>
      <c r="O1739" s="42"/>
      <c r="P1739" s="42"/>
      <c r="Q1739" s="43"/>
      <c r="R1739" s="43"/>
      <c r="S1739" s="40">
        <f>SUM(S1720:S1738)</f>
        <v>0.39583333333333226</v>
      </c>
    </row>
    <row r="1740" spans="1:19" ht="10.5" customHeight="1" x14ac:dyDescent="0.2">
      <c r="A1740" s="44">
        <f t="shared" ref="A1740:E1740" si="930">(A1739-INT(A1739))*24</f>
        <v>0</v>
      </c>
      <c r="B1740" s="44">
        <f t="shared" si="930"/>
        <v>0</v>
      </c>
      <c r="C1740" s="44">
        <f t="shared" si="930"/>
        <v>0</v>
      </c>
      <c r="D1740" s="44">
        <f t="shared" si="930"/>
        <v>0.49999999999999822</v>
      </c>
      <c r="E1740" s="44">
        <f t="shared" si="930"/>
        <v>0</v>
      </c>
      <c r="F1740" s="44">
        <f>(F1739-INT(F1739))*24</f>
        <v>0</v>
      </c>
      <c r="G1740" s="44">
        <f>(G1739-INT(G1739))*24</f>
        <v>8.4999999999999787</v>
      </c>
      <c r="H1740" s="44">
        <f>(H1739-INT(H1739))*24</f>
        <v>0</v>
      </c>
      <c r="I1740" s="44">
        <f>(I1739-INT(I1739))*24</f>
        <v>0.49999999999999822</v>
      </c>
      <c r="J1740" s="44">
        <f t="shared" ref="J1740" si="931">(J1739-INT(J1739))*24</f>
        <v>0</v>
      </c>
      <c r="K1740" s="44"/>
      <c r="L1740" s="44">
        <f t="shared" ref="L1740:M1740" si="932">(L1739-INT(L1739))*24</f>
        <v>0</v>
      </c>
      <c r="M1740" s="45">
        <f t="shared" si="932"/>
        <v>0</v>
      </c>
      <c r="N1740" s="46">
        <f>SUM(A1740:M1740)</f>
        <v>9.4999999999999751</v>
      </c>
      <c r="O1740" s="47"/>
      <c r="P1740" s="47"/>
      <c r="Q1740" s="48"/>
      <c r="R1740" s="48"/>
      <c r="S1740" s="49"/>
    </row>
    <row r="1741" spans="1:19" ht="10.5" customHeight="1" thickBot="1" x14ac:dyDescent="0.25">
      <c r="A1741" s="50"/>
      <c r="B1741" s="51"/>
      <c r="C1741" s="51"/>
      <c r="D1741" s="52">
        <f>SUM(A1740:D1740)</f>
        <v>0.49999999999999822</v>
      </c>
      <c r="E1741" s="52">
        <f t="shared" ref="E1741:J1741" si="933">E1740</f>
        <v>0</v>
      </c>
      <c r="F1741" s="52">
        <f t="shared" si="933"/>
        <v>0</v>
      </c>
      <c r="G1741" s="52">
        <f t="shared" si="933"/>
        <v>8.4999999999999787</v>
      </c>
      <c r="H1741" s="52">
        <f t="shared" si="933"/>
        <v>0</v>
      </c>
      <c r="I1741" s="52">
        <f t="shared" si="933"/>
        <v>0.49999999999999822</v>
      </c>
      <c r="J1741" s="52">
        <f t="shared" si="933"/>
        <v>0</v>
      </c>
      <c r="K1741" s="52"/>
      <c r="L1741" s="52">
        <f t="shared" ref="L1741:M1741" si="934">L1740</f>
        <v>0</v>
      </c>
      <c r="M1741" s="53">
        <f t="shared" si="934"/>
        <v>0</v>
      </c>
      <c r="N1741" s="54">
        <f>S1741</f>
        <v>0.39583333333333226</v>
      </c>
      <c r="O1741" s="55"/>
      <c r="P1741" s="55"/>
      <c r="Q1741" s="56"/>
      <c r="R1741" s="56"/>
      <c r="S1741" s="57">
        <f>SUM(S1739:S1740)</f>
        <v>0.39583333333333226</v>
      </c>
    </row>
    <row r="1742" spans="1:19" ht="10.5" customHeight="1" thickBot="1" x14ac:dyDescent="0.25">
      <c r="A1742" s="58"/>
      <c r="B1742" s="59" t="s">
        <v>935</v>
      </c>
      <c r="C1742" s="59" t="s">
        <v>936</v>
      </c>
      <c r="D1742" s="59" t="s">
        <v>937</v>
      </c>
      <c r="E1742" s="60" t="s">
        <v>938</v>
      </c>
      <c r="F1742" s="59" t="s">
        <v>939</v>
      </c>
      <c r="G1742" s="58" t="s">
        <v>940</v>
      </c>
      <c r="H1742" s="58" t="s">
        <v>941</v>
      </c>
      <c r="I1742" s="58" t="s">
        <v>942</v>
      </c>
      <c r="J1742" s="58" t="s">
        <v>943</v>
      </c>
      <c r="K1742" s="58"/>
      <c r="L1742" s="58" t="s">
        <v>944</v>
      </c>
      <c r="M1742" s="60" t="s">
        <v>945</v>
      </c>
      <c r="N1742" s="61">
        <f>N1719+1</f>
        <v>43117</v>
      </c>
      <c r="O1742" s="36">
        <v>0.375</v>
      </c>
      <c r="P1742" s="36">
        <f>O1742</f>
        <v>0.375</v>
      </c>
      <c r="Q1742" s="62" t="s">
        <v>946</v>
      </c>
      <c r="R1742" s="25" t="s">
        <v>1257</v>
      </c>
      <c r="S1742" s="26">
        <f t="shared" ref="S1742" si="935">SUM(P1742-O1742)</f>
        <v>0</v>
      </c>
    </row>
    <row r="1743" spans="1:19" ht="10.5" customHeight="1" x14ac:dyDescent="0.2">
      <c r="B1743" s="34"/>
      <c r="C1743" s="21"/>
      <c r="D1743" s="34">
        <f>S1743</f>
        <v>2.0833333333333315E-2</v>
      </c>
      <c r="E1743" s="34"/>
      <c r="F1743" s="21"/>
      <c r="G1743" s="21"/>
      <c r="H1743" s="21"/>
      <c r="I1743" s="34"/>
      <c r="J1743" s="34"/>
      <c r="M1743" s="34"/>
      <c r="N1743" s="35">
        <f>N1742</f>
        <v>43117</v>
      </c>
      <c r="O1743" s="63">
        <f>SUM(P1742)</f>
        <v>0.375</v>
      </c>
      <c r="P1743" s="36">
        <f>P1742+0.0208333333333333</f>
        <v>0.39583333333333331</v>
      </c>
      <c r="Q1743" s="62" t="s">
        <v>937</v>
      </c>
      <c r="R1743" s="25" t="s">
        <v>1240</v>
      </c>
      <c r="S1743" s="26">
        <f t="shared" ref="S1743:S1760" si="936">SUM(P1743-O1743)</f>
        <v>2.0833333333333315E-2</v>
      </c>
    </row>
    <row r="1744" spans="1:19" ht="10.5" customHeight="1" x14ac:dyDescent="0.2">
      <c r="B1744" s="34"/>
      <c r="C1744" s="21"/>
      <c r="D1744" s="34"/>
      <c r="E1744" s="34"/>
      <c r="F1744" s="21"/>
      <c r="G1744" s="34">
        <f>S1744</f>
        <v>2.0833333333333315E-2</v>
      </c>
      <c r="H1744" s="21"/>
      <c r="I1744" s="34"/>
      <c r="J1744" s="34"/>
      <c r="M1744" s="34"/>
      <c r="N1744" s="35">
        <f>N1742</f>
        <v>43117</v>
      </c>
      <c r="O1744" s="63">
        <f t="shared" ref="O1744:O1752" si="937">SUM(P1743)</f>
        <v>0.39583333333333331</v>
      </c>
      <c r="P1744" s="36">
        <f t="shared" ref="P1744:P1760" si="938">P1743+0.0208333333333333</f>
        <v>0.41666666666666663</v>
      </c>
      <c r="Q1744" s="62" t="s">
        <v>940</v>
      </c>
      <c r="R1744" s="25" t="s">
        <v>1255</v>
      </c>
      <c r="S1744" s="26">
        <f t="shared" si="936"/>
        <v>2.0833333333333315E-2</v>
      </c>
    </row>
    <row r="1745" spans="1:22" ht="10.5" customHeight="1" x14ac:dyDescent="0.2">
      <c r="B1745" s="34"/>
      <c r="C1745" s="21"/>
      <c r="D1745" s="34"/>
      <c r="E1745" s="34"/>
      <c r="F1745" s="34"/>
      <c r="G1745" s="34">
        <f>S1745</f>
        <v>2.0833333333333315E-2</v>
      </c>
      <c r="H1745" s="21"/>
      <c r="J1745" s="34"/>
      <c r="L1745" s="34"/>
      <c r="M1745" s="21"/>
      <c r="N1745" s="35">
        <f>N1742</f>
        <v>43117</v>
      </c>
      <c r="O1745" s="63">
        <f t="shared" si="937"/>
        <v>0.41666666666666663</v>
      </c>
      <c r="P1745" s="36">
        <f t="shared" si="938"/>
        <v>0.43749999999999994</v>
      </c>
      <c r="Q1745" s="62" t="s">
        <v>940</v>
      </c>
      <c r="R1745" s="25" t="s">
        <v>1251</v>
      </c>
      <c r="S1745" s="26">
        <f t="shared" si="936"/>
        <v>2.0833333333333315E-2</v>
      </c>
    </row>
    <row r="1746" spans="1:22" ht="10.5" customHeight="1" x14ac:dyDescent="0.2">
      <c r="B1746" s="34"/>
      <c r="C1746" s="21"/>
      <c r="D1746" s="34"/>
      <c r="E1746" s="34"/>
      <c r="F1746" s="34"/>
      <c r="G1746" s="34">
        <f>S1746</f>
        <v>2.0833333333333315E-2</v>
      </c>
      <c r="H1746" s="21"/>
      <c r="I1746" s="34"/>
      <c r="J1746" s="34"/>
      <c r="L1746" s="34"/>
      <c r="M1746" s="34"/>
      <c r="N1746" s="35">
        <f>N1742</f>
        <v>43117</v>
      </c>
      <c r="O1746" s="63">
        <f t="shared" si="937"/>
        <v>0.43749999999999994</v>
      </c>
      <c r="P1746" s="36">
        <f t="shared" si="938"/>
        <v>0.45833333333333326</v>
      </c>
      <c r="Q1746" s="62" t="s">
        <v>940</v>
      </c>
      <c r="R1746" s="25" t="s">
        <v>1251</v>
      </c>
      <c r="S1746" s="26">
        <f t="shared" si="936"/>
        <v>2.0833333333333315E-2</v>
      </c>
    </row>
    <row r="1747" spans="1:22" ht="10.5" customHeight="1" x14ac:dyDescent="0.2">
      <c r="B1747" s="34"/>
      <c r="C1747" s="21"/>
      <c r="D1747" s="34">
        <f>S1747</f>
        <v>2.0833333333333315E-2</v>
      </c>
      <c r="E1747" s="34"/>
      <c r="F1747" s="21"/>
      <c r="G1747" s="34"/>
      <c r="H1747" s="34"/>
      <c r="I1747" s="34"/>
      <c r="J1747" s="34"/>
      <c r="L1747" s="34"/>
      <c r="M1747" s="34"/>
      <c r="N1747" s="35">
        <f>N1742</f>
        <v>43117</v>
      </c>
      <c r="O1747" s="63">
        <f t="shared" si="937"/>
        <v>0.45833333333333326</v>
      </c>
      <c r="P1747" s="36">
        <f t="shared" si="938"/>
        <v>0.47916666666666657</v>
      </c>
      <c r="Q1747" s="62" t="s">
        <v>937</v>
      </c>
      <c r="R1747" s="25" t="s">
        <v>995</v>
      </c>
      <c r="S1747" s="26">
        <f t="shared" si="936"/>
        <v>2.0833333333333315E-2</v>
      </c>
    </row>
    <row r="1748" spans="1:22" ht="10.5" customHeight="1" x14ac:dyDescent="0.2">
      <c r="B1748" s="34"/>
      <c r="C1748" s="21"/>
      <c r="D1748" s="21"/>
      <c r="E1748" s="21"/>
      <c r="F1748" s="34"/>
      <c r="G1748" s="34">
        <f>S1748</f>
        <v>2.0833333333333315E-2</v>
      </c>
      <c r="H1748" s="34"/>
      <c r="J1748" s="34"/>
      <c r="L1748" s="34"/>
      <c r="M1748" s="21"/>
      <c r="N1748" s="35">
        <f>N1742</f>
        <v>43117</v>
      </c>
      <c r="O1748" s="63">
        <f t="shared" si="937"/>
        <v>0.47916666666666657</v>
      </c>
      <c r="P1748" s="36">
        <f t="shared" si="938"/>
        <v>0.49999999999999989</v>
      </c>
      <c r="Q1748" s="62" t="s">
        <v>940</v>
      </c>
      <c r="R1748" s="25" t="s">
        <v>1251</v>
      </c>
      <c r="S1748" s="26">
        <f t="shared" si="936"/>
        <v>2.0833333333333315E-2</v>
      </c>
    </row>
    <row r="1749" spans="1:22" ht="10.5" customHeight="1" x14ac:dyDescent="0.2">
      <c r="B1749" s="34"/>
      <c r="C1749" s="21"/>
      <c r="D1749" s="21"/>
      <c r="E1749" s="21"/>
      <c r="F1749" s="34"/>
      <c r="G1749" s="34">
        <f>S1749</f>
        <v>2.0833333333333259E-2</v>
      </c>
      <c r="H1749" s="34"/>
      <c r="J1749" s="34"/>
      <c r="L1749" s="34"/>
      <c r="M1749" s="21"/>
      <c r="N1749" s="35">
        <f>N1742</f>
        <v>43117</v>
      </c>
      <c r="O1749" s="63">
        <f t="shared" si="937"/>
        <v>0.49999999999999989</v>
      </c>
      <c r="P1749" s="36">
        <f t="shared" si="938"/>
        <v>0.52083333333333315</v>
      </c>
      <c r="Q1749" s="62" t="s">
        <v>940</v>
      </c>
      <c r="R1749" s="25" t="s">
        <v>1251</v>
      </c>
      <c r="S1749" s="26">
        <f t="shared" si="936"/>
        <v>2.0833333333333259E-2</v>
      </c>
    </row>
    <row r="1750" spans="1:22" ht="10.5" customHeight="1" x14ac:dyDescent="0.2">
      <c r="B1750" s="34"/>
      <c r="C1750" s="21"/>
      <c r="D1750" s="21"/>
      <c r="E1750" s="21"/>
      <c r="F1750" s="34"/>
      <c r="G1750" s="34">
        <f>S1750</f>
        <v>2.0833333333333259E-2</v>
      </c>
      <c r="H1750" s="34"/>
      <c r="J1750" s="34"/>
      <c r="L1750" s="34"/>
      <c r="M1750" s="21"/>
      <c r="N1750" s="35">
        <f>N1742</f>
        <v>43117</v>
      </c>
      <c r="O1750" s="63">
        <f t="shared" si="937"/>
        <v>0.52083333333333315</v>
      </c>
      <c r="P1750" s="36">
        <f t="shared" si="938"/>
        <v>0.54166666666666641</v>
      </c>
      <c r="Q1750" s="62" t="s">
        <v>940</v>
      </c>
      <c r="R1750" s="25" t="s">
        <v>1251</v>
      </c>
      <c r="S1750" s="26">
        <f t="shared" si="936"/>
        <v>2.0833333333333259E-2</v>
      </c>
    </row>
    <row r="1751" spans="1:22" ht="10.5" customHeight="1" x14ac:dyDescent="0.2">
      <c r="B1751" s="34"/>
      <c r="C1751" s="21"/>
      <c r="D1751" s="34"/>
      <c r="E1751" s="21"/>
      <c r="F1751" s="34"/>
      <c r="G1751" s="34"/>
      <c r="H1751" s="34"/>
      <c r="J1751" s="34"/>
      <c r="L1751" s="34"/>
      <c r="M1751" s="21"/>
      <c r="N1751" s="35">
        <f>N1742</f>
        <v>43117</v>
      </c>
      <c r="O1751" s="63">
        <f t="shared" si="937"/>
        <v>0.54166666666666641</v>
      </c>
      <c r="P1751" s="36">
        <f t="shared" si="938"/>
        <v>0.56249999999999967</v>
      </c>
      <c r="Q1751" s="62" t="s">
        <v>946</v>
      </c>
      <c r="R1751" s="25" t="s">
        <v>1001</v>
      </c>
      <c r="S1751" s="26"/>
    </row>
    <row r="1752" spans="1:22" ht="10.5" customHeight="1" x14ac:dyDescent="0.2">
      <c r="B1752" s="34"/>
      <c r="C1752" s="34"/>
      <c r="D1752" s="34"/>
      <c r="E1752" s="21"/>
      <c r="F1752" s="34"/>
      <c r="G1752" s="34"/>
      <c r="H1752" s="34"/>
      <c r="J1752" s="34"/>
      <c r="L1752" s="34"/>
      <c r="M1752" s="21"/>
      <c r="N1752" s="35">
        <f>N1742</f>
        <v>43117</v>
      </c>
      <c r="O1752" s="63">
        <f t="shared" si="937"/>
        <v>0.56249999999999967</v>
      </c>
      <c r="P1752" s="36">
        <f t="shared" si="938"/>
        <v>0.58333333333333293</v>
      </c>
      <c r="Q1752" s="62" t="s">
        <v>946</v>
      </c>
      <c r="R1752" s="25" t="s">
        <v>1001</v>
      </c>
      <c r="S1752" s="26"/>
    </row>
    <row r="1753" spans="1:22" ht="10.5" customHeight="1" x14ac:dyDescent="0.2">
      <c r="A1753" s="34"/>
      <c r="B1753" s="34"/>
      <c r="C1753" s="34"/>
      <c r="D1753" s="34">
        <f>S1753</f>
        <v>2.0833333333333259E-2</v>
      </c>
      <c r="E1753" s="21"/>
      <c r="F1753" s="34"/>
      <c r="G1753" s="34"/>
      <c r="H1753" s="34"/>
      <c r="J1753" s="34"/>
      <c r="L1753" s="34"/>
      <c r="M1753" s="34"/>
      <c r="N1753" s="35">
        <f>N1742</f>
        <v>43117</v>
      </c>
      <c r="O1753" s="63">
        <f>SUM(P1752)</f>
        <v>0.58333333333333293</v>
      </c>
      <c r="P1753" s="36">
        <f t="shared" si="938"/>
        <v>0.60416666666666619</v>
      </c>
      <c r="Q1753" s="62" t="s">
        <v>937</v>
      </c>
      <c r="R1753" s="25" t="s">
        <v>995</v>
      </c>
      <c r="S1753" s="26">
        <f t="shared" si="936"/>
        <v>2.0833333333333259E-2</v>
      </c>
    </row>
    <row r="1754" spans="1:22" ht="10.5" customHeight="1" x14ac:dyDescent="0.2">
      <c r="B1754" s="34"/>
      <c r="C1754" s="21"/>
      <c r="D1754" s="34"/>
      <c r="E1754" s="21"/>
      <c r="F1754" s="34"/>
      <c r="G1754" s="34">
        <f>S1754</f>
        <v>2.0833333333333259E-2</v>
      </c>
      <c r="H1754" s="34"/>
      <c r="J1754" s="34"/>
      <c r="L1754" s="34"/>
      <c r="M1754" s="34"/>
      <c r="N1754" s="35">
        <f>N1742</f>
        <v>43117</v>
      </c>
      <c r="O1754" s="63">
        <f>SUM(P1753)</f>
        <v>0.60416666666666619</v>
      </c>
      <c r="P1754" s="36">
        <f t="shared" si="938"/>
        <v>0.62499999999999944</v>
      </c>
      <c r="Q1754" s="62" t="s">
        <v>940</v>
      </c>
      <c r="R1754" s="25" t="s">
        <v>1251</v>
      </c>
      <c r="S1754" s="26">
        <f t="shared" si="936"/>
        <v>2.0833333333333259E-2</v>
      </c>
    </row>
    <row r="1755" spans="1:22" ht="10.5" customHeight="1" x14ac:dyDescent="0.2">
      <c r="B1755" s="34"/>
      <c r="C1755" s="21"/>
      <c r="D1755" s="34"/>
      <c r="E1755" s="21"/>
      <c r="F1755" s="34"/>
      <c r="G1755" s="34">
        <f>S1755</f>
        <v>2.0833333333333259E-2</v>
      </c>
      <c r="H1755" s="21"/>
      <c r="I1755" s="34"/>
      <c r="J1755" s="34"/>
      <c r="L1755" s="34"/>
      <c r="M1755" s="34"/>
      <c r="N1755" s="35">
        <f>N1742</f>
        <v>43117</v>
      </c>
      <c r="O1755" s="63">
        <f>SUM(P1754)</f>
        <v>0.62499999999999944</v>
      </c>
      <c r="P1755" s="36">
        <f t="shared" si="938"/>
        <v>0.6458333333333327</v>
      </c>
      <c r="Q1755" s="62" t="s">
        <v>940</v>
      </c>
      <c r="R1755" s="25" t="s">
        <v>1251</v>
      </c>
      <c r="S1755" s="26">
        <f t="shared" si="936"/>
        <v>2.0833333333333259E-2</v>
      </c>
    </row>
    <row r="1756" spans="1:22" ht="10.5" customHeight="1" x14ac:dyDescent="0.2">
      <c r="B1756" s="34"/>
      <c r="C1756" s="21"/>
      <c r="D1756" s="34">
        <f>S1756</f>
        <v>2.0833333333333259E-2</v>
      </c>
      <c r="E1756" s="21"/>
      <c r="F1756" s="34"/>
      <c r="G1756" s="21"/>
      <c r="H1756" s="21"/>
      <c r="I1756" s="34"/>
      <c r="J1756" s="34"/>
      <c r="L1756" s="34"/>
      <c r="M1756" s="34"/>
      <c r="N1756" s="35">
        <f>N1742</f>
        <v>43117</v>
      </c>
      <c r="O1756" s="63">
        <f t="shared" ref="O1756:O1760" si="939">SUM(P1755)</f>
        <v>0.6458333333333327</v>
      </c>
      <c r="P1756" s="36">
        <f t="shared" si="938"/>
        <v>0.66666666666666596</v>
      </c>
      <c r="Q1756" s="62" t="s">
        <v>937</v>
      </c>
      <c r="R1756" s="25" t="s">
        <v>995</v>
      </c>
      <c r="S1756" s="26">
        <f t="shared" si="936"/>
        <v>2.0833333333333259E-2</v>
      </c>
    </row>
    <row r="1757" spans="1:22" ht="10.5" customHeight="1" x14ac:dyDescent="0.2">
      <c r="B1757" s="34"/>
      <c r="C1757" s="21"/>
      <c r="D1757" s="34"/>
      <c r="E1757" s="21"/>
      <c r="F1757" s="34"/>
      <c r="G1757" s="34">
        <f>S1757</f>
        <v>2.0833333333333259E-2</v>
      </c>
      <c r="H1757" s="21"/>
      <c r="I1757" s="34"/>
      <c r="J1757" s="34"/>
      <c r="L1757" s="34"/>
      <c r="M1757" s="34"/>
      <c r="N1757" s="35">
        <f>N1742</f>
        <v>43117</v>
      </c>
      <c r="O1757" s="63">
        <f t="shared" si="939"/>
        <v>0.66666666666666596</v>
      </c>
      <c r="P1757" s="36">
        <f t="shared" si="938"/>
        <v>0.68749999999999922</v>
      </c>
      <c r="Q1757" s="62" t="s">
        <v>940</v>
      </c>
      <c r="R1757" s="25" t="s">
        <v>1251</v>
      </c>
      <c r="S1757" s="26">
        <f t="shared" si="936"/>
        <v>2.0833333333333259E-2</v>
      </c>
    </row>
    <row r="1758" spans="1:22" ht="10.5" customHeight="1" x14ac:dyDescent="0.2">
      <c r="B1758" s="34"/>
      <c r="C1758" s="21"/>
      <c r="D1758" s="34"/>
      <c r="E1758" s="21"/>
      <c r="F1758" s="34"/>
      <c r="G1758" s="34">
        <f>S1758</f>
        <v>2.0833333333333259E-2</v>
      </c>
      <c r="H1758" s="34"/>
      <c r="I1758" s="34"/>
      <c r="J1758" s="34"/>
      <c r="L1758" s="34"/>
      <c r="M1758" s="34"/>
      <c r="N1758" s="35">
        <f>N1742</f>
        <v>43117</v>
      </c>
      <c r="O1758" s="63">
        <f t="shared" si="939"/>
        <v>0.68749999999999922</v>
      </c>
      <c r="P1758" s="36">
        <f t="shared" si="938"/>
        <v>0.70833333333333248</v>
      </c>
      <c r="Q1758" s="62" t="s">
        <v>940</v>
      </c>
      <c r="R1758" s="25" t="s">
        <v>1251</v>
      </c>
      <c r="S1758" s="26">
        <f t="shared" si="936"/>
        <v>2.0833333333333259E-2</v>
      </c>
    </row>
    <row r="1759" spans="1:22" ht="10.5" customHeight="1" x14ac:dyDescent="0.2">
      <c r="B1759" s="34"/>
      <c r="C1759" s="21"/>
      <c r="D1759" s="34"/>
      <c r="E1759" s="21"/>
      <c r="F1759" s="34"/>
      <c r="G1759" s="21"/>
      <c r="H1759" s="34"/>
      <c r="I1759" s="34">
        <f>S1759</f>
        <v>2.0833333333333259E-2</v>
      </c>
      <c r="J1759" s="34"/>
      <c r="L1759" s="34"/>
      <c r="M1759" s="34"/>
      <c r="N1759" s="65">
        <f>N1742</f>
        <v>43117</v>
      </c>
      <c r="O1759" s="66">
        <f t="shared" si="939"/>
        <v>0.70833333333333248</v>
      </c>
      <c r="P1759" s="67">
        <f t="shared" si="938"/>
        <v>0.72916666666666574</v>
      </c>
      <c r="Q1759" s="62" t="s">
        <v>959</v>
      </c>
      <c r="R1759" s="25" t="s">
        <v>1242</v>
      </c>
      <c r="S1759" s="66">
        <f t="shared" si="936"/>
        <v>2.0833333333333259E-2</v>
      </c>
      <c r="T1759" s="68"/>
      <c r="U1759" s="69"/>
      <c r="V1759" s="69"/>
    </row>
    <row r="1760" spans="1:22" ht="10.5" customHeight="1" thickBot="1" x14ac:dyDescent="0.25">
      <c r="B1760" s="34"/>
      <c r="C1760" s="21"/>
      <c r="D1760" s="34"/>
      <c r="E1760" s="21"/>
      <c r="F1760" s="34"/>
      <c r="G1760" s="34">
        <f>S1760</f>
        <v>2.0833333333333259E-2</v>
      </c>
      <c r="H1760" s="34"/>
      <c r="I1760" s="34"/>
      <c r="J1760" s="34"/>
      <c r="L1760" s="34"/>
      <c r="M1760" s="34"/>
      <c r="N1760" s="65">
        <f>N1742</f>
        <v>43117</v>
      </c>
      <c r="O1760" s="66">
        <f t="shared" si="939"/>
        <v>0.72916666666666574</v>
      </c>
      <c r="P1760" s="67">
        <f t="shared" si="938"/>
        <v>0.749999999999999</v>
      </c>
      <c r="Q1760" s="62" t="s">
        <v>940</v>
      </c>
      <c r="R1760" s="25" t="s">
        <v>1251</v>
      </c>
      <c r="S1760" s="66">
        <f t="shared" si="936"/>
        <v>2.0833333333333259E-2</v>
      </c>
      <c r="T1760" s="68"/>
      <c r="U1760" s="69"/>
      <c r="V1760" s="69"/>
    </row>
    <row r="1761" spans="1:20" ht="10.5" customHeight="1" x14ac:dyDescent="0.2">
      <c r="A1761" s="40">
        <f t="shared" ref="A1761:M1761" si="940">SUM(A1743:A1760)</f>
        <v>0</v>
      </c>
      <c r="B1761" s="40">
        <f t="shared" si="940"/>
        <v>0</v>
      </c>
      <c r="C1761" s="40">
        <f t="shared" si="940"/>
        <v>0</v>
      </c>
      <c r="D1761" s="40">
        <f t="shared" si="940"/>
        <v>8.3333333333333148E-2</v>
      </c>
      <c r="E1761" s="40">
        <f t="shared" si="940"/>
        <v>0</v>
      </c>
      <c r="F1761" s="40">
        <f t="shared" si="940"/>
        <v>0</v>
      </c>
      <c r="G1761" s="40">
        <f t="shared" si="940"/>
        <v>0.22916666666666607</v>
      </c>
      <c r="H1761" s="40">
        <f t="shared" si="940"/>
        <v>0</v>
      </c>
      <c r="I1761" s="40">
        <f t="shared" si="940"/>
        <v>2.0833333333333259E-2</v>
      </c>
      <c r="J1761" s="40">
        <f t="shared" si="940"/>
        <v>0</v>
      </c>
      <c r="K1761" s="40">
        <f t="shared" si="940"/>
        <v>0</v>
      </c>
      <c r="L1761" s="40">
        <f t="shared" si="940"/>
        <v>0</v>
      </c>
      <c r="M1761" s="40">
        <f t="shared" si="940"/>
        <v>0</v>
      </c>
      <c r="N1761" s="41" t="b">
        <f>SUM(A1761:M1761) = S1761</f>
        <v>1</v>
      </c>
      <c r="O1761" s="42"/>
      <c r="P1761" s="42"/>
      <c r="Q1761" s="43"/>
      <c r="R1761" s="43"/>
      <c r="S1761" s="40">
        <f>SUM(S1743:S1760)</f>
        <v>0.33333333333333248</v>
      </c>
    </row>
    <row r="1762" spans="1:20" ht="10.5" customHeight="1" x14ac:dyDescent="0.2">
      <c r="A1762" s="70">
        <f t="shared" ref="A1762:C1762" si="941">(A1761-INT(A1761))*24</f>
        <v>0</v>
      </c>
      <c r="B1762" s="70">
        <f t="shared" si="941"/>
        <v>0</v>
      </c>
      <c r="C1762" s="70">
        <f t="shared" si="941"/>
        <v>0</v>
      </c>
      <c r="D1762" s="44">
        <f>(D1761-INT(D1761))*24</f>
        <v>1.9999999999999956</v>
      </c>
      <c r="E1762" s="44">
        <f>(E1761-INT(E1761))*24</f>
        <v>0</v>
      </c>
      <c r="F1762" s="44">
        <f>(F1761-INT(F1761))*24</f>
        <v>0</v>
      </c>
      <c r="G1762" s="44">
        <f>(G1761-INT(G1761))*24</f>
        <v>5.4999999999999858</v>
      </c>
      <c r="H1762" s="44">
        <f t="shared" ref="H1762:J1762" si="942">(H1761-INT(H1761))*24</f>
        <v>0</v>
      </c>
      <c r="I1762" s="44">
        <f t="shared" si="942"/>
        <v>0.49999999999999822</v>
      </c>
      <c r="J1762" s="44">
        <f t="shared" si="942"/>
        <v>0</v>
      </c>
      <c r="K1762" s="44"/>
      <c r="L1762" s="44">
        <f t="shared" ref="L1762:M1762" si="943">(L1761-INT(L1761))*24</f>
        <v>0</v>
      </c>
      <c r="M1762" s="45">
        <f t="shared" si="943"/>
        <v>0</v>
      </c>
      <c r="N1762" s="46">
        <f>SUM(A1762:M1762)</f>
        <v>7.9999999999999796</v>
      </c>
      <c r="O1762" s="71"/>
      <c r="P1762" s="71"/>
      <c r="Q1762" s="48"/>
      <c r="R1762" s="48"/>
      <c r="S1762" s="49"/>
    </row>
    <row r="1763" spans="1:20" ht="10.5" customHeight="1" thickBot="1" x14ac:dyDescent="0.25">
      <c r="A1763" s="72"/>
      <c r="B1763" s="73"/>
      <c r="C1763" s="73"/>
      <c r="D1763" s="52">
        <f>SUM(A1762:D1762)</f>
        <v>1.9999999999999956</v>
      </c>
      <c r="E1763" s="52">
        <f t="shared" ref="E1763:J1763" si="944">E1762</f>
        <v>0</v>
      </c>
      <c r="F1763" s="52">
        <f t="shared" si="944"/>
        <v>0</v>
      </c>
      <c r="G1763" s="52">
        <f t="shared" si="944"/>
        <v>5.4999999999999858</v>
      </c>
      <c r="H1763" s="52">
        <f t="shared" si="944"/>
        <v>0</v>
      </c>
      <c r="I1763" s="52">
        <f t="shared" si="944"/>
        <v>0.49999999999999822</v>
      </c>
      <c r="J1763" s="52">
        <f t="shared" si="944"/>
        <v>0</v>
      </c>
      <c r="K1763" s="52"/>
      <c r="L1763" s="52">
        <f t="shared" ref="L1763:M1763" si="945">L1762</f>
        <v>0</v>
      </c>
      <c r="M1763" s="53">
        <f t="shared" si="945"/>
        <v>0</v>
      </c>
      <c r="N1763" s="54">
        <f>S1763</f>
        <v>0.33333333333333248</v>
      </c>
      <c r="O1763" s="74"/>
      <c r="P1763" s="74"/>
      <c r="Q1763" s="56"/>
      <c r="R1763" s="56"/>
      <c r="S1763" s="57">
        <f>SUM(S1761:S1762)</f>
        <v>0.33333333333333248</v>
      </c>
    </row>
    <row r="1764" spans="1:20" ht="10.5" customHeight="1" thickBot="1" x14ac:dyDescent="0.25">
      <c r="A1764" s="58"/>
      <c r="B1764" s="59" t="s">
        <v>935</v>
      </c>
      <c r="C1764" s="59" t="s">
        <v>936</v>
      </c>
      <c r="D1764" s="59" t="s">
        <v>937</v>
      </c>
      <c r="E1764" s="60" t="s">
        <v>938</v>
      </c>
      <c r="F1764" s="59" t="s">
        <v>939</v>
      </c>
      <c r="G1764" s="58" t="s">
        <v>940</v>
      </c>
      <c r="H1764" s="58" t="s">
        <v>941</v>
      </c>
      <c r="I1764" s="58" t="s">
        <v>942</v>
      </c>
      <c r="J1764" s="58" t="s">
        <v>943</v>
      </c>
      <c r="K1764" s="58"/>
      <c r="L1764" s="58" t="s">
        <v>944</v>
      </c>
      <c r="M1764" s="60" t="s">
        <v>945</v>
      </c>
      <c r="N1764" s="61">
        <f>N1742+1</f>
        <v>43118</v>
      </c>
      <c r="O1764" s="36">
        <v>0.375</v>
      </c>
      <c r="P1764" s="36">
        <f>O1764</f>
        <v>0.375</v>
      </c>
      <c r="Q1764" s="62" t="s">
        <v>946</v>
      </c>
      <c r="R1764" s="25" t="s">
        <v>1257</v>
      </c>
      <c r="S1764" s="26">
        <f t="shared" ref="S1764" si="946">SUM(P1764-O1764)</f>
        <v>0</v>
      </c>
    </row>
    <row r="1765" spans="1:20" ht="10.5" customHeight="1" x14ac:dyDescent="0.2">
      <c r="B1765" s="34"/>
      <c r="C1765" s="21"/>
      <c r="D1765" s="34">
        <f>S1765</f>
        <v>2.0833333333333315E-2</v>
      </c>
      <c r="E1765" s="34"/>
      <c r="F1765" s="34"/>
      <c r="G1765" s="21"/>
      <c r="H1765" s="34"/>
      <c r="J1765" s="34"/>
      <c r="M1765" s="34"/>
      <c r="N1765" s="35">
        <f>N1764</f>
        <v>43118</v>
      </c>
      <c r="O1765" s="63">
        <f>SUM(P1764)</f>
        <v>0.375</v>
      </c>
      <c r="P1765" s="36">
        <f>P1764+0.0208333333333333</f>
        <v>0.39583333333333331</v>
      </c>
      <c r="Q1765" s="62" t="s">
        <v>937</v>
      </c>
      <c r="R1765" s="25" t="s">
        <v>1240</v>
      </c>
      <c r="S1765" s="26">
        <f t="shared" ref="S1765:S1781" si="947">SUM(P1765-O1765)</f>
        <v>2.0833333333333315E-2</v>
      </c>
    </row>
    <row r="1766" spans="1:20" ht="10.5" customHeight="1" x14ac:dyDescent="0.2">
      <c r="B1766" s="34"/>
      <c r="C1766" s="21"/>
      <c r="D1766" s="34">
        <f>S1766</f>
        <v>2.0833333333333315E-2</v>
      </c>
      <c r="E1766" s="34"/>
      <c r="F1766" s="34"/>
      <c r="G1766" s="34"/>
      <c r="H1766" s="34"/>
      <c r="I1766" s="34"/>
      <c r="J1766" s="34"/>
      <c r="M1766" s="34"/>
      <c r="N1766" s="35">
        <f>N1764</f>
        <v>43118</v>
      </c>
      <c r="O1766" s="63">
        <f t="shared" ref="O1766:O1774" si="948">SUM(P1765)</f>
        <v>0.39583333333333331</v>
      </c>
      <c r="P1766" s="36">
        <f t="shared" ref="P1766:P1781" si="949">P1765+0.0208333333333333</f>
        <v>0.41666666666666663</v>
      </c>
      <c r="Q1766" s="62" t="s">
        <v>937</v>
      </c>
      <c r="R1766" s="25" t="s">
        <v>995</v>
      </c>
      <c r="S1766" s="26">
        <f t="shared" si="947"/>
        <v>2.0833333333333315E-2</v>
      </c>
    </row>
    <row r="1767" spans="1:20" ht="10.5" customHeight="1" x14ac:dyDescent="0.2">
      <c r="B1767" s="34"/>
      <c r="C1767" s="21"/>
      <c r="D1767" s="34"/>
      <c r="E1767" s="21"/>
      <c r="F1767" s="34">
        <f>S1767</f>
        <v>2.0833333333333315E-2</v>
      </c>
      <c r="G1767" s="34"/>
      <c r="H1767" s="34"/>
      <c r="J1767" s="34"/>
      <c r="L1767" s="34"/>
      <c r="M1767" s="21"/>
      <c r="N1767" s="35">
        <f>N1764</f>
        <v>43118</v>
      </c>
      <c r="O1767" s="63">
        <f t="shared" si="948"/>
        <v>0.41666666666666663</v>
      </c>
      <c r="P1767" s="36">
        <f t="shared" si="949"/>
        <v>0.43749999999999994</v>
      </c>
      <c r="Q1767" s="62" t="s">
        <v>939</v>
      </c>
      <c r="R1767" s="25" t="s">
        <v>1258</v>
      </c>
      <c r="S1767" s="26">
        <f t="shared" si="947"/>
        <v>2.0833333333333315E-2</v>
      </c>
    </row>
    <row r="1768" spans="1:20" ht="10.5" customHeight="1" x14ac:dyDescent="0.2">
      <c r="B1768" s="34"/>
      <c r="C1768" s="21"/>
      <c r="D1768" s="21"/>
      <c r="E1768" s="21"/>
      <c r="F1768" s="34">
        <f>S1768</f>
        <v>2.0833333333333315E-2</v>
      </c>
      <c r="G1768" s="34"/>
      <c r="H1768" s="34"/>
      <c r="I1768" s="34"/>
      <c r="J1768" s="34"/>
      <c r="L1768" s="34"/>
      <c r="M1768" s="34"/>
      <c r="N1768" s="35">
        <f>N1764</f>
        <v>43118</v>
      </c>
      <c r="O1768" s="63">
        <f t="shared" si="948"/>
        <v>0.43749999999999994</v>
      </c>
      <c r="P1768" s="36">
        <f t="shared" si="949"/>
        <v>0.45833333333333326</v>
      </c>
      <c r="Q1768" s="62" t="s">
        <v>939</v>
      </c>
      <c r="R1768" s="25" t="s">
        <v>1258</v>
      </c>
      <c r="S1768" s="26">
        <f t="shared" si="947"/>
        <v>2.0833333333333315E-2</v>
      </c>
    </row>
    <row r="1769" spans="1:20" ht="10.5" customHeight="1" x14ac:dyDescent="0.2">
      <c r="B1769" s="34"/>
      <c r="C1769" s="21"/>
      <c r="D1769" s="34">
        <f>S1769</f>
        <v>2.0833333333333315E-2</v>
      </c>
      <c r="E1769" s="34"/>
      <c r="F1769" s="34"/>
      <c r="G1769" s="34"/>
      <c r="H1769" s="34"/>
      <c r="J1769" s="34"/>
      <c r="L1769" s="34"/>
      <c r="M1769" s="34"/>
      <c r="N1769" s="35">
        <f>N1764</f>
        <v>43118</v>
      </c>
      <c r="O1769" s="63">
        <f t="shared" si="948"/>
        <v>0.45833333333333326</v>
      </c>
      <c r="P1769" s="36">
        <f t="shared" si="949"/>
        <v>0.47916666666666657</v>
      </c>
      <c r="Q1769" s="62" t="s">
        <v>937</v>
      </c>
      <c r="R1769" s="25" t="s">
        <v>995</v>
      </c>
      <c r="S1769" s="26">
        <f t="shared" si="947"/>
        <v>2.0833333333333315E-2</v>
      </c>
    </row>
    <row r="1770" spans="1:20" ht="10.5" customHeight="1" x14ac:dyDescent="0.2">
      <c r="B1770" s="34"/>
      <c r="C1770" s="21"/>
      <c r="D1770" s="21"/>
      <c r="E1770" s="34"/>
      <c r="F1770" s="34">
        <f>S1770</f>
        <v>2.0833333333333315E-2</v>
      </c>
      <c r="G1770" s="21"/>
      <c r="H1770" s="34"/>
      <c r="J1770" s="34"/>
      <c r="L1770" s="34"/>
      <c r="M1770" s="21"/>
      <c r="N1770" s="35">
        <f>N1764</f>
        <v>43118</v>
      </c>
      <c r="O1770" s="63">
        <f t="shared" si="948"/>
        <v>0.47916666666666657</v>
      </c>
      <c r="P1770" s="36">
        <f t="shared" si="949"/>
        <v>0.49999999999999989</v>
      </c>
      <c r="Q1770" s="62" t="s">
        <v>939</v>
      </c>
      <c r="R1770" s="25" t="s">
        <v>1258</v>
      </c>
      <c r="S1770" s="26">
        <f t="shared" si="947"/>
        <v>2.0833333333333315E-2</v>
      </c>
    </row>
    <row r="1771" spans="1:20" ht="10.5" customHeight="1" x14ac:dyDescent="0.2">
      <c r="B1771" s="34"/>
      <c r="C1771" s="21"/>
      <c r="D1771" s="34"/>
      <c r="E1771" s="34"/>
      <c r="F1771" s="34">
        <f>S1771</f>
        <v>2.0833333333333259E-2</v>
      </c>
      <c r="G1771" s="21"/>
      <c r="H1771" s="34"/>
      <c r="J1771" s="34"/>
      <c r="L1771" s="34"/>
      <c r="M1771" s="21"/>
      <c r="N1771" s="35">
        <f>N1764</f>
        <v>43118</v>
      </c>
      <c r="O1771" s="63">
        <f t="shared" si="948"/>
        <v>0.49999999999999989</v>
      </c>
      <c r="P1771" s="36">
        <f t="shared" si="949"/>
        <v>0.52083333333333315</v>
      </c>
      <c r="Q1771" s="62" t="s">
        <v>939</v>
      </c>
      <c r="R1771" s="25" t="s">
        <v>1258</v>
      </c>
      <c r="S1771" s="26">
        <f t="shared" si="947"/>
        <v>2.0833333333333259E-2</v>
      </c>
    </row>
    <row r="1772" spans="1:20" ht="10.5" customHeight="1" x14ac:dyDescent="0.2">
      <c r="B1772" s="34"/>
      <c r="C1772" s="21"/>
      <c r="D1772" s="21"/>
      <c r="E1772" s="34"/>
      <c r="F1772" s="34">
        <f>S1772</f>
        <v>2.0833333333333259E-2</v>
      </c>
      <c r="G1772" s="21"/>
      <c r="H1772" s="34"/>
      <c r="J1772" s="34"/>
      <c r="L1772" s="34"/>
      <c r="M1772" s="21"/>
      <c r="N1772" s="35">
        <f>N1764</f>
        <v>43118</v>
      </c>
      <c r="O1772" s="63">
        <f t="shared" si="948"/>
        <v>0.52083333333333315</v>
      </c>
      <c r="P1772" s="36">
        <f t="shared" si="949"/>
        <v>0.54166666666666641</v>
      </c>
      <c r="Q1772" s="62" t="s">
        <v>939</v>
      </c>
      <c r="R1772" s="25" t="s">
        <v>1258</v>
      </c>
      <c r="S1772" s="26">
        <f t="shared" si="947"/>
        <v>2.0833333333333259E-2</v>
      </c>
    </row>
    <row r="1773" spans="1:20" ht="10.5" customHeight="1" x14ac:dyDescent="0.2">
      <c r="B1773" s="34"/>
      <c r="C1773" s="21"/>
      <c r="D1773" s="34"/>
      <c r="E1773" s="34"/>
      <c r="F1773" s="21"/>
      <c r="G1773" s="21"/>
      <c r="H1773" s="34"/>
      <c r="J1773" s="34"/>
      <c r="L1773" s="34"/>
      <c r="M1773" s="21"/>
      <c r="N1773" s="35">
        <f>N1764</f>
        <v>43118</v>
      </c>
      <c r="O1773" s="63">
        <f t="shared" si="948"/>
        <v>0.54166666666666641</v>
      </c>
      <c r="P1773" s="36">
        <f t="shared" si="949"/>
        <v>0.56249999999999967</v>
      </c>
      <c r="Q1773" s="62" t="s">
        <v>946</v>
      </c>
      <c r="R1773" s="25" t="s">
        <v>1001</v>
      </c>
      <c r="S1773" s="26"/>
      <c r="T1773" s="75"/>
    </row>
    <row r="1774" spans="1:20" ht="10.5" customHeight="1" x14ac:dyDescent="0.2">
      <c r="B1774" s="34"/>
      <c r="C1774" s="34"/>
      <c r="D1774" s="34"/>
      <c r="E1774" s="34"/>
      <c r="F1774" s="34"/>
      <c r="G1774" s="34"/>
      <c r="H1774" s="34"/>
      <c r="J1774" s="34"/>
      <c r="L1774" s="34"/>
      <c r="M1774" s="21"/>
      <c r="N1774" s="35">
        <f>N1764</f>
        <v>43118</v>
      </c>
      <c r="O1774" s="63">
        <f t="shared" si="948"/>
        <v>0.56249999999999967</v>
      </c>
      <c r="P1774" s="36">
        <f t="shared" si="949"/>
        <v>0.58333333333333293</v>
      </c>
      <c r="Q1774" s="62" t="s">
        <v>946</v>
      </c>
      <c r="R1774" s="25" t="s">
        <v>1001</v>
      </c>
      <c r="S1774" s="26"/>
    </row>
    <row r="1775" spans="1:20" ht="10.5" customHeight="1" x14ac:dyDescent="0.2">
      <c r="A1775" s="34"/>
      <c r="B1775" s="34"/>
      <c r="C1775" s="34"/>
      <c r="D1775" s="34">
        <f>S1775</f>
        <v>2.0833333333333259E-2</v>
      </c>
      <c r="E1775" s="34"/>
      <c r="F1775" s="21"/>
      <c r="G1775" s="34"/>
      <c r="H1775" s="34"/>
      <c r="J1775" s="34"/>
      <c r="L1775" s="34"/>
      <c r="M1775" s="34"/>
      <c r="N1775" s="35">
        <f>N1764</f>
        <v>43118</v>
      </c>
      <c r="O1775" s="63">
        <f>SUM(P1774)</f>
        <v>0.58333333333333293</v>
      </c>
      <c r="P1775" s="36">
        <f t="shared" si="949"/>
        <v>0.60416666666666619</v>
      </c>
      <c r="Q1775" s="62" t="s">
        <v>937</v>
      </c>
      <c r="R1775" s="25" t="s">
        <v>995</v>
      </c>
      <c r="S1775" s="26">
        <f t="shared" si="947"/>
        <v>2.0833333333333259E-2</v>
      </c>
    </row>
    <row r="1776" spans="1:20" ht="10.5" customHeight="1" x14ac:dyDescent="0.2">
      <c r="B1776" s="34"/>
      <c r="C1776" s="21"/>
      <c r="D1776" s="21"/>
      <c r="E1776" s="34"/>
      <c r="F1776" s="34">
        <f>S1776</f>
        <v>2.0833333333333259E-2</v>
      </c>
      <c r="G1776" s="21"/>
      <c r="H1776" s="34"/>
      <c r="J1776" s="34"/>
      <c r="L1776" s="34"/>
      <c r="M1776" s="34"/>
      <c r="N1776" s="35">
        <f>N1764</f>
        <v>43118</v>
      </c>
      <c r="O1776" s="63">
        <f>SUM(P1775)</f>
        <v>0.60416666666666619</v>
      </c>
      <c r="P1776" s="36">
        <f t="shared" si="949"/>
        <v>0.62499999999999944</v>
      </c>
      <c r="Q1776" s="62" t="s">
        <v>939</v>
      </c>
      <c r="R1776" s="25" t="s">
        <v>1258</v>
      </c>
      <c r="S1776" s="26">
        <f t="shared" si="947"/>
        <v>2.0833333333333259E-2</v>
      </c>
    </row>
    <row r="1777" spans="1:22" ht="10.5" customHeight="1" x14ac:dyDescent="0.2">
      <c r="B1777" s="34"/>
      <c r="C1777" s="21"/>
      <c r="D1777" s="34"/>
      <c r="E1777" s="34"/>
      <c r="F1777" s="34"/>
      <c r="G1777" s="34">
        <f>S1777</f>
        <v>2.0833333333333259E-2</v>
      </c>
      <c r="H1777" s="34"/>
      <c r="J1777" s="34"/>
      <c r="L1777" s="34"/>
      <c r="M1777" s="34"/>
      <c r="N1777" s="35">
        <f>N1764</f>
        <v>43118</v>
      </c>
      <c r="O1777" s="63">
        <f>SUM(P1776)</f>
        <v>0.62499999999999944</v>
      </c>
      <c r="P1777" s="36">
        <f t="shared" si="949"/>
        <v>0.6458333333333327</v>
      </c>
      <c r="Q1777" s="62" t="s">
        <v>940</v>
      </c>
      <c r="R1777" s="25" t="s">
        <v>1259</v>
      </c>
      <c r="S1777" s="26">
        <f t="shared" si="947"/>
        <v>2.0833333333333259E-2</v>
      </c>
    </row>
    <row r="1778" spans="1:22" ht="10.5" customHeight="1" x14ac:dyDescent="0.2">
      <c r="B1778" s="34"/>
      <c r="C1778" s="21"/>
      <c r="D1778" s="34"/>
      <c r="E1778" s="34"/>
      <c r="F1778" s="34">
        <f>S1778</f>
        <v>2.0833333333333259E-2</v>
      </c>
      <c r="G1778" s="21"/>
      <c r="H1778" s="34"/>
      <c r="J1778" s="34"/>
      <c r="L1778" s="34"/>
      <c r="M1778" s="34"/>
      <c r="N1778" s="35">
        <f>N1764</f>
        <v>43118</v>
      </c>
      <c r="O1778" s="63">
        <f t="shared" ref="O1778:O1781" si="950">SUM(P1777)</f>
        <v>0.6458333333333327</v>
      </c>
      <c r="P1778" s="36">
        <f t="shared" si="949"/>
        <v>0.66666666666666596</v>
      </c>
      <c r="Q1778" s="62" t="s">
        <v>939</v>
      </c>
      <c r="R1778" s="25" t="s">
        <v>1258</v>
      </c>
      <c r="S1778" s="26">
        <f t="shared" si="947"/>
        <v>2.0833333333333259E-2</v>
      </c>
    </row>
    <row r="1779" spans="1:22" ht="10.5" customHeight="1" x14ac:dyDescent="0.2">
      <c r="B1779" s="34"/>
      <c r="C1779" s="21"/>
      <c r="D1779" s="21"/>
      <c r="E1779" s="34"/>
      <c r="F1779" s="34">
        <f>S1779</f>
        <v>2.0833333333333259E-2</v>
      </c>
      <c r="G1779" s="21"/>
      <c r="H1779" s="34"/>
      <c r="J1779" s="34"/>
      <c r="L1779" s="34"/>
      <c r="M1779" s="21"/>
      <c r="N1779" s="35">
        <f>N1764</f>
        <v>43118</v>
      </c>
      <c r="O1779" s="63">
        <f t="shared" si="950"/>
        <v>0.66666666666666596</v>
      </c>
      <c r="P1779" s="36">
        <f t="shared" si="949"/>
        <v>0.68749999999999922</v>
      </c>
      <c r="Q1779" s="62" t="s">
        <v>939</v>
      </c>
      <c r="R1779" s="25" t="s">
        <v>1258</v>
      </c>
      <c r="S1779" s="26">
        <f t="shared" si="947"/>
        <v>2.0833333333333259E-2</v>
      </c>
    </row>
    <row r="1780" spans="1:22" ht="10.5" customHeight="1" x14ac:dyDescent="0.2">
      <c r="B1780" s="34"/>
      <c r="C1780" s="21"/>
      <c r="D1780" s="21"/>
      <c r="E1780" s="34"/>
      <c r="F1780" s="34">
        <f>S1780</f>
        <v>2.0833333333333259E-2</v>
      </c>
      <c r="G1780" s="21"/>
      <c r="H1780" s="34"/>
      <c r="J1780" s="34"/>
      <c r="L1780" s="34"/>
      <c r="M1780" s="21"/>
      <c r="N1780" s="35">
        <f>N1764</f>
        <v>43118</v>
      </c>
      <c r="O1780" s="63">
        <f t="shared" si="950"/>
        <v>0.68749999999999922</v>
      </c>
      <c r="P1780" s="36">
        <f t="shared" si="949"/>
        <v>0.70833333333333248</v>
      </c>
      <c r="Q1780" s="62" t="s">
        <v>939</v>
      </c>
      <c r="R1780" s="25" t="s">
        <v>1258</v>
      </c>
      <c r="S1780" s="26">
        <f t="shared" si="947"/>
        <v>2.0833333333333259E-2</v>
      </c>
    </row>
    <row r="1781" spans="1:22" ht="10.5" customHeight="1" thickBot="1" x14ac:dyDescent="0.25">
      <c r="B1781" s="34"/>
      <c r="C1781" s="21"/>
      <c r="D1781" s="21"/>
      <c r="E1781" s="34"/>
      <c r="F1781" s="34">
        <f>S1781</f>
        <v>2.0833333333333259E-2</v>
      </c>
      <c r="G1781" s="21"/>
      <c r="H1781" s="34"/>
      <c r="J1781" s="34"/>
      <c r="L1781" s="34"/>
      <c r="M1781" s="21"/>
      <c r="N1781" s="65">
        <f>N1764</f>
        <v>43118</v>
      </c>
      <c r="O1781" s="66">
        <f t="shared" si="950"/>
        <v>0.70833333333333248</v>
      </c>
      <c r="P1781" s="67">
        <f t="shared" si="949"/>
        <v>0.72916666666666574</v>
      </c>
      <c r="Q1781" s="62" t="s">
        <v>939</v>
      </c>
      <c r="R1781" s="25" t="s">
        <v>1258</v>
      </c>
      <c r="S1781" s="26">
        <f t="shared" si="947"/>
        <v>2.0833333333333259E-2</v>
      </c>
      <c r="T1781" s="68"/>
      <c r="U1781" s="69"/>
      <c r="V1781" s="69"/>
    </row>
    <row r="1782" spans="1:22" ht="10.5" customHeight="1" x14ac:dyDescent="0.2">
      <c r="A1782" s="40">
        <f t="shared" ref="A1782:M1782" si="951">SUM(A1765:A1781)</f>
        <v>0</v>
      </c>
      <c r="B1782" s="40">
        <f t="shared" si="951"/>
        <v>0</v>
      </c>
      <c r="C1782" s="40">
        <f t="shared" si="951"/>
        <v>0</v>
      </c>
      <c r="D1782" s="40">
        <f t="shared" si="951"/>
        <v>8.3333333333333204E-2</v>
      </c>
      <c r="E1782" s="40">
        <f t="shared" si="951"/>
        <v>0</v>
      </c>
      <c r="F1782" s="40">
        <f t="shared" si="951"/>
        <v>0.20833333333333276</v>
      </c>
      <c r="G1782" s="40">
        <f t="shared" si="951"/>
        <v>2.0833333333333259E-2</v>
      </c>
      <c r="H1782" s="40">
        <f t="shared" si="951"/>
        <v>0</v>
      </c>
      <c r="I1782" s="40">
        <f t="shared" si="951"/>
        <v>0</v>
      </c>
      <c r="J1782" s="40">
        <f t="shared" si="951"/>
        <v>0</v>
      </c>
      <c r="K1782" s="40">
        <f t="shared" si="951"/>
        <v>0</v>
      </c>
      <c r="L1782" s="40">
        <f t="shared" si="951"/>
        <v>0</v>
      </c>
      <c r="M1782" s="40">
        <f t="shared" si="951"/>
        <v>0</v>
      </c>
      <c r="N1782" s="41" t="b">
        <f>SUM(A1782:M1782) = S1782</f>
        <v>1</v>
      </c>
      <c r="O1782" s="42"/>
      <c r="P1782" s="42"/>
      <c r="Q1782" s="43"/>
      <c r="R1782" s="43"/>
      <c r="S1782" s="40">
        <f>SUM(S1765:S1781)</f>
        <v>0.31249999999999922</v>
      </c>
    </row>
    <row r="1783" spans="1:22" ht="10.5" customHeight="1" x14ac:dyDescent="0.2">
      <c r="A1783" s="70">
        <f t="shared" ref="A1783:C1783" si="952">(A1782-INT(A1782))*24</f>
        <v>0</v>
      </c>
      <c r="B1783" s="70">
        <f t="shared" si="952"/>
        <v>0</v>
      </c>
      <c r="C1783" s="70">
        <f t="shared" si="952"/>
        <v>0</v>
      </c>
      <c r="D1783" s="44">
        <f>(D1782-INT(D1782))*24</f>
        <v>1.9999999999999969</v>
      </c>
      <c r="E1783" s="44">
        <f>(E1782-INT(E1782))*24</f>
        <v>0</v>
      </c>
      <c r="F1783" s="44">
        <f>(F1782-INT(F1782))*24</f>
        <v>4.9999999999999858</v>
      </c>
      <c r="G1783" s="44">
        <f>(G1782-INT(G1782))*24</f>
        <v>0.49999999999999822</v>
      </c>
      <c r="H1783" s="44">
        <f t="shared" ref="H1783:J1783" si="953">(H1782-INT(H1782))*24</f>
        <v>0</v>
      </c>
      <c r="I1783" s="44">
        <f t="shared" si="953"/>
        <v>0</v>
      </c>
      <c r="J1783" s="44">
        <f t="shared" si="953"/>
        <v>0</v>
      </c>
      <c r="K1783" s="44"/>
      <c r="L1783" s="44">
        <f t="shared" ref="L1783:M1783" si="954">(L1782-INT(L1782))*24</f>
        <v>0</v>
      </c>
      <c r="M1783" s="45">
        <f t="shared" si="954"/>
        <v>0</v>
      </c>
      <c r="N1783" s="46">
        <f>SUM(A1783:M1783)</f>
        <v>7.4999999999999805</v>
      </c>
      <c r="O1783" s="47"/>
      <c r="P1783" s="47"/>
      <c r="Q1783" s="48"/>
      <c r="R1783" s="48"/>
      <c r="S1783" s="49">
        <f>SUM(S1781:S1781)</f>
        <v>2.0833333333333259E-2</v>
      </c>
    </row>
    <row r="1784" spans="1:22" ht="10.5" customHeight="1" thickBot="1" x14ac:dyDescent="0.25">
      <c r="A1784" s="50"/>
      <c r="B1784" s="51"/>
      <c r="C1784" s="51"/>
      <c r="D1784" s="52">
        <f>SUM(A1783:D1783)</f>
        <v>1.9999999999999969</v>
      </c>
      <c r="E1784" s="52">
        <f t="shared" ref="E1784:J1784" si="955">E1783</f>
        <v>0</v>
      </c>
      <c r="F1784" s="52">
        <f t="shared" si="955"/>
        <v>4.9999999999999858</v>
      </c>
      <c r="G1784" s="52">
        <f t="shared" si="955"/>
        <v>0.49999999999999822</v>
      </c>
      <c r="H1784" s="52">
        <f t="shared" si="955"/>
        <v>0</v>
      </c>
      <c r="I1784" s="52">
        <f t="shared" si="955"/>
        <v>0</v>
      </c>
      <c r="J1784" s="52">
        <f t="shared" si="955"/>
        <v>0</v>
      </c>
      <c r="K1784" s="52"/>
      <c r="L1784" s="52">
        <f t="shared" ref="L1784:M1784" si="956">L1783</f>
        <v>0</v>
      </c>
      <c r="M1784" s="53">
        <f t="shared" si="956"/>
        <v>0</v>
      </c>
      <c r="N1784" s="54">
        <f>S1784</f>
        <v>0.33333333333333248</v>
      </c>
      <c r="O1784" s="55"/>
      <c r="P1784" s="55"/>
      <c r="Q1784" s="56"/>
      <c r="R1784" s="56"/>
      <c r="S1784" s="57">
        <f>SUM(S1782:S1783)</f>
        <v>0.33333333333333248</v>
      </c>
    </row>
    <row r="1785" spans="1:22" ht="10.5" customHeight="1" thickBot="1" x14ac:dyDescent="0.25">
      <c r="A1785" s="58"/>
      <c r="B1785" s="59" t="s">
        <v>935</v>
      </c>
      <c r="C1785" s="59" t="s">
        <v>936</v>
      </c>
      <c r="D1785" s="59" t="s">
        <v>937</v>
      </c>
      <c r="E1785" s="60" t="s">
        <v>938</v>
      </c>
      <c r="F1785" s="59" t="s">
        <v>939</v>
      </c>
      <c r="G1785" s="58" t="s">
        <v>940</v>
      </c>
      <c r="H1785" s="58" t="s">
        <v>941</v>
      </c>
      <c r="I1785" s="58" t="s">
        <v>942</v>
      </c>
      <c r="J1785" s="58" t="s">
        <v>943</v>
      </c>
      <c r="K1785" s="58"/>
      <c r="L1785" s="58" t="s">
        <v>944</v>
      </c>
      <c r="M1785" s="60" t="s">
        <v>945</v>
      </c>
      <c r="N1785" s="61">
        <f>N1764+1</f>
        <v>43119</v>
      </c>
      <c r="O1785" s="36">
        <v>0.375</v>
      </c>
      <c r="P1785" s="36">
        <f>O1785</f>
        <v>0.375</v>
      </c>
      <c r="Q1785" s="62" t="s">
        <v>946</v>
      </c>
      <c r="R1785" s="25" t="s">
        <v>1257</v>
      </c>
      <c r="S1785" s="26">
        <f t="shared" ref="S1785" si="957">SUM(P1785-O1785)</f>
        <v>0</v>
      </c>
    </row>
    <row r="1786" spans="1:22" ht="10.5" customHeight="1" x14ac:dyDescent="0.2">
      <c r="B1786" s="34"/>
      <c r="C1786" s="21"/>
      <c r="D1786" s="34">
        <f>S1786</f>
        <v>2.0833333333333315E-2</v>
      </c>
      <c r="E1786" s="34"/>
      <c r="F1786" s="21"/>
      <c r="G1786" s="34"/>
      <c r="H1786" s="21"/>
      <c r="J1786" s="34"/>
      <c r="M1786" s="34"/>
      <c r="N1786" s="35">
        <f>N1785</f>
        <v>43119</v>
      </c>
      <c r="O1786" s="63">
        <f>SUM(P1785)</f>
        <v>0.375</v>
      </c>
      <c r="P1786" s="36">
        <f>P1785+0.0208333333333333</f>
        <v>0.39583333333333331</v>
      </c>
      <c r="Q1786" s="62" t="s">
        <v>937</v>
      </c>
      <c r="R1786" s="25" t="s">
        <v>995</v>
      </c>
      <c r="S1786" s="26">
        <f t="shared" ref="S1786" si="958">SUM(P1786-O1786)</f>
        <v>2.0833333333333315E-2</v>
      </c>
    </row>
    <row r="1787" spans="1:22" ht="10.5" customHeight="1" x14ac:dyDescent="0.2">
      <c r="B1787" s="34"/>
      <c r="C1787" s="21"/>
      <c r="D1787" s="21"/>
      <c r="E1787" s="34"/>
      <c r="F1787" s="34">
        <f t="shared" ref="F1787:F1795" si="959">S1787</f>
        <v>2.0833333333333315E-2</v>
      </c>
      <c r="G1787" s="34"/>
      <c r="H1787" s="21"/>
      <c r="I1787" s="34"/>
      <c r="J1787" s="34"/>
      <c r="M1787" s="34"/>
      <c r="N1787" s="35">
        <f>N1785</f>
        <v>43119</v>
      </c>
      <c r="O1787" s="63">
        <f t="shared" ref="O1787:O1799" si="960">SUM(P1786)</f>
        <v>0.39583333333333331</v>
      </c>
      <c r="P1787" s="36">
        <f t="shared" ref="P1787:P1799" si="961">P1786+0.0208333333333333</f>
        <v>0.41666666666666663</v>
      </c>
      <c r="Q1787" s="62" t="s">
        <v>939</v>
      </c>
      <c r="R1787" s="25" t="s">
        <v>1258</v>
      </c>
      <c r="S1787" s="26">
        <f>SUM(P1787-O1787)</f>
        <v>2.0833333333333315E-2</v>
      </c>
    </row>
    <row r="1788" spans="1:22" ht="10.5" customHeight="1" x14ac:dyDescent="0.2">
      <c r="C1788" s="21"/>
      <c r="D1788" s="38"/>
      <c r="E1788" s="21"/>
      <c r="F1788" s="34">
        <f t="shared" si="959"/>
        <v>2.0833333333333315E-2</v>
      </c>
      <c r="G1788" s="34"/>
      <c r="H1788" s="34"/>
      <c r="J1788" s="34"/>
      <c r="L1788" s="34"/>
      <c r="M1788" s="21"/>
      <c r="N1788" s="35">
        <f>N1785</f>
        <v>43119</v>
      </c>
      <c r="O1788" s="63">
        <f t="shared" si="960"/>
        <v>0.41666666666666663</v>
      </c>
      <c r="P1788" s="36">
        <f t="shared" si="961"/>
        <v>0.43749999999999994</v>
      </c>
      <c r="Q1788" s="62" t="s">
        <v>939</v>
      </c>
      <c r="R1788" s="25" t="s">
        <v>1258</v>
      </c>
      <c r="S1788" s="26">
        <f t="shared" ref="S1788:S1799" si="962">SUM(P1788-O1788)</f>
        <v>2.0833333333333315E-2</v>
      </c>
    </row>
    <row r="1789" spans="1:22" ht="10.5" customHeight="1" x14ac:dyDescent="0.2">
      <c r="C1789" s="21"/>
      <c r="D1789" s="21"/>
      <c r="E1789" s="34"/>
      <c r="F1789" s="34">
        <f t="shared" si="959"/>
        <v>2.0833333333333315E-2</v>
      </c>
      <c r="G1789" s="34"/>
      <c r="H1789" s="21"/>
      <c r="J1789" s="34"/>
      <c r="L1789" s="34"/>
      <c r="M1789" s="34"/>
      <c r="N1789" s="35">
        <f>N1785</f>
        <v>43119</v>
      </c>
      <c r="O1789" s="63">
        <f t="shared" si="960"/>
        <v>0.43749999999999994</v>
      </c>
      <c r="P1789" s="36">
        <f t="shared" si="961"/>
        <v>0.45833333333333326</v>
      </c>
      <c r="Q1789" s="62" t="s">
        <v>939</v>
      </c>
      <c r="R1789" s="25" t="s">
        <v>1258</v>
      </c>
      <c r="S1789" s="26">
        <f t="shared" si="962"/>
        <v>2.0833333333333315E-2</v>
      </c>
    </row>
    <row r="1790" spans="1:22" ht="10.5" customHeight="1" x14ac:dyDescent="0.2">
      <c r="C1790" s="21"/>
      <c r="D1790" s="34"/>
      <c r="E1790" s="34"/>
      <c r="F1790" s="34">
        <f t="shared" si="959"/>
        <v>2.0833333333333315E-2</v>
      </c>
      <c r="G1790" s="34"/>
      <c r="H1790" s="21"/>
      <c r="J1790" s="34"/>
      <c r="L1790" s="34"/>
      <c r="M1790" s="34"/>
      <c r="N1790" s="35">
        <f>N1785</f>
        <v>43119</v>
      </c>
      <c r="O1790" s="63">
        <f t="shared" si="960"/>
        <v>0.45833333333333326</v>
      </c>
      <c r="P1790" s="36">
        <f t="shared" si="961"/>
        <v>0.47916666666666657</v>
      </c>
      <c r="Q1790" s="62" t="s">
        <v>939</v>
      </c>
      <c r="R1790" s="25" t="s">
        <v>1258</v>
      </c>
      <c r="S1790" s="26">
        <f t="shared" si="962"/>
        <v>2.0833333333333315E-2</v>
      </c>
    </row>
    <row r="1791" spans="1:22" ht="10.5" customHeight="1" x14ac:dyDescent="0.2">
      <c r="C1791" s="21"/>
      <c r="D1791" s="34"/>
      <c r="E1791" s="34"/>
      <c r="F1791" s="34">
        <f t="shared" si="959"/>
        <v>2.0833333333333315E-2</v>
      </c>
      <c r="G1791" s="34"/>
      <c r="H1791" s="21"/>
      <c r="J1791" s="34"/>
      <c r="L1791" s="34"/>
      <c r="M1791" s="21"/>
      <c r="N1791" s="35">
        <f>N1785</f>
        <v>43119</v>
      </c>
      <c r="O1791" s="63">
        <f t="shared" si="960"/>
        <v>0.47916666666666657</v>
      </c>
      <c r="P1791" s="36">
        <f t="shared" si="961"/>
        <v>0.49999999999999989</v>
      </c>
      <c r="Q1791" s="62" t="s">
        <v>939</v>
      </c>
      <c r="R1791" s="25" t="s">
        <v>1258</v>
      </c>
      <c r="S1791" s="26">
        <f t="shared" si="962"/>
        <v>2.0833333333333315E-2</v>
      </c>
      <c r="U1791" s="25"/>
    </row>
    <row r="1792" spans="1:22" ht="10.5" customHeight="1" x14ac:dyDescent="0.2">
      <c r="C1792" s="21"/>
      <c r="D1792" s="34"/>
      <c r="E1792" s="34"/>
      <c r="F1792" s="34">
        <f t="shared" si="959"/>
        <v>2.0833333333333259E-2</v>
      </c>
      <c r="G1792" s="34"/>
      <c r="H1792" s="34"/>
      <c r="J1792" s="34"/>
      <c r="L1792" s="34"/>
      <c r="M1792" s="21"/>
      <c r="N1792" s="35">
        <f>N1785</f>
        <v>43119</v>
      </c>
      <c r="O1792" s="63">
        <f t="shared" si="960"/>
        <v>0.49999999999999989</v>
      </c>
      <c r="P1792" s="36">
        <f t="shared" si="961"/>
        <v>0.52083333333333315</v>
      </c>
      <c r="Q1792" s="62" t="s">
        <v>939</v>
      </c>
      <c r="R1792" s="25" t="s">
        <v>1258</v>
      </c>
      <c r="S1792" s="26">
        <f t="shared" si="962"/>
        <v>2.0833333333333259E-2</v>
      </c>
      <c r="U1792" s="25"/>
    </row>
    <row r="1793" spans="1:19" ht="10.5" customHeight="1" x14ac:dyDescent="0.2">
      <c r="C1793" s="21"/>
      <c r="D1793" s="34"/>
      <c r="E1793" s="34"/>
      <c r="F1793" s="34">
        <f t="shared" si="959"/>
        <v>2.0833333333333259E-2</v>
      </c>
      <c r="G1793" s="34"/>
      <c r="H1793" s="34"/>
      <c r="J1793" s="34"/>
      <c r="L1793" s="34"/>
      <c r="M1793" s="21"/>
      <c r="N1793" s="35">
        <f>N1785</f>
        <v>43119</v>
      </c>
      <c r="O1793" s="63">
        <f t="shared" si="960"/>
        <v>0.52083333333333315</v>
      </c>
      <c r="P1793" s="36">
        <f t="shared" si="961"/>
        <v>0.54166666666666641</v>
      </c>
      <c r="Q1793" s="62" t="s">
        <v>939</v>
      </c>
      <c r="R1793" s="25" t="s">
        <v>1258</v>
      </c>
      <c r="S1793" s="26">
        <f t="shared" si="962"/>
        <v>2.0833333333333259E-2</v>
      </c>
    </row>
    <row r="1794" spans="1:19" ht="10.5" customHeight="1" x14ac:dyDescent="0.2">
      <c r="B1794" s="34"/>
      <c r="C1794" s="21"/>
      <c r="D1794" s="34"/>
      <c r="E1794" s="34"/>
      <c r="F1794" s="34">
        <f t="shared" si="959"/>
        <v>2.0833333333333259E-2</v>
      </c>
      <c r="G1794" s="34"/>
      <c r="H1794" s="34"/>
      <c r="J1794" s="34"/>
      <c r="L1794" s="34"/>
      <c r="M1794" s="21"/>
      <c r="N1794" s="35">
        <f>N1785</f>
        <v>43119</v>
      </c>
      <c r="O1794" s="63">
        <f t="shared" si="960"/>
        <v>0.54166666666666641</v>
      </c>
      <c r="P1794" s="36">
        <f t="shared" si="961"/>
        <v>0.56249999999999967</v>
      </c>
      <c r="Q1794" s="62" t="s">
        <v>939</v>
      </c>
      <c r="R1794" s="25" t="s">
        <v>1258</v>
      </c>
      <c r="S1794" s="26">
        <f t="shared" si="962"/>
        <v>2.0833333333333259E-2</v>
      </c>
    </row>
    <row r="1795" spans="1:19" ht="10.5" customHeight="1" x14ac:dyDescent="0.2">
      <c r="B1795" s="34"/>
      <c r="C1795" s="34"/>
      <c r="D1795" s="34"/>
      <c r="E1795" s="34"/>
      <c r="F1795" s="34">
        <f t="shared" si="959"/>
        <v>2.0833333333333259E-2</v>
      </c>
      <c r="G1795" s="34"/>
      <c r="H1795" s="34"/>
      <c r="J1795" s="34"/>
      <c r="L1795" s="34"/>
      <c r="M1795" s="21"/>
      <c r="N1795" s="35">
        <f>N1785</f>
        <v>43119</v>
      </c>
      <c r="O1795" s="63">
        <f t="shared" si="960"/>
        <v>0.56249999999999967</v>
      </c>
      <c r="P1795" s="36">
        <f t="shared" si="961"/>
        <v>0.58333333333333293</v>
      </c>
      <c r="Q1795" s="62" t="s">
        <v>939</v>
      </c>
      <c r="R1795" s="25" t="s">
        <v>1258</v>
      </c>
      <c r="S1795" s="26">
        <f t="shared" si="962"/>
        <v>2.0833333333333259E-2</v>
      </c>
    </row>
    <row r="1796" spans="1:19" ht="10.5" customHeight="1" x14ac:dyDescent="0.2">
      <c r="B1796" s="34"/>
      <c r="C1796" s="34"/>
      <c r="D1796" s="34"/>
      <c r="E1796" s="21"/>
      <c r="F1796" s="21"/>
      <c r="G1796" s="34">
        <f>S1796</f>
        <v>2.0833333333333259E-2</v>
      </c>
      <c r="H1796" s="34"/>
      <c r="J1796" s="34"/>
      <c r="L1796" s="34"/>
      <c r="M1796" s="21"/>
      <c r="N1796" s="35">
        <f>N1785</f>
        <v>43119</v>
      </c>
      <c r="O1796" s="63">
        <f t="shared" si="960"/>
        <v>0.58333333333333293</v>
      </c>
      <c r="P1796" s="36">
        <f t="shared" si="961"/>
        <v>0.60416666666666619</v>
      </c>
      <c r="Q1796" s="62" t="s">
        <v>940</v>
      </c>
      <c r="R1796" s="25" t="s">
        <v>1260</v>
      </c>
      <c r="S1796" s="26">
        <f t="shared" si="962"/>
        <v>2.0833333333333259E-2</v>
      </c>
    </row>
    <row r="1797" spans="1:19" ht="10.5" customHeight="1" x14ac:dyDescent="0.2">
      <c r="B1797" s="34"/>
      <c r="C1797" s="34"/>
      <c r="D1797" s="34"/>
      <c r="E1797" s="21"/>
      <c r="F1797" s="21"/>
      <c r="G1797" s="34">
        <f>S1797</f>
        <v>2.0833333333333259E-2</v>
      </c>
      <c r="H1797" s="34"/>
      <c r="J1797" s="34"/>
      <c r="L1797" s="34"/>
      <c r="M1797" s="21"/>
      <c r="N1797" s="35">
        <f>N1785</f>
        <v>43119</v>
      </c>
      <c r="O1797" s="63">
        <f t="shared" si="960"/>
        <v>0.60416666666666619</v>
      </c>
      <c r="P1797" s="36">
        <f t="shared" si="961"/>
        <v>0.62499999999999944</v>
      </c>
      <c r="Q1797" s="62" t="s">
        <v>940</v>
      </c>
      <c r="R1797" s="25" t="s">
        <v>1260</v>
      </c>
      <c r="S1797" s="26">
        <f t="shared" si="962"/>
        <v>2.0833333333333259E-2</v>
      </c>
    </row>
    <row r="1798" spans="1:19" ht="10.5" customHeight="1" x14ac:dyDescent="0.2">
      <c r="B1798" s="34"/>
      <c r="C1798" s="34"/>
      <c r="D1798" s="34"/>
      <c r="E1798" s="21"/>
      <c r="F1798" s="21"/>
      <c r="G1798" s="34">
        <f>S1798</f>
        <v>2.0833333333333259E-2</v>
      </c>
      <c r="H1798" s="34"/>
      <c r="J1798" s="34"/>
      <c r="L1798" s="34"/>
      <c r="M1798" s="21"/>
      <c r="N1798" s="35">
        <f>N1785</f>
        <v>43119</v>
      </c>
      <c r="O1798" s="63">
        <f t="shared" si="960"/>
        <v>0.62499999999999944</v>
      </c>
      <c r="P1798" s="36">
        <f t="shared" si="961"/>
        <v>0.6458333333333327</v>
      </c>
      <c r="Q1798" s="62" t="s">
        <v>940</v>
      </c>
      <c r="R1798" s="25" t="s">
        <v>1260</v>
      </c>
      <c r="S1798" s="26">
        <f t="shared" si="962"/>
        <v>2.0833333333333259E-2</v>
      </c>
    </row>
    <row r="1799" spans="1:19" ht="10.5" customHeight="1" thickBot="1" x14ac:dyDescent="0.25">
      <c r="B1799" s="34"/>
      <c r="C1799" s="34"/>
      <c r="D1799" s="34">
        <f>S1799</f>
        <v>2.0833333333333259E-2</v>
      </c>
      <c r="E1799" s="21"/>
      <c r="F1799" s="21"/>
      <c r="G1799" s="34"/>
      <c r="H1799" s="34"/>
      <c r="J1799" s="34"/>
      <c r="L1799" s="34"/>
      <c r="M1799" s="21"/>
      <c r="N1799" s="35">
        <f>N1785</f>
        <v>43119</v>
      </c>
      <c r="O1799" s="63">
        <f t="shared" si="960"/>
        <v>0.6458333333333327</v>
      </c>
      <c r="P1799" s="36">
        <f t="shared" si="961"/>
        <v>0.66666666666666596</v>
      </c>
      <c r="Q1799" s="62" t="s">
        <v>937</v>
      </c>
      <c r="R1799" s="25" t="s">
        <v>1020</v>
      </c>
      <c r="S1799" s="26">
        <f t="shared" si="962"/>
        <v>2.0833333333333259E-2</v>
      </c>
    </row>
    <row r="1800" spans="1:19" ht="10.5" customHeight="1" x14ac:dyDescent="0.2">
      <c r="A1800" s="40">
        <f t="shared" ref="A1800:M1800" si="963">SUM(A1786:A1799)</f>
        <v>0</v>
      </c>
      <c r="B1800" s="40">
        <f t="shared" si="963"/>
        <v>0</v>
      </c>
      <c r="C1800" s="40">
        <f t="shared" si="963"/>
        <v>0</v>
      </c>
      <c r="D1800" s="40">
        <f t="shared" si="963"/>
        <v>4.1666666666666574E-2</v>
      </c>
      <c r="E1800" s="40">
        <f t="shared" si="963"/>
        <v>0</v>
      </c>
      <c r="F1800" s="40">
        <f t="shared" si="963"/>
        <v>0.18749999999999961</v>
      </c>
      <c r="G1800" s="40">
        <f t="shared" si="963"/>
        <v>6.2499999999999778E-2</v>
      </c>
      <c r="H1800" s="40">
        <f t="shared" si="963"/>
        <v>0</v>
      </c>
      <c r="I1800" s="40">
        <f t="shared" si="963"/>
        <v>0</v>
      </c>
      <c r="J1800" s="40">
        <f t="shared" si="963"/>
        <v>0</v>
      </c>
      <c r="K1800" s="40">
        <f t="shared" si="963"/>
        <v>0</v>
      </c>
      <c r="L1800" s="40">
        <f t="shared" si="963"/>
        <v>0</v>
      </c>
      <c r="M1800" s="40">
        <f t="shared" si="963"/>
        <v>0</v>
      </c>
      <c r="N1800" s="76" t="b">
        <f>SUM(A1800:M1800) = S1800</f>
        <v>1</v>
      </c>
      <c r="O1800" s="77"/>
      <c r="P1800" s="77"/>
      <c r="Q1800" s="43"/>
      <c r="R1800" s="43"/>
      <c r="S1800" s="40">
        <f>SUM(S1786:S1799)</f>
        <v>0.29166666666666596</v>
      </c>
    </row>
    <row r="1801" spans="1:19" ht="10.5" customHeight="1" x14ac:dyDescent="0.2">
      <c r="A1801" s="70">
        <f t="shared" ref="A1801:C1801" si="964">(A1800-INT(A1800))*24</f>
        <v>0</v>
      </c>
      <c r="B1801" s="70">
        <f t="shared" si="964"/>
        <v>0</v>
      </c>
      <c r="C1801" s="70">
        <f t="shared" si="964"/>
        <v>0</v>
      </c>
      <c r="D1801" s="44">
        <f>(D1800-INT(D1800))*24</f>
        <v>0.99999999999999778</v>
      </c>
      <c r="E1801" s="44">
        <f>(E1800-INT(E1800))*24</f>
        <v>0</v>
      </c>
      <c r="F1801" s="44">
        <f>(F1800-INT(F1800))*24</f>
        <v>4.4999999999999911</v>
      </c>
      <c r="G1801" s="44">
        <f>(G1800-INT(G1800))*24</f>
        <v>1.4999999999999947</v>
      </c>
      <c r="H1801" s="44">
        <f t="shared" ref="H1801:J1801" si="965">(H1800-INT(H1800))*24</f>
        <v>0</v>
      </c>
      <c r="I1801" s="44">
        <f t="shared" si="965"/>
        <v>0</v>
      </c>
      <c r="J1801" s="44">
        <f t="shared" si="965"/>
        <v>0</v>
      </c>
      <c r="K1801" s="44"/>
      <c r="L1801" s="44">
        <f t="shared" ref="L1801:M1801" si="966">(L1800-INT(L1800))*24</f>
        <v>0</v>
      </c>
      <c r="M1801" s="45">
        <f t="shared" si="966"/>
        <v>0</v>
      </c>
      <c r="N1801" s="78">
        <f>SUM(A1801:M1801)</f>
        <v>6.999999999999984</v>
      </c>
      <c r="O1801" s="71"/>
      <c r="P1801" s="71"/>
      <c r="Q1801" s="48"/>
      <c r="R1801" s="48"/>
      <c r="S1801" s="49"/>
    </row>
    <row r="1802" spans="1:19" ht="10.5" customHeight="1" thickBot="1" x14ac:dyDescent="0.25">
      <c r="A1802" s="72"/>
      <c r="B1802" s="73"/>
      <c r="C1802" s="73"/>
      <c r="D1802" s="52">
        <f>SUM(A1801:D1801)</f>
        <v>0.99999999999999778</v>
      </c>
      <c r="E1802" s="52">
        <f t="shared" ref="E1802:J1802" si="967">E1801</f>
        <v>0</v>
      </c>
      <c r="F1802" s="52">
        <f t="shared" si="967"/>
        <v>4.4999999999999911</v>
      </c>
      <c r="G1802" s="52">
        <f t="shared" si="967"/>
        <v>1.4999999999999947</v>
      </c>
      <c r="H1802" s="52">
        <f t="shared" si="967"/>
        <v>0</v>
      </c>
      <c r="I1802" s="52">
        <f t="shared" si="967"/>
        <v>0</v>
      </c>
      <c r="J1802" s="52">
        <f t="shared" si="967"/>
        <v>0</v>
      </c>
      <c r="K1802" s="52"/>
      <c r="L1802" s="52">
        <f t="shared" ref="L1802:M1802" si="968">L1801</f>
        <v>0</v>
      </c>
      <c r="M1802" s="53">
        <f t="shared" si="968"/>
        <v>0</v>
      </c>
      <c r="N1802" s="79" t="s">
        <v>976</v>
      </c>
      <c r="O1802" s="74"/>
      <c r="P1802" s="74"/>
      <c r="Q1802" s="56"/>
      <c r="R1802" s="56"/>
      <c r="S1802" s="57">
        <f>SUM(S1800:S1801)</f>
        <v>0.29166666666666596</v>
      </c>
    </row>
    <row r="1803" spans="1:19" ht="10.5" customHeight="1" x14ac:dyDescent="0.2">
      <c r="A1803" s="70">
        <f t="shared" ref="A1803:M1803" si="969">SUM(A1717,A1740,A1762,A1783,A1801)</f>
        <v>0</v>
      </c>
      <c r="B1803" s="70">
        <f t="shared" si="969"/>
        <v>0.49999999999999822</v>
      </c>
      <c r="C1803" s="70">
        <f t="shared" si="969"/>
        <v>0</v>
      </c>
      <c r="D1803" s="70">
        <f t="shared" si="969"/>
        <v>5.9999999999999876</v>
      </c>
      <c r="E1803" s="70">
        <f t="shared" si="969"/>
        <v>0</v>
      </c>
      <c r="F1803" s="70">
        <f t="shared" si="969"/>
        <v>9.4999999999999769</v>
      </c>
      <c r="G1803" s="70">
        <f t="shared" si="969"/>
        <v>19.999999999999943</v>
      </c>
      <c r="H1803" s="70">
        <f t="shared" si="969"/>
        <v>0</v>
      </c>
      <c r="I1803" s="70">
        <f t="shared" si="969"/>
        <v>4.4999999999999876</v>
      </c>
      <c r="J1803" s="70">
        <f t="shared" si="969"/>
        <v>0</v>
      </c>
      <c r="K1803" s="70">
        <f t="shared" si="969"/>
        <v>0</v>
      </c>
      <c r="L1803" s="70">
        <f t="shared" si="969"/>
        <v>0</v>
      </c>
      <c r="M1803" s="80">
        <f t="shared" si="969"/>
        <v>0</v>
      </c>
      <c r="N1803" s="81">
        <f>SUM(S1717,S1740,S1762,S1783,S1801)</f>
        <v>2.0833333333333259E-2</v>
      </c>
      <c r="O1803" s="82">
        <f>SUM(A1803:M1803)</f>
        <v>40.499999999999893</v>
      </c>
      <c r="P1803" s="83">
        <f>SUM(S1716,S1739,S1761,S1782,S1800)</f>
        <v>1.6874999999999956</v>
      </c>
      <c r="Q1803" s="84">
        <f>SUM(P1803)+N1803</f>
        <v>1.7083333333333288</v>
      </c>
      <c r="R1803" s="85"/>
      <c r="S1803" s="86"/>
    </row>
    <row r="1804" spans="1:19" ht="10.5" customHeight="1" thickBot="1" x14ac:dyDescent="0.25">
      <c r="A1804" s="87"/>
      <c r="B1804" s="73"/>
      <c r="C1804" s="73"/>
      <c r="D1804" s="73">
        <f>SUM(A1803:D1803)</f>
        <v>6.4999999999999858</v>
      </c>
      <c r="E1804" s="88">
        <f t="shared" ref="E1804:J1804" si="970">E1803</f>
        <v>0</v>
      </c>
      <c r="F1804" s="88">
        <f t="shared" si="970"/>
        <v>9.4999999999999769</v>
      </c>
      <c r="G1804" s="88">
        <f t="shared" si="970"/>
        <v>19.999999999999943</v>
      </c>
      <c r="H1804" s="88">
        <f t="shared" si="970"/>
        <v>0</v>
      </c>
      <c r="I1804" s="88">
        <f t="shared" si="970"/>
        <v>4.4999999999999876</v>
      </c>
      <c r="J1804" s="88">
        <f t="shared" si="970"/>
        <v>0</v>
      </c>
      <c r="K1804" s="88"/>
      <c r="L1804" s="88">
        <f t="shared" ref="L1804:M1804" si="971">L1803</f>
        <v>0</v>
      </c>
      <c r="M1804" s="89">
        <f t="shared" si="971"/>
        <v>0</v>
      </c>
      <c r="N1804" s="90">
        <f>IF(SUM(O1803-37.5)&gt;0,SUM(O1803-37.5),0)</f>
        <v>2.9999999999998934</v>
      </c>
      <c r="O1804" s="91">
        <f>SUM(A1804:M1804)</f>
        <v>40.499999999999893</v>
      </c>
      <c r="P1804" s="92">
        <f>(P1803)*24</f>
        <v>40.499999999999893</v>
      </c>
      <c r="Q1804" s="93">
        <f>SUM(S1718,S1741,S1763,S1784,S1802)</f>
        <v>1.708333333333329</v>
      </c>
      <c r="R1804" s="85"/>
      <c r="S1804" s="94" t="b">
        <f>O1804=P1804</f>
        <v>1</v>
      </c>
    </row>
    <row r="1806" spans="1:19" ht="10.5" customHeight="1" x14ac:dyDescent="0.2">
      <c r="A1806" s="12">
        <f>WEEKNUM(G1806)</f>
        <v>4</v>
      </c>
      <c r="B1806" s="13" t="s">
        <v>927</v>
      </c>
      <c r="C1806" s="142">
        <f>SUM(N1808)-2</f>
        <v>43120</v>
      </c>
      <c r="D1806" s="142"/>
      <c r="E1806" s="14"/>
      <c r="F1806" s="14" t="s">
        <v>928</v>
      </c>
      <c r="G1806" s="142">
        <f>SUM(C1806+6)</f>
        <v>43126</v>
      </c>
      <c r="H1806" s="142"/>
      <c r="I1806" s="14"/>
      <c r="J1806" s="15"/>
      <c r="K1806" s="15"/>
      <c r="L1806" s="14"/>
      <c r="M1806" s="16"/>
      <c r="N1806" s="17" t="s">
        <v>929</v>
      </c>
      <c r="O1806" s="17" t="s">
        <v>930</v>
      </c>
      <c r="P1806" s="18" t="s">
        <v>931</v>
      </c>
      <c r="Q1806" s="19" t="s">
        <v>932</v>
      </c>
      <c r="R1806" s="17" t="s">
        <v>933</v>
      </c>
      <c r="S1806" s="17" t="s">
        <v>934</v>
      </c>
    </row>
    <row r="1807" spans="1:19" ht="10.5" customHeight="1" thickBot="1" x14ac:dyDescent="0.25">
      <c r="N1807" s="23"/>
      <c r="S1807" s="26" t="s">
        <v>1089</v>
      </c>
    </row>
    <row r="1808" spans="1:19" ht="10.5" customHeight="1" thickBot="1" x14ac:dyDescent="0.25">
      <c r="A1808" s="58"/>
      <c r="B1808" s="59" t="s">
        <v>935</v>
      </c>
      <c r="C1808" s="59" t="s">
        <v>936</v>
      </c>
      <c r="D1808" s="59" t="s">
        <v>937</v>
      </c>
      <c r="E1808" s="60" t="s">
        <v>938</v>
      </c>
      <c r="F1808" s="59" t="s">
        <v>939</v>
      </c>
      <c r="G1808" s="58" t="s">
        <v>940</v>
      </c>
      <c r="H1808" s="58" t="s">
        <v>941</v>
      </c>
      <c r="I1808" s="58" t="s">
        <v>942</v>
      </c>
      <c r="J1808" s="58" t="s">
        <v>943</v>
      </c>
      <c r="K1808" s="58"/>
      <c r="L1808" s="58" t="s">
        <v>944</v>
      </c>
      <c r="M1808" s="60" t="s">
        <v>945</v>
      </c>
      <c r="N1808" s="61">
        <f>N1785+3</f>
        <v>43122</v>
      </c>
      <c r="O1808" s="36">
        <v>0.39583333333333331</v>
      </c>
      <c r="P1808" s="36">
        <f>O1808</f>
        <v>0.39583333333333331</v>
      </c>
      <c r="Q1808" s="62" t="s">
        <v>946</v>
      </c>
      <c r="R1808" s="25" t="s">
        <v>1257</v>
      </c>
      <c r="S1808" s="26" t="s">
        <v>1089</v>
      </c>
    </row>
    <row r="1809" spans="2:19" ht="10.5" customHeight="1" x14ac:dyDescent="0.2">
      <c r="B1809" s="34"/>
      <c r="C1809" s="21"/>
      <c r="D1809" s="34">
        <f>S1809</f>
        <v>2.0833333333333315E-2</v>
      </c>
      <c r="E1809" s="34"/>
      <c r="F1809" s="21"/>
      <c r="G1809" s="21"/>
      <c r="H1809" s="21"/>
      <c r="I1809" s="34"/>
      <c r="M1809" s="34"/>
      <c r="N1809" s="35">
        <f>N1808</f>
        <v>43122</v>
      </c>
      <c r="O1809" s="26">
        <f t="shared" ref="O1809:O1824" si="972">SUM(P1808)</f>
        <v>0.39583333333333331</v>
      </c>
      <c r="P1809" s="36">
        <f t="shared" ref="P1809:P1826" si="973">P1808+0.0208333333333333</f>
        <v>0.41666666666666663</v>
      </c>
      <c r="Q1809" s="62" t="s">
        <v>937</v>
      </c>
      <c r="R1809" s="25" t="s">
        <v>995</v>
      </c>
      <c r="S1809" s="26">
        <f t="shared" ref="S1809:S1817" si="974">SUM(P1809-O1809)</f>
        <v>2.0833333333333315E-2</v>
      </c>
    </row>
    <row r="1810" spans="2:19" ht="10.5" customHeight="1" x14ac:dyDescent="0.2">
      <c r="B1810" s="34"/>
      <c r="C1810" s="21"/>
      <c r="D1810" s="21"/>
      <c r="E1810" s="34"/>
      <c r="F1810" s="34">
        <f t="shared" ref="F1810:F1818" si="975">S1810</f>
        <v>2.0833333333333315E-2</v>
      </c>
      <c r="G1810" s="21"/>
      <c r="H1810" s="34"/>
      <c r="I1810" s="34"/>
      <c r="M1810" s="34"/>
      <c r="N1810" s="35">
        <f>N1808</f>
        <v>43122</v>
      </c>
      <c r="O1810" s="26">
        <f t="shared" si="972"/>
        <v>0.41666666666666663</v>
      </c>
      <c r="P1810" s="36">
        <f t="shared" si="973"/>
        <v>0.43749999999999994</v>
      </c>
      <c r="Q1810" s="62" t="s">
        <v>939</v>
      </c>
      <c r="R1810" s="25" t="s">
        <v>1258</v>
      </c>
      <c r="S1810" s="26">
        <f t="shared" si="974"/>
        <v>2.0833333333333315E-2</v>
      </c>
    </row>
    <row r="1811" spans="2:19" ht="10.5" customHeight="1" x14ac:dyDescent="0.2">
      <c r="B1811" s="34"/>
      <c r="C1811" s="21"/>
      <c r="D1811" s="21"/>
      <c r="E1811" s="34"/>
      <c r="F1811" s="34">
        <f t="shared" si="975"/>
        <v>2.0833333333333315E-2</v>
      </c>
      <c r="G1811" s="21"/>
      <c r="H1811" s="34"/>
      <c r="I1811" s="34"/>
      <c r="M1811" s="34"/>
      <c r="N1811" s="35">
        <f>N1808</f>
        <v>43122</v>
      </c>
      <c r="O1811" s="26">
        <f t="shared" si="972"/>
        <v>0.43749999999999994</v>
      </c>
      <c r="P1811" s="36">
        <f t="shared" si="973"/>
        <v>0.45833333333333326</v>
      </c>
      <c r="Q1811" s="62" t="s">
        <v>939</v>
      </c>
      <c r="R1811" s="25" t="s">
        <v>1258</v>
      </c>
      <c r="S1811" s="26">
        <f t="shared" si="974"/>
        <v>2.0833333333333315E-2</v>
      </c>
    </row>
    <row r="1812" spans="2:19" ht="10.5" customHeight="1" x14ac:dyDescent="0.2">
      <c r="B1812" s="34"/>
      <c r="C1812" s="21"/>
      <c r="D1812" s="21"/>
      <c r="E1812" s="34"/>
      <c r="F1812" s="34">
        <f t="shared" si="975"/>
        <v>2.0833333333333315E-2</v>
      </c>
      <c r="G1812" s="21"/>
      <c r="H1812" s="34"/>
      <c r="I1812" s="34"/>
      <c r="J1812" s="34"/>
      <c r="M1812" s="34"/>
      <c r="N1812" s="35">
        <f>N1808</f>
        <v>43122</v>
      </c>
      <c r="O1812" s="26">
        <f t="shared" si="972"/>
        <v>0.45833333333333326</v>
      </c>
      <c r="P1812" s="36">
        <f t="shared" si="973"/>
        <v>0.47916666666666657</v>
      </c>
      <c r="Q1812" s="62" t="s">
        <v>939</v>
      </c>
      <c r="R1812" s="25" t="s">
        <v>1258</v>
      </c>
      <c r="S1812" s="26">
        <f t="shared" si="974"/>
        <v>2.0833333333333315E-2</v>
      </c>
    </row>
    <row r="1813" spans="2:19" ht="10.5" customHeight="1" x14ac:dyDescent="0.2">
      <c r="B1813" s="34"/>
      <c r="C1813" s="21"/>
      <c r="D1813" s="21"/>
      <c r="E1813" s="34"/>
      <c r="F1813" s="34">
        <f t="shared" si="975"/>
        <v>2.0833333333333315E-2</v>
      </c>
      <c r="G1813" s="34"/>
      <c r="H1813" s="34"/>
      <c r="I1813" s="34"/>
      <c r="M1813" s="34"/>
      <c r="N1813" s="35">
        <f>N1808</f>
        <v>43122</v>
      </c>
      <c r="O1813" s="26">
        <f t="shared" si="972"/>
        <v>0.47916666666666657</v>
      </c>
      <c r="P1813" s="36">
        <f t="shared" si="973"/>
        <v>0.49999999999999989</v>
      </c>
      <c r="Q1813" s="62" t="s">
        <v>939</v>
      </c>
      <c r="R1813" s="25" t="s">
        <v>1258</v>
      </c>
      <c r="S1813" s="26">
        <f t="shared" si="974"/>
        <v>2.0833333333333315E-2</v>
      </c>
    </row>
    <row r="1814" spans="2:19" ht="10.5" customHeight="1" x14ac:dyDescent="0.2">
      <c r="B1814" s="34"/>
      <c r="C1814" s="21"/>
      <c r="D1814" s="21"/>
      <c r="E1814" s="34"/>
      <c r="F1814" s="34">
        <f t="shared" si="975"/>
        <v>2.0833333333333259E-2</v>
      </c>
      <c r="G1814" s="34"/>
      <c r="H1814" s="34"/>
      <c r="I1814" s="38"/>
      <c r="M1814" s="34"/>
      <c r="N1814" s="35">
        <f>N1808</f>
        <v>43122</v>
      </c>
      <c r="O1814" s="26">
        <f t="shared" si="972"/>
        <v>0.49999999999999989</v>
      </c>
      <c r="P1814" s="36">
        <f t="shared" si="973"/>
        <v>0.52083333333333315</v>
      </c>
      <c r="Q1814" s="62" t="s">
        <v>939</v>
      </c>
      <c r="R1814" s="25" t="s">
        <v>1258</v>
      </c>
      <c r="S1814" s="26">
        <f t="shared" si="974"/>
        <v>2.0833333333333259E-2</v>
      </c>
    </row>
    <row r="1815" spans="2:19" ht="10.5" customHeight="1" x14ac:dyDescent="0.2">
      <c r="B1815" s="34"/>
      <c r="C1815" s="21"/>
      <c r="D1815" s="21"/>
      <c r="E1815" s="34"/>
      <c r="F1815" s="34">
        <f t="shared" si="975"/>
        <v>2.0833333333333259E-2</v>
      </c>
      <c r="G1815" s="34"/>
      <c r="H1815" s="34"/>
      <c r="I1815" s="38"/>
      <c r="M1815" s="34"/>
      <c r="N1815" s="35">
        <f>N1808</f>
        <v>43122</v>
      </c>
      <c r="O1815" s="26">
        <f t="shared" si="972"/>
        <v>0.52083333333333315</v>
      </c>
      <c r="P1815" s="36">
        <f t="shared" si="973"/>
        <v>0.54166666666666641</v>
      </c>
      <c r="Q1815" s="62" t="s">
        <v>939</v>
      </c>
      <c r="R1815" s="25" t="s">
        <v>1258</v>
      </c>
      <c r="S1815" s="26">
        <f t="shared" si="974"/>
        <v>2.0833333333333259E-2</v>
      </c>
    </row>
    <row r="1816" spans="2:19" ht="10.5" customHeight="1" x14ac:dyDescent="0.2">
      <c r="B1816" s="34"/>
      <c r="C1816" s="21"/>
      <c r="D1816" s="21"/>
      <c r="E1816" s="34"/>
      <c r="F1816" s="34">
        <f t="shared" si="975"/>
        <v>2.0833333333333259E-2</v>
      </c>
      <c r="G1816" s="34"/>
      <c r="H1816" s="21"/>
      <c r="I1816" s="38"/>
      <c r="M1816" s="34"/>
      <c r="N1816" s="35">
        <f>N1808</f>
        <v>43122</v>
      </c>
      <c r="O1816" s="26">
        <f t="shared" si="972"/>
        <v>0.54166666666666641</v>
      </c>
      <c r="P1816" s="36">
        <f t="shared" si="973"/>
        <v>0.56249999999999967</v>
      </c>
      <c r="Q1816" s="62" t="s">
        <v>939</v>
      </c>
      <c r="R1816" s="25" t="s">
        <v>1258</v>
      </c>
      <c r="S1816" s="26">
        <f t="shared" si="974"/>
        <v>2.0833333333333259E-2</v>
      </c>
    </row>
    <row r="1817" spans="2:19" ht="10.5" customHeight="1" x14ac:dyDescent="0.2">
      <c r="B1817" s="34"/>
      <c r="C1817" s="21"/>
      <c r="D1817" s="21"/>
      <c r="E1817" s="34"/>
      <c r="F1817" s="34">
        <f t="shared" si="975"/>
        <v>2.0833333333333259E-2</v>
      </c>
      <c r="G1817" s="34"/>
      <c r="H1817" s="21"/>
      <c r="I1817" s="38"/>
      <c r="M1817" s="34"/>
      <c r="N1817" s="35">
        <f>N1808</f>
        <v>43122</v>
      </c>
      <c r="O1817" s="26">
        <f t="shared" si="972"/>
        <v>0.56249999999999967</v>
      </c>
      <c r="P1817" s="36">
        <f t="shared" si="973"/>
        <v>0.58333333333333293</v>
      </c>
      <c r="Q1817" s="62" t="s">
        <v>939</v>
      </c>
      <c r="R1817" s="25" t="s">
        <v>1258</v>
      </c>
      <c r="S1817" s="26">
        <f t="shared" si="974"/>
        <v>2.0833333333333259E-2</v>
      </c>
    </row>
    <row r="1818" spans="2:19" ht="10.5" customHeight="1" x14ac:dyDescent="0.2">
      <c r="B1818" s="34"/>
      <c r="C1818" s="21"/>
      <c r="D1818" s="21"/>
      <c r="E1818" s="34"/>
      <c r="F1818" s="34">
        <f t="shared" si="975"/>
        <v>2.0833333333333259E-2</v>
      </c>
      <c r="G1818" s="21"/>
      <c r="H1818" s="21"/>
      <c r="I1818" s="34"/>
      <c r="M1818" s="34"/>
      <c r="N1818" s="35">
        <f>N1808</f>
        <v>43122</v>
      </c>
      <c r="O1818" s="26">
        <f t="shared" si="972"/>
        <v>0.58333333333333293</v>
      </c>
      <c r="P1818" s="36">
        <f t="shared" si="973"/>
        <v>0.60416666666666619</v>
      </c>
      <c r="Q1818" s="62" t="s">
        <v>939</v>
      </c>
      <c r="R1818" s="25" t="s">
        <v>1258</v>
      </c>
      <c r="S1818" s="26">
        <f t="shared" ref="S1818:S1826" si="976">SUM(P1818-O1818)</f>
        <v>2.0833333333333259E-2</v>
      </c>
    </row>
    <row r="1819" spans="2:19" ht="10.5" customHeight="1" x14ac:dyDescent="0.2">
      <c r="B1819" s="34"/>
      <c r="C1819" s="21"/>
      <c r="D1819" s="21"/>
      <c r="E1819" s="34"/>
      <c r="F1819" s="34"/>
      <c r="G1819" s="34">
        <f>S1819</f>
        <v>2.0833333333333259E-2</v>
      </c>
      <c r="H1819" s="21"/>
      <c r="I1819" s="38"/>
      <c r="M1819" s="34"/>
      <c r="N1819" s="35">
        <f>N1808</f>
        <v>43122</v>
      </c>
      <c r="O1819" s="26">
        <f t="shared" si="972"/>
        <v>0.60416666666666619</v>
      </c>
      <c r="P1819" s="36">
        <f t="shared" si="973"/>
        <v>0.62499999999999944</v>
      </c>
      <c r="Q1819" s="62" t="s">
        <v>940</v>
      </c>
      <c r="R1819" s="25" t="s">
        <v>1260</v>
      </c>
      <c r="S1819" s="26">
        <f t="shared" si="976"/>
        <v>2.0833333333333259E-2</v>
      </c>
    </row>
    <row r="1820" spans="2:19" ht="10.5" customHeight="1" x14ac:dyDescent="0.2">
      <c r="B1820" s="34"/>
      <c r="C1820" s="21"/>
      <c r="D1820" s="21"/>
      <c r="E1820" s="34"/>
      <c r="F1820" s="34"/>
      <c r="G1820" s="34">
        <f>S1820</f>
        <v>2.0833333333333259E-2</v>
      </c>
      <c r="H1820" s="21"/>
      <c r="I1820" s="34"/>
      <c r="M1820" s="34"/>
      <c r="N1820" s="35">
        <f>N1808</f>
        <v>43122</v>
      </c>
      <c r="O1820" s="26">
        <f t="shared" si="972"/>
        <v>0.62499999999999944</v>
      </c>
      <c r="P1820" s="36">
        <f t="shared" si="973"/>
        <v>0.6458333333333327</v>
      </c>
      <c r="Q1820" s="62" t="s">
        <v>940</v>
      </c>
      <c r="R1820" s="25" t="s">
        <v>1260</v>
      </c>
      <c r="S1820" s="26">
        <f t="shared" si="976"/>
        <v>2.0833333333333259E-2</v>
      </c>
    </row>
    <row r="1821" spans="2:19" ht="10.5" customHeight="1" x14ac:dyDescent="0.2">
      <c r="B1821" s="34"/>
      <c r="C1821" s="21"/>
      <c r="D1821" s="21"/>
      <c r="E1821" s="34"/>
      <c r="F1821" s="34"/>
      <c r="G1821" s="34">
        <f>S1821</f>
        <v>2.0833333333333259E-2</v>
      </c>
      <c r="H1821" s="34"/>
      <c r="I1821" s="34"/>
      <c r="M1821" s="34"/>
      <c r="N1821" s="35">
        <f>N1808</f>
        <v>43122</v>
      </c>
      <c r="O1821" s="26">
        <f t="shared" si="972"/>
        <v>0.6458333333333327</v>
      </c>
      <c r="P1821" s="36">
        <f t="shared" si="973"/>
        <v>0.66666666666666596</v>
      </c>
      <c r="Q1821" s="62" t="s">
        <v>940</v>
      </c>
      <c r="R1821" s="25" t="s">
        <v>1260</v>
      </c>
      <c r="S1821" s="26">
        <f t="shared" si="976"/>
        <v>2.0833333333333259E-2</v>
      </c>
    </row>
    <row r="1822" spans="2:19" ht="10.5" customHeight="1" x14ac:dyDescent="0.2">
      <c r="B1822" s="34"/>
      <c r="C1822" s="21"/>
      <c r="D1822" s="34">
        <f>S1822</f>
        <v>2.0833333333333259E-2</v>
      </c>
      <c r="E1822" s="34"/>
      <c r="F1822" s="34"/>
      <c r="G1822" s="34"/>
      <c r="H1822" s="21"/>
      <c r="I1822" s="34"/>
      <c r="M1822" s="34"/>
      <c r="N1822" s="35">
        <f>N1808</f>
        <v>43122</v>
      </c>
      <c r="O1822" s="26">
        <f t="shared" si="972"/>
        <v>0.66666666666666596</v>
      </c>
      <c r="P1822" s="36">
        <f t="shared" si="973"/>
        <v>0.68749999999999922</v>
      </c>
      <c r="Q1822" s="62" t="s">
        <v>937</v>
      </c>
      <c r="R1822" s="25" t="s">
        <v>1020</v>
      </c>
      <c r="S1822" s="26">
        <f t="shared" si="976"/>
        <v>2.0833333333333259E-2</v>
      </c>
    </row>
    <row r="1823" spans="2:19" ht="10.5" customHeight="1" x14ac:dyDescent="0.2">
      <c r="B1823" s="34"/>
      <c r="C1823" s="21"/>
      <c r="D1823" s="21"/>
      <c r="E1823" s="34"/>
      <c r="F1823" s="34"/>
      <c r="G1823" s="34">
        <f>S1823</f>
        <v>2.0833333333333259E-2</v>
      </c>
      <c r="H1823" s="34"/>
      <c r="I1823" s="38"/>
      <c r="M1823" s="34"/>
      <c r="N1823" s="35">
        <f>N1808</f>
        <v>43122</v>
      </c>
      <c r="O1823" s="26">
        <f t="shared" si="972"/>
        <v>0.68749999999999922</v>
      </c>
      <c r="P1823" s="36">
        <f t="shared" si="973"/>
        <v>0.70833333333333248</v>
      </c>
      <c r="Q1823" s="62" t="s">
        <v>940</v>
      </c>
      <c r="R1823" s="25" t="s">
        <v>1260</v>
      </c>
      <c r="S1823" s="26">
        <f t="shared" si="976"/>
        <v>2.0833333333333259E-2</v>
      </c>
    </row>
    <row r="1824" spans="2:19" ht="10.5" customHeight="1" x14ac:dyDescent="0.2">
      <c r="B1824" s="34"/>
      <c r="C1824" s="21"/>
      <c r="D1824" s="38"/>
      <c r="E1824" s="34"/>
      <c r="F1824" s="34"/>
      <c r="G1824" s="34">
        <f>S1824</f>
        <v>2.0833333333333259E-2</v>
      </c>
      <c r="H1824" s="21"/>
      <c r="I1824" s="38"/>
      <c r="M1824" s="34"/>
      <c r="N1824" s="35">
        <f>N1808</f>
        <v>43122</v>
      </c>
      <c r="O1824" s="26">
        <f t="shared" si="972"/>
        <v>0.70833333333333248</v>
      </c>
      <c r="P1824" s="36">
        <f t="shared" si="973"/>
        <v>0.72916666666666574</v>
      </c>
      <c r="Q1824" s="62" t="s">
        <v>940</v>
      </c>
      <c r="R1824" s="25" t="s">
        <v>1260</v>
      </c>
      <c r="S1824" s="26">
        <f t="shared" si="976"/>
        <v>2.0833333333333259E-2</v>
      </c>
    </row>
    <row r="1825" spans="1:19" ht="10.5" customHeight="1" x14ac:dyDescent="0.2">
      <c r="B1825" s="34"/>
      <c r="C1825" s="21"/>
      <c r="D1825" s="38"/>
      <c r="E1825" s="34"/>
      <c r="F1825" s="34"/>
      <c r="G1825" s="34">
        <f>S1825</f>
        <v>2.0833333333333259E-2</v>
      </c>
      <c r="H1825" s="21"/>
      <c r="I1825" s="38"/>
      <c r="M1825" s="34"/>
      <c r="N1825" s="35">
        <f>N1808</f>
        <v>43122</v>
      </c>
      <c r="O1825" s="26">
        <f t="shared" ref="O1825:O1826" si="977">SUM(P1824)</f>
        <v>0.72916666666666574</v>
      </c>
      <c r="P1825" s="36">
        <f t="shared" si="973"/>
        <v>0.749999999999999</v>
      </c>
      <c r="Q1825" s="62" t="s">
        <v>940</v>
      </c>
      <c r="R1825" s="25" t="s">
        <v>1260</v>
      </c>
      <c r="S1825" s="26">
        <f t="shared" si="976"/>
        <v>2.0833333333333259E-2</v>
      </c>
    </row>
    <row r="1826" spans="1:19" ht="10.5" customHeight="1" thickBot="1" x14ac:dyDescent="0.25">
      <c r="B1826" s="34"/>
      <c r="C1826" s="21"/>
      <c r="D1826" s="26">
        <f>S1826</f>
        <v>2.0833333333333259E-2</v>
      </c>
      <c r="E1826" s="34"/>
      <c r="F1826" s="34"/>
      <c r="G1826" s="34"/>
      <c r="H1826" s="21"/>
      <c r="I1826" s="38"/>
      <c r="M1826" s="34"/>
      <c r="N1826" s="35">
        <f>N1808</f>
        <v>43122</v>
      </c>
      <c r="O1826" s="26">
        <f t="shared" si="977"/>
        <v>0.749999999999999</v>
      </c>
      <c r="P1826" s="36">
        <f t="shared" si="973"/>
        <v>0.77083333333333226</v>
      </c>
      <c r="Q1826" s="62" t="s">
        <v>937</v>
      </c>
      <c r="R1826" s="25" t="s">
        <v>1020</v>
      </c>
      <c r="S1826" s="26">
        <f t="shared" si="976"/>
        <v>2.0833333333333259E-2</v>
      </c>
    </row>
    <row r="1827" spans="1:19" ht="10.5" customHeight="1" x14ac:dyDescent="0.2">
      <c r="A1827" s="40">
        <f t="shared" ref="A1827:M1827" si="978">SUM(A1809:A1826)</f>
        <v>0</v>
      </c>
      <c r="B1827" s="40">
        <f t="shared" si="978"/>
        <v>0</v>
      </c>
      <c r="C1827" s="40">
        <f t="shared" si="978"/>
        <v>0</v>
      </c>
      <c r="D1827" s="40">
        <f t="shared" si="978"/>
        <v>6.2499999999999833E-2</v>
      </c>
      <c r="E1827" s="40">
        <f t="shared" si="978"/>
        <v>0</v>
      </c>
      <c r="F1827" s="40">
        <f t="shared" si="978"/>
        <v>0.18749999999999956</v>
      </c>
      <c r="G1827" s="40">
        <f t="shared" si="978"/>
        <v>0.12499999999999956</v>
      </c>
      <c r="H1827" s="40">
        <f t="shared" si="978"/>
        <v>0</v>
      </c>
      <c r="I1827" s="40">
        <f t="shared" si="978"/>
        <v>0</v>
      </c>
      <c r="J1827" s="40">
        <f t="shared" si="978"/>
        <v>0</v>
      </c>
      <c r="K1827" s="40">
        <f t="shared" si="978"/>
        <v>0</v>
      </c>
      <c r="L1827" s="40">
        <f t="shared" si="978"/>
        <v>0</v>
      </c>
      <c r="M1827" s="40">
        <f t="shared" si="978"/>
        <v>0</v>
      </c>
      <c r="N1827" s="41" t="b">
        <f>SUM(A1827:M1827) = S1827</f>
        <v>1</v>
      </c>
      <c r="O1827" s="42"/>
      <c r="P1827" s="42"/>
      <c r="Q1827" s="43"/>
      <c r="R1827" s="43"/>
      <c r="S1827" s="40">
        <f>SUM(S1809:S1826)</f>
        <v>0.37499999999999895</v>
      </c>
    </row>
    <row r="1828" spans="1:19" ht="10.5" customHeight="1" x14ac:dyDescent="0.2">
      <c r="A1828" s="44">
        <f t="shared" ref="A1828:E1828" si="979">(A1827-INT(A1827))*24</f>
        <v>0</v>
      </c>
      <c r="B1828" s="44">
        <f t="shared" si="979"/>
        <v>0</v>
      </c>
      <c r="C1828" s="44">
        <f t="shared" si="979"/>
        <v>0</v>
      </c>
      <c r="D1828" s="44">
        <f t="shared" si="979"/>
        <v>1.499999999999996</v>
      </c>
      <c r="E1828" s="44">
        <f t="shared" si="979"/>
        <v>0</v>
      </c>
      <c r="F1828" s="44">
        <f>(F1827-INT(F1827))*24</f>
        <v>4.4999999999999893</v>
      </c>
      <c r="G1828" s="44">
        <f>(G1827-INT(G1827))*24</f>
        <v>2.9999999999999893</v>
      </c>
      <c r="H1828" s="44">
        <f>(H1827-INT(H1827))*24</f>
        <v>0</v>
      </c>
      <c r="I1828" s="44">
        <f>(I1827-INT(I1827))*24</f>
        <v>0</v>
      </c>
      <c r="J1828" s="44">
        <f t="shared" ref="J1828" si="980">(J1827-INT(J1827))*24</f>
        <v>0</v>
      </c>
      <c r="K1828" s="44"/>
      <c r="L1828" s="44">
        <f t="shared" ref="L1828:M1828" si="981">(L1827-INT(L1827))*24</f>
        <v>0</v>
      </c>
      <c r="M1828" s="45">
        <f t="shared" si="981"/>
        <v>0</v>
      </c>
      <c r="N1828" s="46">
        <f>SUM(A1828:M1828)</f>
        <v>8.9999999999999751</v>
      </c>
      <c r="O1828" s="47"/>
      <c r="P1828" s="47"/>
      <c r="Q1828" s="48"/>
      <c r="R1828" s="48"/>
      <c r="S1828" s="49"/>
    </row>
    <row r="1829" spans="1:19" ht="10.5" customHeight="1" thickBot="1" x14ac:dyDescent="0.25">
      <c r="A1829" s="50"/>
      <c r="B1829" s="51"/>
      <c r="C1829" s="51"/>
      <c r="D1829" s="52">
        <f>SUM(A1828:D1828)</f>
        <v>1.499999999999996</v>
      </c>
      <c r="E1829" s="52">
        <f t="shared" ref="E1829:J1829" si="982">E1828</f>
        <v>0</v>
      </c>
      <c r="F1829" s="52">
        <f t="shared" si="982"/>
        <v>4.4999999999999893</v>
      </c>
      <c r="G1829" s="52">
        <f t="shared" si="982"/>
        <v>2.9999999999999893</v>
      </c>
      <c r="H1829" s="52">
        <f t="shared" si="982"/>
        <v>0</v>
      </c>
      <c r="I1829" s="52">
        <f t="shared" si="982"/>
        <v>0</v>
      </c>
      <c r="J1829" s="52">
        <f t="shared" si="982"/>
        <v>0</v>
      </c>
      <c r="K1829" s="52"/>
      <c r="L1829" s="52">
        <f t="shared" ref="L1829:M1829" si="983">L1828</f>
        <v>0</v>
      </c>
      <c r="M1829" s="53">
        <f t="shared" si="983"/>
        <v>0</v>
      </c>
      <c r="N1829" s="54">
        <f>S1829</f>
        <v>0.37499999999999895</v>
      </c>
      <c r="O1829" s="55"/>
      <c r="P1829" s="55"/>
      <c r="Q1829" s="56"/>
      <c r="R1829" s="56"/>
      <c r="S1829" s="57">
        <f>SUM(S1827:S1828)</f>
        <v>0.37499999999999895</v>
      </c>
    </row>
    <row r="1830" spans="1:19" ht="10.5" customHeight="1" thickBot="1" x14ac:dyDescent="0.25">
      <c r="A1830" s="58"/>
      <c r="B1830" s="59" t="s">
        <v>935</v>
      </c>
      <c r="C1830" s="59" t="s">
        <v>936</v>
      </c>
      <c r="D1830" s="59" t="s">
        <v>937</v>
      </c>
      <c r="E1830" s="60" t="s">
        <v>938</v>
      </c>
      <c r="F1830" s="59" t="s">
        <v>939</v>
      </c>
      <c r="G1830" s="58" t="s">
        <v>940</v>
      </c>
      <c r="H1830" s="58" t="s">
        <v>941</v>
      </c>
      <c r="I1830" s="58" t="s">
        <v>942</v>
      </c>
      <c r="J1830" s="58" t="s">
        <v>943</v>
      </c>
      <c r="K1830" s="58"/>
      <c r="L1830" s="58" t="s">
        <v>944</v>
      </c>
      <c r="M1830" s="60" t="s">
        <v>945</v>
      </c>
      <c r="N1830" s="61">
        <f>N1808+1</f>
        <v>43123</v>
      </c>
      <c r="O1830" s="36">
        <v>0.375</v>
      </c>
      <c r="P1830" s="36">
        <f>O1830</f>
        <v>0.375</v>
      </c>
      <c r="Q1830" s="62" t="s">
        <v>946</v>
      </c>
      <c r="R1830" s="25" t="s">
        <v>1107</v>
      </c>
      <c r="S1830" s="26">
        <f t="shared" ref="S1830" si="984">SUM(P1830-O1830)</f>
        <v>0</v>
      </c>
    </row>
    <row r="1831" spans="1:19" ht="10.5" customHeight="1" x14ac:dyDescent="0.2">
      <c r="B1831" s="34"/>
      <c r="C1831" s="21"/>
      <c r="D1831" s="34"/>
      <c r="E1831" s="34"/>
      <c r="F1831" s="21"/>
      <c r="G1831" s="34"/>
      <c r="H1831" s="21"/>
      <c r="I1831" s="34">
        <f>S1831</f>
        <v>2.0833333333333315E-2</v>
      </c>
      <c r="J1831" s="34"/>
      <c r="M1831" s="34"/>
      <c r="N1831" s="35">
        <f>N1830</f>
        <v>43123</v>
      </c>
      <c r="O1831" s="63">
        <f>SUM(P1830)</f>
        <v>0.375</v>
      </c>
      <c r="P1831" s="36">
        <f>P1830+0.0208333333333333</f>
        <v>0.39583333333333331</v>
      </c>
      <c r="Q1831" s="95" t="s">
        <v>959</v>
      </c>
      <c r="R1831" s="96" t="s">
        <v>1261</v>
      </c>
      <c r="S1831" s="26">
        <f t="shared" ref="S1831:S1849" si="985">SUM(P1831-O1831)</f>
        <v>2.0833333333333315E-2</v>
      </c>
    </row>
    <row r="1832" spans="1:19" ht="10.5" customHeight="1" x14ac:dyDescent="0.2">
      <c r="B1832" s="34"/>
      <c r="C1832" s="21"/>
      <c r="D1832" s="34"/>
      <c r="E1832" s="34"/>
      <c r="F1832" s="21"/>
      <c r="G1832" s="34">
        <f t="shared" ref="G1832:G1849" si="986">S1832</f>
        <v>2.0833333333333315E-2</v>
      </c>
      <c r="H1832" s="21"/>
      <c r="I1832" s="34"/>
      <c r="J1832" s="34"/>
      <c r="M1832" s="34"/>
      <c r="N1832" s="35">
        <f>N1830</f>
        <v>43123</v>
      </c>
      <c r="O1832" s="63">
        <f t="shared" ref="O1832:O1840" si="987">SUM(P1831)</f>
        <v>0.39583333333333331</v>
      </c>
      <c r="P1832" s="36">
        <f t="shared" ref="P1832:P1849" si="988">P1831+0.0208333333333333</f>
        <v>0.41666666666666663</v>
      </c>
      <c r="Q1832" s="95" t="s">
        <v>940</v>
      </c>
      <c r="R1832" s="96" t="s">
        <v>1262</v>
      </c>
      <c r="S1832" s="26">
        <f t="shared" si="985"/>
        <v>2.0833333333333315E-2</v>
      </c>
    </row>
    <row r="1833" spans="1:19" ht="10.5" customHeight="1" x14ac:dyDescent="0.2">
      <c r="B1833" s="34"/>
      <c r="C1833" s="21"/>
      <c r="D1833" s="34"/>
      <c r="E1833" s="34"/>
      <c r="F1833" s="21"/>
      <c r="G1833" s="34">
        <f t="shared" si="986"/>
        <v>2.0833333333333315E-2</v>
      </c>
      <c r="H1833" s="21"/>
      <c r="I1833" s="34"/>
      <c r="J1833" s="34"/>
      <c r="L1833" s="34"/>
      <c r="M1833" s="21"/>
      <c r="N1833" s="35">
        <f>N1830</f>
        <v>43123</v>
      </c>
      <c r="O1833" s="63">
        <f t="shared" si="987"/>
        <v>0.41666666666666663</v>
      </c>
      <c r="P1833" s="36">
        <f t="shared" si="988"/>
        <v>0.43749999999999994</v>
      </c>
      <c r="Q1833" s="95" t="s">
        <v>940</v>
      </c>
      <c r="R1833" s="96" t="s">
        <v>1262</v>
      </c>
      <c r="S1833" s="26">
        <f t="shared" si="985"/>
        <v>2.0833333333333315E-2</v>
      </c>
    </row>
    <row r="1834" spans="1:19" ht="10.5" customHeight="1" x14ac:dyDescent="0.2">
      <c r="B1834" s="34"/>
      <c r="C1834" s="21"/>
      <c r="D1834" s="38"/>
      <c r="E1834" s="34"/>
      <c r="F1834" s="21"/>
      <c r="G1834" s="34">
        <f t="shared" si="986"/>
        <v>2.0833333333333315E-2</v>
      </c>
      <c r="H1834" s="21"/>
      <c r="I1834" s="34"/>
      <c r="J1834" s="34"/>
      <c r="L1834" s="34"/>
      <c r="M1834" s="34"/>
      <c r="N1834" s="35">
        <f>N1830</f>
        <v>43123</v>
      </c>
      <c r="O1834" s="63">
        <f t="shared" si="987"/>
        <v>0.43749999999999994</v>
      </c>
      <c r="P1834" s="36">
        <f t="shared" si="988"/>
        <v>0.45833333333333326</v>
      </c>
      <c r="Q1834" s="95" t="s">
        <v>940</v>
      </c>
      <c r="R1834" s="96" t="s">
        <v>1262</v>
      </c>
      <c r="S1834" s="26">
        <f t="shared" si="985"/>
        <v>2.0833333333333315E-2</v>
      </c>
    </row>
    <row r="1835" spans="1:19" ht="10.5" customHeight="1" x14ac:dyDescent="0.2">
      <c r="B1835" s="34"/>
      <c r="C1835" s="21"/>
      <c r="D1835" s="38"/>
      <c r="E1835" s="34"/>
      <c r="F1835" s="21"/>
      <c r="G1835" s="34">
        <f t="shared" si="986"/>
        <v>2.0833333333333315E-2</v>
      </c>
      <c r="H1835" s="34"/>
      <c r="I1835" s="34"/>
      <c r="J1835" s="34"/>
      <c r="L1835" s="34"/>
      <c r="M1835" s="34"/>
      <c r="N1835" s="35">
        <f>N1830</f>
        <v>43123</v>
      </c>
      <c r="O1835" s="63">
        <f t="shared" si="987"/>
        <v>0.45833333333333326</v>
      </c>
      <c r="P1835" s="36">
        <f t="shared" si="988"/>
        <v>0.47916666666666657</v>
      </c>
      <c r="Q1835" s="95" t="s">
        <v>940</v>
      </c>
      <c r="R1835" s="96" t="s">
        <v>1262</v>
      </c>
      <c r="S1835" s="26">
        <f t="shared" si="985"/>
        <v>2.0833333333333315E-2</v>
      </c>
    </row>
    <row r="1836" spans="1:19" ht="10.5" customHeight="1" x14ac:dyDescent="0.2">
      <c r="B1836" s="34"/>
      <c r="C1836" s="21"/>
      <c r="D1836" s="34"/>
      <c r="E1836" s="34"/>
      <c r="F1836" s="21"/>
      <c r="G1836" s="34">
        <f t="shared" si="986"/>
        <v>2.0833333333333315E-2</v>
      </c>
      <c r="H1836" s="34"/>
      <c r="I1836" s="34"/>
      <c r="J1836" s="34"/>
      <c r="L1836" s="34"/>
      <c r="M1836" s="21"/>
      <c r="N1836" s="35">
        <f>N1830</f>
        <v>43123</v>
      </c>
      <c r="O1836" s="63">
        <f t="shared" si="987"/>
        <v>0.47916666666666657</v>
      </c>
      <c r="P1836" s="36">
        <f t="shared" si="988"/>
        <v>0.49999999999999989</v>
      </c>
      <c r="Q1836" s="95" t="s">
        <v>940</v>
      </c>
      <c r="R1836" s="96" t="s">
        <v>1262</v>
      </c>
      <c r="S1836" s="26">
        <f t="shared" si="985"/>
        <v>2.0833333333333315E-2</v>
      </c>
    </row>
    <row r="1837" spans="1:19" ht="10.5" customHeight="1" x14ac:dyDescent="0.2">
      <c r="B1837" s="34"/>
      <c r="C1837" s="21"/>
      <c r="D1837" s="34"/>
      <c r="E1837" s="34"/>
      <c r="F1837" s="21"/>
      <c r="G1837" s="34">
        <f t="shared" si="986"/>
        <v>2.0833333333333259E-2</v>
      </c>
      <c r="H1837" s="34"/>
      <c r="I1837" s="34"/>
      <c r="J1837" s="34"/>
      <c r="L1837" s="34"/>
      <c r="M1837" s="21"/>
      <c r="N1837" s="35">
        <f>N1830</f>
        <v>43123</v>
      </c>
      <c r="O1837" s="63">
        <f t="shared" si="987"/>
        <v>0.49999999999999989</v>
      </c>
      <c r="P1837" s="36">
        <f t="shared" si="988"/>
        <v>0.52083333333333315</v>
      </c>
      <c r="Q1837" s="95" t="s">
        <v>940</v>
      </c>
      <c r="R1837" s="96" t="s">
        <v>1262</v>
      </c>
      <c r="S1837" s="26">
        <f t="shared" si="985"/>
        <v>2.0833333333333259E-2</v>
      </c>
    </row>
    <row r="1838" spans="1:19" ht="10.5" customHeight="1" x14ac:dyDescent="0.2">
      <c r="B1838" s="34"/>
      <c r="C1838" s="21"/>
      <c r="D1838" s="21"/>
      <c r="E1838" s="34"/>
      <c r="F1838" s="21"/>
      <c r="G1838" s="34">
        <f t="shared" si="986"/>
        <v>2.0833333333333259E-2</v>
      </c>
      <c r="H1838" s="34"/>
      <c r="I1838" s="34"/>
      <c r="J1838" s="34"/>
      <c r="L1838" s="34"/>
      <c r="M1838" s="21"/>
      <c r="N1838" s="35">
        <f>N1830</f>
        <v>43123</v>
      </c>
      <c r="O1838" s="63">
        <f t="shared" si="987"/>
        <v>0.52083333333333315</v>
      </c>
      <c r="P1838" s="36">
        <f t="shared" si="988"/>
        <v>0.54166666666666641</v>
      </c>
      <c r="Q1838" s="95" t="s">
        <v>940</v>
      </c>
      <c r="R1838" s="96" t="s">
        <v>1262</v>
      </c>
      <c r="S1838" s="26">
        <f t="shared" si="985"/>
        <v>2.0833333333333259E-2</v>
      </c>
    </row>
    <row r="1839" spans="1:19" ht="10.5" customHeight="1" x14ac:dyDescent="0.2">
      <c r="B1839" s="34"/>
      <c r="C1839" s="21"/>
      <c r="D1839" s="34"/>
      <c r="E1839" s="34"/>
      <c r="F1839" s="21"/>
      <c r="G1839" s="34">
        <f t="shared" si="986"/>
        <v>2.0833333333333259E-2</v>
      </c>
      <c r="H1839" s="34"/>
      <c r="I1839" s="34"/>
      <c r="J1839" s="34"/>
      <c r="L1839" s="34"/>
      <c r="M1839" s="21"/>
      <c r="N1839" s="35">
        <f>N1830</f>
        <v>43123</v>
      </c>
      <c r="O1839" s="63">
        <f t="shared" si="987"/>
        <v>0.54166666666666641</v>
      </c>
      <c r="P1839" s="36">
        <f t="shared" si="988"/>
        <v>0.56249999999999967</v>
      </c>
      <c r="Q1839" s="95" t="s">
        <v>940</v>
      </c>
      <c r="R1839" s="96" t="s">
        <v>1262</v>
      </c>
      <c r="S1839" s="26">
        <f t="shared" si="985"/>
        <v>2.0833333333333259E-2</v>
      </c>
    </row>
    <row r="1840" spans="1:19" ht="10.5" customHeight="1" x14ac:dyDescent="0.2">
      <c r="B1840" s="34"/>
      <c r="C1840" s="34"/>
      <c r="D1840" s="21"/>
      <c r="E1840" s="34"/>
      <c r="F1840" s="21"/>
      <c r="G1840" s="34">
        <f t="shared" si="986"/>
        <v>2.0833333333333259E-2</v>
      </c>
      <c r="H1840" s="34"/>
      <c r="I1840" s="34"/>
      <c r="J1840" s="34"/>
      <c r="L1840" s="34"/>
      <c r="M1840" s="21"/>
      <c r="N1840" s="35">
        <f>N1830</f>
        <v>43123</v>
      </c>
      <c r="O1840" s="63">
        <f t="shared" si="987"/>
        <v>0.56249999999999967</v>
      </c>
      <c r="P1840" s="36">
        <f t="shared" si="988"/>
        <v>0.58333333333333293</v>
      </c>
      <c r="Q1840" s="95" t="s">
        <v>940</v>
      </c>
      <c r="R1840" s="96" t="s">
        <v>1262</v>
      </c>
      <c r="S1840" s="26">
        <f t="shared" si="985"/>
        <v>2.0833333333333259E-2</v>
      </c>
    </row>
    <row r="1841" spans="1:19" ht="10.5" customHeight="1" x14ac:dyDescent="0.2">
      <c r="A1841" s="34"/>
      <c r="B1841" s="34"/>
      <c r="C1841" s="34"/>
      <c r="D1841" s="21"/>
      <c r="E1841" s="34"/>
      <c r="F1841" s="21"/>
      <c r="G1841" s="34">
        <f t="shared" si="986"/>
        <v>2.0833333333333259E-2</v>
      </c>
      <c r="H1841" s="34"/>
      <c r="I1841" s="34"/>
      <c r="J1841" s="34"/>
      <c r="L1841" s="34"/>
      <c r="M1841" s="34"/>
      <c r="N1841" s="35">
        <f>N1830</f>
        <v>43123</v>
      </c>
      <c r="O1841" s="63">
        <f>SUM(P1840)</f>
        <v>0.58333333333333293</v>
      </c>
      <c r="P1841" s="36">
        <f t="shared" si="988"/>
        <v>0.60416666666666619</v>
      </c>
      <c r="Q1841" s="95" t="s">
        <v>940</v>
      </c>
      <c r="R1841" s="96" t="s">
        <v>1262</v>
      </c>
      <c r="S1841" s="26">
        <f t="shared" si="985"/>
        <v>2.0833333333333259E-2</v>
      </c>
    </row>
    <row r="1842" spans="1:19" ht="10.5" customHeight="1" x14ac:dyDescent="0.2">
      <c r="B1842" s="34"/>
      <c r="C1842" s="21"/>
      <c r="D1842" s="34"/>
      <c r="E1842" s="34"/>
      <c r="F1842" s="34"/>
      <c r="G1842" s="34">
        <f t="shared" si="986"/>
        <v>2.0833333333333259E-2</v>
      </c>
      <c r="H1842" s="34"/>
      <c r="I1842" s="34"/>
      <c r="J1842" s="34"/>
      <c r="L1842" s="34"/>
      <c r="M1842" s="34"/>
      <c r="N1842" s="35">
        <f>N1830</f>
        <v>43123</v>
      </c>
      <c r="O1842" s="63">
        <f>SUM(P1841)</f>
        <v>0.60416666666666619</v>
      </c>
      <c r="P1842" s="36">
        <f t="shared" si="988"/>
        <v>0.62499999999999944</v>
      </c>
      <c r="Q1842" s="95" t="s">
        <v>940</v>
      </c>
      <c r="R1842" s="96" t="s">
        <v>1262</v>
      </c>
      <c r="S1842" s="26">
        <f t="shared" si="985"/>
        <v>2.0833333333333259E-2</v>
      </c>
    </row>
    <row r="1843" spans="1:19" ht="10.5" customHeight="1" x14ac:dyDescent="0.2">
      <c r="B1843" s="34"/>
      <c r="C1843" s="21"/>
      <c r="D1843" s="34"/>
      <c r="E1843" s="34"/>
      <c r="F1843" s="34"/>
      <c r="G1843" s="34">
        <f t="shared" si="986"/>
        <v>2.0833333333333259E-2</v>
      </c>
      <c r="H1843" s="21"/>
      <c r="I1843" s="34"/>
      <c r="J1843" s="34"/>
      <c r="L1843" s="34"/>
      <c r="M1843" s="34"/>
      <c r="N1843" s="35">
        <f>N1830</f>
        <v>43123</v>
      </c>
      <c r="O1843" s="63">
        <f>SUM(P1842)</f>
        <v>0.62499999999999944</v>
      </c>
      <c r="P1843" s="36">
        <f t="shared" si="988"/>
        <v>0.6458333333333327</v>
      </c>
      <c r="Q1843" s="95" t="s">
        <v>940</v>
      </c>
      <c r="R1843" s="96" t="s">
        <v>1262</v>
      </c>
      <c r="S1843" s="26">
        <f t="shared" si="985"/>
        <v>2.0833333333333259E-2</v>
      </c>
    </row>
    <row r="1844" spans="1:19" ht="10.5" customHeight="1" x14ac:dyDescent="0.2">
      <c r="B1844" s="34"/>
      <c r="C1844" s="21"/>
      <c r="D1844" s="34"/>
      <c r="E1844" s="34"/>
      <c r="F1844" s="34"/>
      <c r="G1844" s="34">
        <f t="shared" si="986"/>
        <v>2.0833333333333259E-2</v>
      </c>
      <c r="H1844" s="21"/>
      <c r="I1844" s="34"/>
      <c r="J1844" s="34"/>
      <c r="L1844" s="34"/>
      <c r="M1844" s="34"/>
      <c r="N1844" s="35">
        <f>N1830</f>
        <v>43123</v>
      </c>
      <c r="O1844" s="63">
        <f t="shared" ref="O1844:O1849" si="989">SUM(P1843)</f>
        <v>0.6458333333333327</v>
      </c>
      <c r="P1844" s="36">
        <f t="shared" si="988"/>
        <v>0.66666666666666596</v>
      </c>
      <c r="Q1844" s="95" t="s">
        <v>940</v>
      </c>
      <c r="R1844" s="96" t="s">
        <v>1262</v>
      </c>
      <c r="S1844" s="26">
        <f t="shared" si="985"/>
        <v>2.0833333333333259E-2</v>
      </c>
    </row>
    <row r="1845" spans="1:19" ht="10.5" customHeight="1" x14ac:dyDescent="0.2">
      <c r="B1845" s="34"/>
      <c r="C1845" s="21"/>
      <c r="D1845" s="34"/>
      <c r="E1845" s="34"/>
      <c r="F1845" s="34"/>
      <c r="G1845" s="34">
        <f t="shared" si="986"/>
        <v>2.0833333333333259E-2</v>
      </c>
      <c r="H1845" s="34"/>
      <c r="I1845" s="34"/>
      <c r="J1845" s="34"/>
      <c r="L1845" s="34"/>
      <c r="M1845" s="34"/>
      <c r="N1845" s="35">
        <f>N1830</f>
        <v>43123</v>
      </c>
      <c r="O1845" s="63">
        <f t="shared" si="989"/>
        <v>0.66666666666666596</v>
      </c>
      <c r="P1845" s="36">
        <f t="shared" si="988"/>
        <v>0.68749999999999922</v>
      </c>
      <c r="Q1845" s="95" t="s">
        <v>940</v>
      </c>
      <c r="R1845" s="96" t="s">
        <v>1262</v>
      </c>
      <c r="S1845" s="26">
        <f t="shared" si="985"/>
        <v>2.0833333333333259E-2</v>
      </c>
    </row>
    <row r="1846" spans="1:19" ht="10.5" customHeight="1" x14ac:dyDescent="0.2">
      <c r="B1846" s="34"/>
      <c r="C1846" s="21"/>
      <c r="D1846" s="34"/>
      <c r="E1846" s="34"/>
      <c r="F1846" s="21"/>
      <c r="G1846" s="34">
        <f t="shared" si="986"/>
        <v>2.0833333333333259E-2</v>
      </c>
      <c r="H1846" s="34"/>
      <c r="J1846" s="34"/>
      <c r="L1846" s="34"/>
      <c r="M1846" s="34"/>
      <c r="N1846" s="35">
        <f>N1830</f>
        <v>43123</v>
      </c>
      <c r="O1846" s="63">
        <f t="shared" si="989"/>
        <v>0.68749999999999922</v>
      </c>
      <c r="P1846" s="36">
        <f t="shared" si="988"/>
        <v>0.70833333333333248</v>
      </c>
      <c r="Q1846" s="95" t="s">
        <v>940</v>
      </c>
      <c r="R1846" s="96" t="s">
        <v>1262</v>
      </c>
      <c r="S1846" s="26">
        <f t="shared" si="985"/>
        <v>2.0833333333333259E-2</v>
      </c>
    </row>
    <row r="1847" spans="1:19" ht="10.5" customHeight="1" x14ac:dyDescent="0.2">
      <c r="B1847" s="34"/>
      <c r="C1847" s="21"/>
      <c r="D1847" s="34"/>
      <c r="E1847" s="34"/>
      <c r="F1847" s="21"/>
      <c r="G1847" s="34">
        <f t="shared" si="986"/>
        <v>2.0833333333333259E-2</v>
      </c>
      <c r="H1847" s="34"/>
      <c r="J1847" s="34"/>
      <c r="L1847" s="34"/>
      <c r="M1847" s="34"/>
      <c r="N1847" s="35">
        <f>N1830</f>
        <v>43123</v>
      </c>
      <c r="O1847" s="63">
        <f t="shared" si="989"/>
        <v>0.70833333333333248</v>
      </c>
      <c r="P1847" s="36">
        <f t="shared" si="988"/>
        <v>0.72916666666666574</v>
      </c>
      <c r="Q1847" s="95" t="s">
        <v>940</v>
      </c>
      <c r="R1847" s="96" t="s">
        <v>1262</v>
      </c>
      <c r="S1847" s="26">
        <f t="shared" si="985"/>
        <v>2.0833333333333259E-2</v>
      </c>
    </row>
    <row r="1848" spans="1:19" ht="10.5" customHeight="1" x14ac:dyDescent="0.2">
      <c r="B1848" s="34"/>
      <c r="C1848" s="21"/>
      <c r="D1848" s="34"/>
      <c r="E1848" s="34"/>
      <c r="F1848" s="21"/>
      <c r="G1848" s="34">
        <f t="shared" si="986"/>
        <v>2.0833333333333259E-2</v>
      </c>
      <c r="H1848" s="34"/>
      <c r="J1848" s="34"/>
      <c r="L1848" s="34"/>
      <c r="M1848" s="34"/>
      <c r="N1848" s="35">
        <f>N1830</f>
        <v>43123</v>
      </c>
      <c r="O1848" s="63">
        <f t="shared" si="989"/>
        <v>0.72916666666666574</v>
      </c>
      <c r="P1848" s="36">
        <f t="shared" si="988"/>
        <v>0.749999999999999</v>
      </c>
      <c r="Q1848" s="95" t="s">
        <v>940</v>
      </c>
      <c r="R1848" s="96" t="s">
        <v>1263</v>
      </c>
      <c r="S1848" s="26">
        <f t="shared" si="985"/>
        <v>2.0833333333333259E-2</v>
      </c>
    </row>
    <row r="1849" spans="1:19" ht="10.5" customHeight="1" thickBot="1" x14ac:dyDescent="0.25">
      <c r="B1849" s="34"/>
      <c r="C1849" s="21"/>
      <c r="D1849" s="34"/>
      <c r="E1849" s="34"/>
      <c r="F1849" s="21"/>
      <c r="G1849" s="34">
        <f t="shared" si="986"/>
        <v>2.0833333333333259E-2</v>
      </c>
      <c r="H1849" s="34"/>
      <c r="J1849" s="34"/>
      <c r="L1849" s="34"/>
      <c r="M1849" s="34"/>
      <c r="N1849" s="35">
        <f>N1830</f>
        <v>43123</v>
      </c>
      <c r="O1849" s="63">
        <f t="shared" si="989"/>
        <v>0.749999999999999</v>
      </c>
      <c r="P1849" s="36">
        <f t="shared" si="988"/>
        <v>0.77083333333333226</v>
      </c>
      <c r="Q1849" s="95" t="s">
        <v>940</v>
      </c>
      <c r="R1849" s="96" t="s">
        <v>1263</v>
      </c>
      <c r="S1849" s="26">
        <f t="shared" si="985"/>
        <v>2.0833333333333259E-2</v>
      </c>
    </row>
    <row r="1850" spans="1:19" ht="10.5" customHeight="1" x14ac:dyDescent="0.2">
      <c r="A1850" s="40">
        <f t="shared" ref="A1850:M1850" si="990">SUM(A1831:A1849)</f>
        <v>0</v>
      </c>
      <c r="B1850" s="40">
        <f t="shared" si="990"/>
        <v>0</v>
      </c>
      <c r="C1850" s="40">
        <f t="shared" si="990"/>
        <v>0</v>
      </c>
      <c r="D1850" s="40">
        <f t="shared" si="990"/>
        <v>0</v>
      </c>
      <c r="E1850" s="40">
        <f t="shared" si="990"/>
        <v>0</v>
      </c>
      <c r="F1850" s="40">
        <f t="shared" si="990"/>
        <v>0</v>
      </c>
      <c r="G1850" s="40">
        <f t="shared" si="990"/>
        <v>0.37499999999999895</v>
      </c>
      <c r="H1850" s="40">
        <f t="shared" si="990"/>
        <v>0</v>
      </c>
      <c r="I1850" s="40">
        <f t="shared" si="990"/>
        <v>2.0833333333333315E-2</v>
      </c>
      <c r="J1850" s="40">
        <f t="shared" si="990"/>
        <v>0</v>
      </c>
      <c r="K1850" s="40">
        <f t="shared" si="990"/>
        <v>0</v>
      </c>
      <c r="L1850" s="40">
        <f t="shared" si="990"/>
        <v>0</v>
      </c>
      <c r="M1850" s="40">
        <f t="shared" si="990"/>
        <v>0</v>
      </c>
      <c r="N1850" s="41" t="b">
        <f>SUM(A1850:M1850) = S1850</f>
        <v>1</v>
      </c>
      <c r="O1850" s="42"/>
      <c r="P1850" s="42"/>
      <c r="Q1850" s="43"/>
      <c r="R1850" s="43"/>
      <c r="S1850" s="40">
        <f>SUM(S1831:S1849)</f>
        <v>0.39583333333333226</v>
      </c>
    </row>
    <row r="1851" spans="1:19" ht="10.5" customHeight="1" x14ac:dyDescent="0.2">
      <c r="A1851" s="44">
        <f t="shared" ref="A1851:E1851" si="991">(A1850-INT(A1850))*24</f>
        <v>0</v>
      </c>
      <c r="B1851" s="44">
        <f t="shared" si="991"/>
        <v>0</v>
      </c>
      <c r="C1851" s="44">
        <f t="shared" si="991"/>
        <v>0</v>
      </c>
      <c r="D1851" s="44">
        <f t="shared" si="991"/>
        <v>0</v>
      </c>
      <c r="E1851" s="44">
        <f t="shared" si="991"/>
        <v>0</v>
      </c>
      <c r="F1851" s="44">
        <f>(F1850-INT(F1850))*24</f>
        <v>0</v>
      </c>
      <c r="G1851" s="44">
        <f>(G1850-INT(G1850))*24</f>
        <v>8.9999999999999751</v>
      </c>
      <c r="H1851" s="44">
        <f>(H1850-INT(H1850))*24</f>
        <v>0</v>
      </c>
      <c r="I1851" s="44">
        <f>(I1850-INT(I1850))*24</f>
        <v>0.49999999999999956</v>
      </c>
      <c r="J1851" s="44">
        <f t="shared" ref="J1851" si="992">(J1850-INT(J1850))*24</f>
        <v>0</v>
      </c>
      <c r="K1851" s="44"/>
      <c r="L1851" s="44">
        <f t="shared" ref="L1851:M1851" si="993">(L1850-INT(L1850))*24</f>
        <v>0</v>
      </c>
      <c r="M1851" s="45">
        <f t="shared" si="993"/>
        <v>0</v>
      </c>
      <c r="N1851" s="46">
        <f>SUM(A1851:M1851)</f>
        <v>9.4999999999999751</v>
      </c>
      <c r="O1851" s="47"/>
      <c r="P1851" s="47"/>
      <c r="Q1851" s="48"/>
      <c r="R1851" s="48"/>
      <c r="S1851" s="49"/>
    </row>
    <row r="1852" spans="1:19" ht="10.5" customHeight="1" thickBot="1" x14ac:dyDescent="0.25">
      <c r="A1852" s="50"/>
      <c r="B1852" s="51"/>
      <c r="C1852" s="51"/>
      <c r="D1852" s="52">
        <f>SUM(A1851:D1851)</f>
        <v>0</v>
      </c>
      <c r="E1852" s="52">
        <f t="shared" ref="E1852:J1852" si="994">E1851</f>
        <v>0</v>
      </c>
      <c r="F1852" s="52">
        <f t="shared" si="994"/>
        <v>0</v>
      </c>
      <c r="G1852" s="52">
        <f t="shared" si="994"/>
        <v>8.9999999999999751</v>
      </c>
      <c r="H1852" s="52">
        <f t="shared" si="994"/>
        <v>0</v>
      </c>
      <c r="I1852" s="52">
        <f t="shared" si="994"/>
        <v>0.49999999999999956</v>
      </c>
      <c r="J1852" s="52">
        <f t="shared" si="994"/>
        <v>0</v>
      </c>
      <c r="K1852" s="52"/>
      <c r="L1852" s="52">
        <f t="shared" ref="L1852:M1852" si="995">L1851</f>
        <v>0</v>
      </c>
      <c r="M1852" s="53">
        <f t="shared" si="995"/>
        <v>0</v>
      </c>
      <c r="N1852" s="54">
        <f>S1852</f>
        <v>0.39583333333333226</v>
      </c>
      <c r="O1852" s="55"/>
      <c r="P1852" s="55"/>
      <c r="Q1852" s="56"/>
      <c r="R1852" s="56"/>
      <c r="S1852" s="57">
        <f>SUM(S1850:S1851)</f>
        <v>0.39583333333333226</v>
      </c>
    </row>
    <row r="1853" spans="1:19" ht="10.5" customHeight="1" thickBot="1" x14ac:dyDescent="0.25">
      <c r="A1853" s="58"/>
      <c r="B1853" s="59" t="s">
        <v>935</v>
      </c>
      <c r="C1853" s="59" t="s">
        <v>936</v>
      </c>
      <c r="D1853" s="59" t="s">
        <v>937</v>
      </c>
      <c r="E1853" s="60" t="s">
        <v>938</v>
      </c>
      <c r="F1853" s="59" t="s">
        <v>939</v>
      </c>
      <c r="G1853" s="58" t="s">
        <v>940</v>
      </c>
      <c r="H1853" s="58" t="s">
        <v>941</v>
      </c>
      <c r="I1853" s="58" t="s">
        <v>942</v>
      </c>
      <c r="J1853" s="58" t="s">
        <v>943</v>
      </c>
      <c r="K1853" s="58"/>
      <c r="L1853" s="58" t="s">
        <v>944</v>
      </c>
      <c r="M1853" s="60" t="s">
        <v>945</v>
      </c>
      <c r="N1853" s="61">
        <f>N1830+1</f>
        <v>43124</v>
      </c>
      <c r="O1853" s="36">
        <v>0.375</v>
      </c>
      <c r="P1853" s="36">
        <f>O1853</f>
        <v>0.375</v>
      </c>
      <c r="Q1853" s="62" t="s">
        <v>946</v>
      </c>
      <c r="R1853" s="25" t="s">
        <v>1107</v>
      </c>
      <c r="S1853" s="26">
        <f t="shared" ref="S1853" si="996">SUM(P1853-O1853)</f>
        <v>0</v>
      </c>
    </row>
    <row r="1854" spans="1:19" ht="10.5" customHeight="1" x14ac:dyDescent="0.2">
      <c r="B1854" s="34"/>
      <c r="C1854" s="21"/>
      <c r="D1854" s="34"/>
      <c r="E1854" s="34"/>
      <c r="F1854" s="21"/>
      <c r="G1854" s="34">
        <f t="shared" ref="G1854:G1871" si="997">S1854</f>
        <v>2.0833333333333315E-2</v>
      </c>
      <c r="H1854" s="21"/>
      <c r="I1854" s="34"/>
      <c r="J1854" s="34"/>
      <c r="M1854" s="34"/>
      <c r="N1854" s="35">
        <f>N1853</f>
        <v>43124</v>
      </c>
      <c r="O1854" s="63">
        <f>SUM(P1853)</f>
        <v>0.375</v>
      </c>
      <c r="P1854" s="36">
        <f>P1853+0.0208333333333333</f>
        <v>0.39583333333333331</v>
      </c>
      <c r="Q1854" s="95" t="s">
        <v>940</v>
      </c>
      <c r="R1854" s="96" t="s">
        <v>1264</v>
      </c>
      <c r="S1854" s="26">
        <f t="shared" ref="S1854:S1871" si="998">SUM(P1854-O1854)</f>
        <v>2.0833333333333315E-2</v>
      </c>
    </row>
    <row r="1855" spans="1:19" ht="10.5" customHeight="1" x14ac:dyDescent="0.2">
      <c r="B1855" s="34"/>
      <c r="C1855" s="21"/>
      <c r="D1855" s="34"/>
      <c r="E1855" s="34"/>
      <c r="F1855" s="21"/>
      <c r="G1855" s="34">
        <f t="shared" si="997"/>
        <v>2.0833333333333315E-2</v>
      </c>
      <c r="H1855" s="21"/>
      <c r="I1855" s="34"/>
      <c r="J1855" s="34"/>
      <c r="M1855" s="34"/>
      <c r="N1855" s="35">
        <f>N1853</f>
        <v>43124</v>
      </c>
      <c r="O1855" s="63">
        <f t="shared" ref="O1855:O1863" si="999">SUM(P1854)</f>
        <v>0.39583333333333331</v>
      </c>
      <c r="P1855" s="36">
        <f t="shared" ref="P1855:P1871" si="1000">P1854+0.0208333333333333</f>
        <v>0.41666666666666663</v>
      </c>
      <c r="Q1855" s="95" t="s">
        <v>940</v>
      </c>
      <c r="R1855" s="96" t="s">
        <v>1265</v>
      </c>
      <c r="S1855" s="26">
        <f t="shared" si="998"/>
        <v>2.0833333333333315E-2</v>
      </c>
    </row>
    <row r="1856" spans="1:19" ht="10.5" customHeight="1" x14ac:dyDescent="0.2">
      <c r="B1856" s="34"/>
      <c r="C1856" s="21"/>
      <c r="D1856" s="34"/>
      <c r="E1856" s="34"/>
      <c r="F1856" s="34"/>
      <c r="G1856" s="34">
        <f t="shared" si="997"/>
        <v>2.0833333333333315E-2</v>
      </c>
      <c r="H1856" s="21"/>
      <c r="J1856" s="34"/>
      <c r="L1856" s="34"/>
      <c r="M1856" s="21"/>
      <c r="N1856" s="35">
        <f>N1853</f>
        <v>43124</v>
      </c>
      <c r="O1856" s="63">
        <f t="shared" si="999"/>
        <v>0.41666666666666663</v>
      </c>
      <c r="P1856" s="36">
        <f t="shared" si="1000"/>
        <v>0.43749999999999994</v>
      </c>
      <c r="Q1856" s="95" t="s">
        <v>940</v>
      </c>
      <c r="R1856" s="96" t="s">
        <v>1262</v>
      </c>
      <c r="S1856" s="26">
        <f t="shared" si="998"/>
        <v>2.0833333333333315E-2</v>
      </c>
    </row>
    <row r="1857" spans="1:22" ht="10.5" customHeight="1" x14ac:dyDescent="0.2">
      <c r="B1857" s="34"/>
      <c r="C1857" s="21"/>
      <c r="D1857" s="34"/>
      <c r="E1857" s="34"/>
      <c r="F1857" s="34"/>
      <c r="G1857" s="34">
        <f t="shared" si="997"/>
        <v>2.0833333333333315E-2</v>
      </c>
      <c r="H1857" s="21"/>
      <c r="I1857" s="34"/>
      <c r="J1857" s="34"/>
      <c r="L1857" s="34"/>
      <c r="M1857" s="34"/>
      <c r="N1857" s="35">
        <f>N1853</f>
        <v>43124</v>
      </c>
      <c r="O1857" s="63">
        <f t="shared" si="999"/>
        <v>0.43749999999999994</v>
      </c>
      <c r="P1857" s="36">
        <f t="shared" si="1000"/>
        <v>0.45833333333333326</v>
      </c>
      <c r="Q1857" s="95" t="s">
        <v>940</v>
      </c>
      <c r="R1857" s="96" t="s">
        <v>1265</v>
      </c>
      <c r="S1857" s="26">
        <f t="shared" si="998"/>
        <v>2.0833333333333315E-2</v>
      </c>
    </row>
    <row r="1858" spans="1:22" ht="10.5" customHeight="1" x14ac:dyDescent="0.2">
      <c r="B1858" s="34"/>
      <c r="C1858" s="21"/>
      <c r="D1858" s="34"/>
      <c r="E1858" s="34"/>
      <c r="F1858" s="21"/>
      <c r="G1858" s="34">
        <f t="shared" si="997"/>
        <v>2.0833333333333315E-2</v>
      </c>
      <c r="H1858" s="34"/>
      <c r="I1858" s="34"/>
      <c r="J1858" s="34"/>
      <c r="L1858" s="34"/>
      <c r="M1858" s="34"/>
      <c r="N1858" s="35">
        <f>N1853</f>
        <v>43124</v>
      </c>
      <c r="O1858" s="63">
        <f t="shared" si="999"/>
        <v>0.45833333333333326</v>
      </c>
      <c r="P1858" s="36">
        <f t="shared" si="1000"/>
        <v>0.47916666666666657</v>
      </c>
      <c r="Q1858" s="95" t="s">
        <v>940</v>
      </c>
      <c r="R1858" s="96" t="s">
        <v>1266</v>
      </c>
      <c r="S1858" s="26">
        <f t="shared" si="998"/>
        <v>2.0833333333333315E-2</v>
      </c>
    </row>
    <row r="1859" spans="1:22" ht="10.5" customHeight="1" x14ac:dyDescent="0.2">
      <c r="B1859" s="34"/>
      <c r="C1859" s="21"/>
      <c r="D1859" s="21"/>
      <c r="E1859" s="21"/>
      <c r="F1859" s="34"/>
      <c r="G1859" s="34">
        <f t="shared" si="997"/>
        <v>2.0833333333333315E-2</v>
      </c>
      <c r="H1859" s="34"/>
      <c r="J1859" s="34"/>
      <c r="L1859" s="34"/>
      <c r="M1859" s="21"/>
      <c r="N1859" s="35">
        <f>N1853</f>
        <v>43124</v>
      </c>
      <c r="O1859" s="63">
        <f t="shared" si="999"/>
        <v>0.47916666666666657</v>
      </c>
      <c r="P1859" s="36">
        <f t="shared" si="1000"/>
        <v>0.49999999999999989</v>
      </c>
      <c r="Q1859" s="95" t="s">
        <v>940</v>
      </c>
      <c r="R1859" s="96" t="s">
        <v>1266</v>
      </c>
      <c r="S1859" s="26">
        <f t="shared" si="998"/>
        <v>2.0833333333333315E-2</v>
      </c>
    </row>
    <row r="1860" spans="1:22" ht="10.5" customHeight="1" x14ac:dyDescent="0.2">
      <c r="B1860" s="34"/>
      <c r="C1860" s="21"/>
      <c r="D1860" s="21"/>
      <c r="E1860" s="21"/>
      <c r="F1860" s="34"/>
      <c r="G1860" s="34">
        <f t="shared" si="997"/>
        <v>2.0833333333333259E-2</v>
      </c>
      <c r="H1860" s="34"/>
      <c r="J1860" s="34"/>
      <c r="L1860" s="34"/>
      <c r="M1860" s="21"/>
      <c r="N1860" s="35">
        <f>N1853</f>
        <v>43124</v>
      </c>
      <c r="O1860" s="63">
        <f t="shared" si="999"/>
        <v>0.49999999999999989</v>
      </c>
      <c r="P1860" s="36">
        <f t="shared" si="1000"/>
        <v>0.52083333333333315</v>
      </c>
      <c r="Q1860" s="95" t="s">
        <v>940</v>
      </c>
      <c r="R1860" s="96" t="s">
        <v>1267</v>
      </c>
      <c r="S1860" s="26">
        <f t="shared" si="998"/>
        <v>2.0833333333333259E-2</v>
      </c>
    </row>
    <row r="1861" spans="1:22" ht="10.5" customHeight="1" x14ac:dyDescent="0.2">
      <c r="B1861" s="34"/>
      <c r="C1861" s="21"/>
      <c r="D1861" s="21"/>
      <c r="E1861" s="21"/>
      <c r="F1861" s="34"/>
      <c r="G1861" s="34">
        <f t="shared" si="997"/>
        <v>2.0833333333333259E-2</v>
      </c>
      <c r="H1861" s="34"/>
      <c r="J1861" s="34"/>
      <c r="L1861" s="34"/>
      <c r="M1861" s="21"/>
      <c r="N1861" s="35">
        <f>N1853</f>
        <v>43124</v>
      </c>
      <c r="O1861" s="63">
        <f t="shared" si="999"/>
        <v>0.52083333333333315</v>
      </c>
      <c r="P1861" s="36">
        <f t="shared" si="1000"/>
        <v>0.54166666666666641</v>
      </c>
      <c r="Q1861" s="95" t="s">
        <v>940</v>
      </c>
      <c r="R1861" s="96" t="s">
        <v>1267</v>
      </c>
      <c r="S1861" s="26">
        <f t="shared" si="998"/>
        <v>2.0833333333333259E-2</v>
      </c>
    </row>
    <row r="1862" spans="1:22" ht="10.5" customHeight="1" x14ac:dyDescent="0.2">
      <c r="B1862" s="34"/>
      <c r="C1862" s="21"/>
      <c r="D1862" s="34"/>
      <c r="E1862" s="21"/>
      <c r="F1862" s="34"/>
      <c r="G1862" s="34">
        <f t="shared" si="997"/>
        <v>2.0833333333333259E-2</v>
      </c>
      <c r="H1862" s="34"/>
      <c r="J1862" s="34"/>
      <c r="L1862" s="34"/>
      <c r="M1862" s="21"/>
      <c r="N1862" s="35">
        <f>N1853</f>
        <v>43124</v>
      </c>
      <c r="O1862" s="63">
        <f t="shared" si="999"/>
        <v>0.54166666666666641</v>
      </c>
      <c r="P1862" s="36">
        <f t="shared" si="1000"/>
        <v>0.56249999999999967</v>
      </c>
      <c r="Q1862" s="95" t="s">
        <v>940</v>
      </c>
      <c r="R1862" s="96" t="s">
        <v>1236</v>
      </c>
      <c r="S1862" s="26">
        <f t="shared" si="998"/>
        <v>2.0833333333333259E-2</v>
      </c>
    </row>
    <row r="1863" spans="1:22" ht="10.5" customHeight="1" x14ac:dyDescent="0.2">
      <c r="B1863" s="34"/>
      <c r="C1863" s="34"/>
      <c r="D1863" s="34"/>
      <c r="E1863" s="21"/>
      <c r="F1863" s="34"/>
      <c r="G1863" s="34">
        <f t="shared" si="997"/>
        <v>2.0833333333333259E-2</v>
      </c>
      <c r="H1863" s="34"/>
      <c r="J1863" s="34"/>
      <c r="L1863" s="34"/>
      <c r="M1863" s="21"/>
      <c r="N1863" s="35">
        <f>N1853</f>
        <v>43124</v>
      </c>
      <c r="O1863" s="63">
        <f t="shared" si="999"/>
        <v>0.56249999999999967</v>
      </c>
      <c r="P1863" s="36">
        <f t="shared" si="1000"/>
        <v>0.58333333333333293</v>
      </c>
      <c r="Q1863" s="95" t="s">
        <v>940</v>
      </c>
      <c r="R1863" s="96" t="s">
        <v>1268</v>
      </c>
      <c r="S1863" s="26">
        <f t="shared" si="998"/>
        <v>2.0833333333333259E-2</v>
      </c>
    </row>
    <row r="1864" spans="1:22" ht="10.5" customHeight="1" x14ac:dyDescent="0.2">
      <c r="A1864" s="34"/>
      <c r="B1864" s="34"/>
      <c r="C1864" s="34"/>
      <c r="D1864" s="34"/>
      <c r="E1864" s="21"/>
      <c r="F1864" s="34"/>
      <c r="G1864" s="34">
        <f t="shared" si="997"/>
        <v>2.0833333333333259E-2</v>
      </c>
      <c r="H1864" s="34"/>
      <c r="J1864" s="34"/>
      <c r="L1864" s="34"/>
      <c r="M1864" s="34"/>
      <c r="N1864" s="35">
        <f>N1853</f>
        <v>43124</v>
      </c>
      <c r="O1864" s="63">
        <f>SUM(P1863)</f>
        <v>0.58333333333333293</v>
      </c>
      <c r="P1864" s="36">
        <f t="shared" si="1000"/>
        <v>0.60416666666666619</v>
      </c>
      <c r="Q1864" s="95" t="s">
        <v>940</v>
      </c>
      <c r="R1864" s="96" t="s">
        <v>1269</v>
      </c>
      <c r="S1864" s="26">
        <f t="shared" si="998"/>
        <v>2.0833333333333259E-2</v>
      </c>
    </row>
    <row r="1865" spans="1:22" ht="10.5" customHeight="1" x14ac:dyDescent="0.2">
      <c r="B1865" s="34"/>
      <c r="C1865" s="21"/>
      <c r="D1865" s="34"/>
      <c r="E1865" s="21"/>
      <c r="F1865" s="34"/>
      <c r="G1865" s="34">
        <f t="shared" si="997"/>
        <v>2.0833333333333259E-2</v>
      </c>
      <c r="H1865" s="34"/>
      <c r="J1865" s="34"/>
      <c r="L1865" s="34"/>
      <c r="M1865" s="34"/>
      <c r="N1865" s="35">
        <f>N1853</f>
        <v>43124</v>
      </c>
      <c r="O1865" s="63">
        <f>SUM(P1864)</f>
        <v>0.60416666666666619</v>
      </c>
      <c r="P1865" s="36">
        <f t="shared" si="1000"/>
        <v>0.62499999999999944</v>
      </c>
      <c r="Q1865" s="95" t="s">
        <v>940</v>
      </c>
      <c r="R1865" s="96" t="s">
        <v>1268</v>
      </c>
      <c r="S1865" s="26">
        <f t="shared" si="998"/>
        <v>2.0833333333333259E-2</v>
      </c>
    </row>
    <row r="1866" spans="1:22" ht="10.5" customHeight="1" x14ac:dyDescent="0.2">
      <c r="B1866" s="34"/>
      <c r="C1866" s="21"/>
      <c r="D1866" s="34"/>
      <c r="E1866" s="21"/>
      <c r="F1866" s="34"/>
      <c r="G1866" s="34">
        <f t="shared" si="997"/>
        <v>2.0833333333333259E-2</v>
      </c>
      <c r="H1866" s="21"/>
      <c r="I1866" s="34"/>
      <c r="J1866" s="34"/>
      <c r="L1866" s="34"/>
      <c r="M1866" s="34"/>
      <c r="N1866" s="35">
        <f>N1853</f>
        <v>43124</v>
      </c>
      <c r="O1866" s="63">
        <f>SUM(P1865)</f>
        <v>0.62499999999999944</v>
      </c>
      <c r="P1866" s="36">
        <f t="shared" si="1000"/>
        <v>0.6458333333333327</v>
      </c>
      <c r="Q1866" s="95" t="s">
        <v>940</v>
      </c>
      <c r="R1866" s="96" t="s">
        <v>1269</v>
      </c>
      <c r="S1866" s="26">
        <f t="shared" si="998"/>
        <v>2.0833333333333259E-2</v>
      </c>
    </row>
    <row r="1867" spans="1:22" ht="10.5" customHeight="1" x14ac:dyDescent="0.2">
      <c r="B1867" s="34"/>
      <c r="C1867" s="21"/>
      <c r="D1867" s="34"/>
      <c r="E1867" s="21"/>
      <c r="F1867" s="34"/>
      <c r="G1867" s="34">
        <f t="shared" si="997"/>
        <v>2.0833333333333259E-2</v>
      </c>
      <c r="H1867" s="21"/>
      <c r="I1867" s="34"/>
      <c r="J1867" s="34"/>
      <c r="L1867" s="34"/>
      <c r="M1867" s="34"/>
      <c r="N1867" s="35">
        <f>N1853</f>
        <v>43124</v>
      </c>
      <c r="O1867" s="63">
        <f t="shared" ref="O1867:O1871" si="1001">SUM(P1866)</f>
        <v>0.6458333333333327</v>
      </c>
      <c r="P1867" s="36">
        <f t="shared" si="1000"/>
        <v>0.66666666666666596</v>
      </c>
      <c r="Q1867" s="95" t="s">
        <v>940</v>
      </c>
      <c r="R1867" s="96" t="s">
        <v>1269</v>
      </c>
      <c r="S1867" s="26">
        <f t="shared" si="998"/>
        <v>2.0833333333333259E-2</v>
      </c>
    </row>
    <row r="1868" spans="1:22" ht="10.5" customHeight="1" x14ac:dyDescent="0.2">
      <c r="B1868" s="34"/>
      <c r="C1868" s="21"/>
      <c r="D1868" s="34"/>
      <c r="E1868" s="21"/>
      <c r="F1868" s="34"/>
      <c r="G1868" s="34">
        <f t="shared" si="997"/>
        <v>2.0833333333333259E-2</v>
      </c>
      <c r="H1868" s="21"/>
      <c r="I1868" s="34"/>
      <c r="J1868" s="34"/>
      <c r="L1868" s="34"/>
      <c r="M1868" s="34"/>
      <c r="N1868" s="35">
        <f>N1853</f>
        <v>43124</v>
      </c>
      <c r="O1868" s="63">
        <f t="shared" si="1001"/>
        <v>0.66666666666666596</v>
      </c>
      <c r="P1868" s="36">
        <f t="shared" si="1000"/>
        <v>0.68749999999999922</v>
      </c>
      <c r="Q1868" s="95" t="s">
        <v>940</v>
      </c>
      <c r="R1868" s="96" t="s">
        <v>1268</v>
      </c>
      <c r="S1868" s="26">
        <f t="shared" si="998"/>
        <v>2.0833333333333259E-2</v>
      </c>
    </row>
    <row r="1869" spans="1:22" ht="10.5" customHeight="1" x14ac:dyDescent="0.2">
      <c r="B1869" s="34"/>
      <c r="C1869" s="21"/>
      <c r="D1869" s="34"/>
      <c r="E1869" s="21"/>
      <c r="F1869" s="34"/>
      <c r="G1869" s="34">
        <f t="shared" si="997"/>
        <v>2.0833333333333259E-2</v>
      </c>
      <c r="H1869" s="34"/>
      <c r="I1869" s="34"/>
      <c r="J1869" s="34"/>
      <c r="L1869" s="34"/>
      <c r="M1869" s="34"/>
      <c r="N1869" s="35">
        <f>N1853</f>
        <v>43124</v>
      </c>
      <c r="O1869" s="63">
        <f t="shared" si="1001"/>
        <v>0.68749999999999922</v>
      </c>
      <c r="P1869" s="36">
        <f t="shared" si="1000"/>
        <v>0.70833333333333248</v>
      </c>
      <c r="Q1869" s="95" t="s">
        <v>940</v>
      </c>
      <c r="R1869" s="96" t="s">
        <v>1268</v>
      </c>
      <c r="S1869" s="26">
        <f t="shared" si="998"/>
        <v>2.0833333333333259E-2</v>
      </c>
    </row>
    <row r="1870" spans="1:22" ht="10.5" customHeight="1" x14ac:dyDescent="0.2">
      <c r="B1870" s="34"/>
      <c r="C1870" s="21"/>
      <c r="D1870" s="34"/>
      <c r="E1870" s="21"/>
      <c r="F1870" s="34"/>
      <c r="G1870" s="34">
        <f t="shared" si="997"/>
        <v>2.0833333333333259E-2</v>
      </c>
      <c r="H1870" s="34"/>
      <c r="I1870" s="34"/>
      <c r="J1870" s="34"/>
      <c r="L1870" s="34"/>
      <c r="M1870" s="34"/>
      <c r="N1870" s="65">
        <f>N1853</f>
        <v>43124</v>
      </c>
      <c r="O1870" s="66">
        <f t="shared" si="1001"/>
        <v>0.70833333333333248</v>
      </c>
      <c r="P1870" s="67">
        <f t="shared" si="1000"/>
        <v>0.72916666666666574</v>
      </c>
      <c r="Q1870" s="95" t="s">
        <v>940</v>
      </c>
      <c r="R1870" s="96" t="s">
        <v>1268</v>
      </c>
      <c r="S1870" s="66">
        <f t="shared" si="998"/>
        <v>2.0833333333333259E-2</v>
      </c>
      <c r="T1870" s="68"/>
      <c r="U1870" s="69"/>
      <c r="V1870" s="69"/>
    </row>
    <row r="1871" spans="1:22" ht="10.5" customHeight="1" thickBot="1" x14ac:dyDescent="0.25">
      <c r="B1871" s="34"/>
      <c r="C1871" s="21"/>
      <c r="D1871" s="34"/>
      <c r="E1871" s="21"/>
      <c r="F1871" s="34"/>
      <c r="G1871" s="34">
        <f t="shared" si="997"/>
        <v>2.0833333333333259E-2</v>
      </c>
      <c r="H1871" s="34"/>
      <c r="I1871" s="34"/>
      <c r="J1871" s="34"/>
      <c r="L1871" s="34"/>
      <c r="M1871" s="34"/>
      <c r="N1871" s="65">
        <f>N1853</f>
        <v>43124</v>
      </c>
      <c r="O1871" s="66">
        <f t="shared" si="1001"/>
        <v>0.72916666666666574</v>
      </c>
      <c r="P1871" s="67">
        <f t="shared" si="1000"/>
        <v>0.749999999999999</v>
      </c>
      <c r="Q1871" s="95" t="s">
        <v>940</v>
      </c>
      <c r="R1871" s="96" t="s">
        <v>1268</v>
      </c>
      <c r="S1871" s="66">
        <f t="shared" si="998"/>
        <v>2.0833333333333259E-2</v>
      </c>
      <c r="T1871" s="68"/>
      <c r="U1871" s="69"/>
      <c r="V1871" s="69"/>
    </row>
    <row r="1872" spans="1:22" ht="10.5" customHeight="1" x14ac:dyDescent="0.2">
      <c r="A1872" s="40">
        <f t="shared" ref="A1872:M1872" si="1002">SUM(A1854:A1871)</f>
        <v>0</v>
      </c>
      <c r="B1872" s="40">
        <f t="shared" si="1002"/>
        <v>0</v>
      </c>
      <c r="C1872" s="40">
        <f t="shared" si="1002"/>
        <v>0</v>
      </c>
      <c r="D1872" s="40">
        <f t="shared" si="1002"/>
        <v>0</v>
      </c>
      <c r="E1872" s="40">
        <f t="shared" si="1002"/>
        <v>0</v>
      </c>
      <c r="F1872" s="40">
        <f t="shared" si="1002"/>
        <v>0</v>
      </c>
      <c r="G1872" s="40">
        <f t="shared" si="1002"/>
        <v>0.374999999999999</v>
      </c>
      <c r="H1872" s="40">
        <f t="shared" si="1002"/>
        <v>0</v>
      </c>
      <c r="I1872" s="40">
        <f t="shared" si="1002"/>
        <v>0</v>
      </c>
      <c r="J1872" s="40">
        <f t="shared" si="1002"/>
        <v>0</v>
      </c>
      <c r="K1872" s="40">
        <f t="shared" si="1002"/>
        <v>0</v>
      </c>
      <c r="L1872" s="40">
        <f t="shared" si="1002"/>
        <v>0</v>
      </c>
      <c r="M1872" s="40">
        <f t="shared" si="1002"/>
        <v>0</v>
      </c>
      <c r="N1872" s="41" t="b">
        <f>SUM(A1872:M1872) = S1872</f>
        <v>1</v>
      </c>
      <c r="O1872" s="42"/>
      <c r="P1872" s="42"/>
      <c r="Q1872" s="43"/>
      <c r="R1872" s="43"/>
      <c r="S1872" s="40">
        <f>SUM(S1854:S1871)</f>
        <v>0.374999999999999</v>
      </c>
    </row>
    <row r="1873" spans="1:20" ht="10.5" customHeight="1" x14ac:dyDescent="0.2">
      <c r="A1873" s="70">
        <f t="shared" ref="A1873:C1873" si="1003">(A1872-INT(A1872))*24</f>
        <v>0</v>
      </c>
      <c r="B1873" s="70">
        <f t="shared" si="1003"/>
        <v>0</v>
      </c>
      <c r="C1873" s="70">
        <f t="shared" si="1003"/>
        <v>0</v>
      </c>
      <c r="D1873" s="44">
        <f>(D1872-INT(D1872))*24</f>
        <v>0</v>
      </c>
      <c r="E1873" s="44">
        <f>(E1872-INT(E1872))*24</f>
        <v>0</v>
      </c>
      <c r="F1873" s="44">
        <f>(F1872-INT(F1872))*24</f>
        <v>0</v>
      </c>
      <c r="G1873" s="44">
        <f>(G1872-INT(G1872))*24</f>
        <v>8.9999999999999751</v>
      </c>
      <c r="H1873" s="44">
        <f t="shared" ref="H1873:J1873" si="1004">(H1872-INT(H1872))*24</f>
        <v>0</v>
      </c>
      <c r="I1873" s="44">
        <f t="shared" si="1004"/>
        <v>0</v>
      </c>
      <c r="J1873" s="44">
        <f t="shared" si="1004"/>
        <v>0</v>
      </c>
      <c r="K1873" s="44"/>
      <c r="L1873" s="44">
        <f t="shared" ref="L1873:M1873" si="1005">(L1872-INT(L1872))*24</f>
        <v>0</v>
      </c>
      <c r="M1873" s="45">
        <f t="shared" si="1005"/>
        <v>0</v>
      </c>
      <c r="N1873" s="46">
        <f>SUM(A1873:M1873)</f>
        <v>8.9999999999999751</v>
      </c>
      <c r="O1873" s="71"/>
      <c r="P1873" s="71"/>
      <c r="Q1873" s="48"/>
      <c r="R1873" s="48"/>
      <c r="S1873" s="49"/>
    </row>
    <row r="1874" spans="1:20" ht="10.5" customHeight="1" thickBot="1" x14ac:dyDescent="0.25">
      <c r="A1874" s="72"/>
      <c r="B1874" s="73"/>
      <c r="C1874" s="73"/>
      <c r="D1874" s="52">
        <f>SUM(A1873:D1873)</f>
        <v>0</v>
      </c>
      <c r="E1874" s="52">
        <f t="shared" ref="E1874:J1874" si="1006">E1873</f>
        <v>0</v>
      </c>
      <c r="F1874" s="52">
        <f t="shared" si="1006"/>
        <v>0</v>
      </c>
      <c r="G1874" s="52">
        <f t="shared" si="1006"/>
        <v>8.9999999999999751</v>
      </c>
      <c r="H1874" s="52">
        <f t="shared" si="1006"/>
        <v>0</v>
      </c>
      <c r="I1874" s="52">
        <f t="shared" si="1006"/>
        <v>0</v>
      </c>
      <c r="J1874" s="52">
        <f t="shared" si="1006"/>
        <v>0</v>
      </c>
      <c r="K1874" s="52"/>
      <c r="L1874" s="52">
        <f t="shared" ref="L1874:M1874" si="1007">L1873</f>
        <v>0</v>
      </c>
      <c r="M1874" s="53">
        <f t="shared" si="1007"/>
        <v>0</v>
      </c>
      <c r="N1874" s="54">
        <f>S1874</f>
        <v>0.374999999999999</v>
      </c>
      <c r="O1874" s="74"/>
      <c r="P1874" s="74"/>
      <c r="Q1874" s="56"/>
      <c r="R1874" s="56"/>
      <c r="S1874" s="57">
        <f>SUM(S1872:S1873)</f>
        <v>0.374999999999999</v>
      </c>
    </row>
    <row r="1875" spans="1:20" ht="10.5" customHeight="1" thickBot="1" x14ac:dyDescent="0.25">
      <c r="A1875" s="58"/>
      <c r="B1875" s="59" t="s">
        <v>935</v>
      </c>
      <c r="C1875" s="59" t="s">
        <v>936</v>
      </c>
      <c r="D1875" s="59" t="s">
        <v>937</v>
      </c>
      <c r="E1875" s="60" t="s">
        <v>938</v>
      </c>
      <c r="F1875" s="59" t="s">
        <v>939</v>
      </c>
      <c r="G1875" s="58" t="s">
        <v>940</v>
      </c>
      <c r="H1875" s="58" t="s">
        <v>941</v>
      </c>
      <c r="I1875" s="58" t="s">
        <v>942</v>
      </c>
      <c r="J1875" s="58" t="s">
        <v>943</v>
      </c>
      <c r="K1875" s="58"/>
      <c r="L1875" s="58" t="s">
        <v>944</v>
      </c>
      <c r="M1875" s="60" t="s">
        <v>945</v>
      </c>
      <c r="N1875" s="61">
        <f>N1853+1</f>
        <v>43125</v>
      </c>
      <c r="O1875" s="36">
        <v>0.375</v>
      </c>
      <c r="P1875" s="36">
        <f>O1875</f>
        <v>0.375</v>
      </c>
      <c r="Q1875" s="62" t="s">
        <v>946</v>
      </c>
      <c r="R1875" s="25" t="s">
        <v>1107</v>
      </c>
      <c r="S1875" s="26">
        <f t="shared" ref="S1875" si="1008">SUM(P1875-O1875)</f>
        <v>0</v>
      </c>
    </row>
    <row r="1876" spans="1:20" ht="10.5" customHeight="1" x14ac:dyDescent="0.2">
      <c r="B1876" s="34"/>
      <c r="C1876" s="21"/>
      <c r="D1876" s="34"/>
      <c r="E1876" s="34"/>
      <c r="F1876" s="34"/>
      <c r="G1876" s="21"/>
      <c r="H1876" s="34">
        <f t="shared" ref="H1876:H1884" si="1009">S1876</f>
        <v>2.0833333333333315E-2</v>
      </c>
      <c r="J1876" s="34"/>
      <c r="M1876" s="34"/>
      <c r="N1876" s="35">
        <f>N1875</f>
        <v>43125</v>
      </c>
      <c r="O1876" s="63">
        <f>SUM(P1875)</f>
        <v>0.375</v>
      </c>
      <c r="P1876" s="36">
        <f>P1875+0.0208333333333333</f>
        <v>0.39583333333333331</v>
      </c>
      <c r="Q1876" s="95" t="s">
        <v>941</v>
      </c>
      <c r="R1876" s="96" t="s">
        <v>1270</v>
      </c>
      <c r="S1876" s="26">
        <f t="shared" ref="S1876:S1892" si="1010">SUM(P1876-O1876)</f>
        <v>2.0833333333333315E-2</v>
      </c>
    </row>
    <row r="1877" spans="1:20" ht="10.5" customHeight="1" x14ac:dyDescent="0.2">
      <c r="B1877" s="34"/>
      <c r="C1877" s="21"/>
      <c r="D1877" s="21"/>
      <c r="E1877" s="34"/>
      <c r="F1877" s="34"/>
      <c r="G1877" s="34"/>
      <c r="H1877" s="34">
        <f t="shared" si="1009"/>
        <v>2.0833333333333315E-2</v>
      </c>
      <c r="I1877" s="34"/>
      <c r="J1877" s="34"/>
      <c r="M1877" s="34"/>
      <c r="N1877" s="35">
        <f>N1875</f>
        <v>43125</v>
      </c>
      <c r="O1877" s="63">
        <f t="shared" ref="O1877:O1885" si="1011">SUM(P1876)</f>
        <v>0.39583333333333331</v>
      </c>
      <c r="P1877" s="36">
        <f t="shared" ref="P1877:P1892" si="1012">P1876+0.0208333333333333</f>
        <v>0.41666666666666663</v>
      </c>
      <c r="Q1877" s="95" t="s">
        <v>941</v>
      </c>
      <c r="R1877" s="96" t="s">
        <v>1270</v>
      </c>
      <c r="S1877" s="26">
        <f t="shared" si="1010"/>
        <v>2.0833333333333315E-2</v>
      </c>
    </row>
    <row r="1878" spans="1:20" ht="10.5" customHeight="1" x14ac:dyDescent="0.2">
      <c r="B1878" s="34"/>
      <c r="C1878" s="21"/>
      <c r="D1878" s="34"/>
      <c r="E1878" s="21"/>
      <c r="F1878" s="34"/>
      <c r="G1878" s="34"/>
      <c r="H1878" s="34">
        <f t="shared" si="1009"/>
        <v>2.0833333333333315E-2</v>
      </c>
      <c r="J1878" s="34"/>
      <c r="L1878" s="34"/>
      <c r="M1878" s="21"/>
      <c r="N1878" s="35">
        <f>N1875</f>
        <v>43125</v>
      </c>
      <c r="O1878" s="63">
        <f t="shared" si="1011"/>
        <v>0.41666666666666663</v>
      </c>
      <c r="P1878" s="36">
        <f t="shared" si="1012"/>
        <v>0.43749999999999994</v>
      </c>
      <c r="Q1878" s="95" t="s">
        <v>941</v>
      </c>
      <c r="R1878" s="96" t="s">
        <v>1270</v>
      </c>
      <c r="S1878" s="26">
        <f t="shared" si="1010"/>
        <v>2.0833333333333315E-2</v>
      </c>
    </row>
    <row r="1879" spans="1:20" ht="10.5" customHeight="1" x14ac:dyDescent="0.2">
      <c r="B1879" s="34"/>
      <c r="C1879" s="21"/>
      <c r="D1879" s="21"/>
      <c r="E1879" s="21"/>
      <c r="F1879" s="34"/>
      <c r="G1879" s="34"/>
      <c r="H1879" s="34">
        <f t="shared" si="1009"/>
        <v>2.0833333333333315E-2</v>
      </c>
      <c r="I1879" s="34"/>
      <c r="J1879" s="34"/>
      <c r="L1879" s="34"/>
      <c r="M1879" s="34"/>
      <c r="N1879" s="35">
        <f>N1875</f>
        <v>43125</v>
      </c>
      <c r="O1879" s="63">
        <f t="shared" si="1011"/>
        <v>0.43749999999999994</v>
      </c>
      <c r="P1879" s="36">
        <f t="shared" si="1012"/>
        <v>0.45833333333333326</v>
      </c>
      <c r="Q1879" s="95" t="s">
        <v>941</v>
      </c>
      <c r="R1879" s="96" t="s">
        <v>1270</v>
      </c>
      <c r="S1879" s="26">
        <f t="shared" si="1010"/>
        <v>2.0833333333333315E-2</v>
      </c>
    </row>
    <row r="1880" spans="1:20" ht="10.5" customHeight="1" x14ac:dyDescent="0.2">
      <c r="B1880" s="34"/>
      <c r="C1880" s="21"/>
      <c r="D1880" s="34"/>
      <c r="E1880" s="34"/>
      <c r="F1880" s="34"/>
      <c r="G1880" s="34"/>
      <c r="H1880" s="34">
        <f t="shared" si="1009"/>
        <v>2.0833333333333315E-2</v>
      </c>
      <c r="J1880" s="34"/>
      <c r="L1880" s="34"/>
      <c r="M1880" s="34"/>
      <c r="N1880" s="35">
        <f>N1875</f>
        <v>43125</v>
      </c>
      <c r="O1880" s="63">
        <f t="shared" si="1011"/>
        <v>0.45833333333333326</v>
      </c>
      <c r="P1880" s="36">
        <f t="shared" si="1012"/>
        <v>0.47916666666666657</v>
      </c>
      <c r="Q1880" s="95" t="s">
        <v>941</v>
      </c>
      <c r="R1880" s="96" t="s">
        <v>1270</v>
      </c>
      <c r="S1880" s="26">
        <f t="shared" si="1010"/>
        <v>2.0833333333333315E-2</v>
      </c>
    </row>
    <row r="1881" spans="1:20" ht="10.5" customHeight="1" x14ac:dyDescent="0.2">
      <c r="B1881" s="34"/>
      <c r="C1881" s="21"/>
      <c r="D1881" s="21"/>
      <c r="E1881" s="34"/>
      <c r="F1881" s="34"/>
      <c r="G1881" s="21"/>
      <c r="H1881" s="34">
        <f t="shared" si="1009"/>
        <v>2.0833333333333315E-2</v>
      </c>
      <c r="J1881" s="34"/>
      <c r="L1881" s="34"/>
      <c r="M1881" s="21"/>
      <c r="N1881" s="35">
        <f>N1875</f>
        <v>43125</v>
      </c>
      <c r="O1881" s="63">
        <f t="shared" si="1011"/>
        <v>0.47916666666666657</v>
      </c>
      <c r="P1881" s="36">
        <f t="shared" si="1012"/>
        <v>0.49999999999999989</v>
      </c>
      <c r="Q1881" s="95" t="s">
        <v>941</v>
      </c>
      <c r="R1881" s="96" t="s">
        <v>1270</v>
      </c>
      <c r="S1881" s="26">
        <f t="shared" si="1010"/>
        <v>2.0833333333333315E-2</v>
      </c>
    </row>
    <row r="1882" spans="1:20" ht="10.5" customHeight="1" x14ac:dyDescent="0.2">
      <c r="B1882" s="34"/>
      <c r="C1882" s="21"/>
      <c r="D1882" s="34"/>
      <c r="E1882" s="34"/>
      <c r="F1882" s="34"/>
      <c r="G1882" s="21"/>
      <c r="H1882" s="34">
        <f t="shared" si="1009"/>
        <v>2.0833333333333259E-2</v>
      </c>
      <c r="J1882" s="34"/>
      <c r="L1882" s="34"/>
      <c r="M1882" s="21"/>
      <c r="N1882" s="35">
        <f>N1875</f>
        <v>43125</v>
      </c>
      <c r="O1882" s="63">
        <f t="shared" si="1011"/>
        <v>0.49999999999999989</v>
      </c>
      <c r="P1882" s="36">
        <f t="shared" si="1012"/>
        <v>0.52083333333333315</v>
      </c>
      <c r="Q1882" s="95" t="s">
        <v>941</v>
      </c>
      <c r="R1882" s="96" t="s">
        <v>1270</v>
      </c>
      <c r="S1882" s="26">
        <f t="shared" si="1010"/>
        <v>2.0833333333333259E-2</v>
      </c>
    </row>
    <row r="1883" spans="1:20" ht="10.5" customHeight="1" x14ac:dyDescent="0.2">
      <c r="B1883" s="34"/>
      <c r="C1883" s="21"/>
      <c r="D1883" s="21"/>
      <c r="E1883" s="34"/>
      <c r="F1883" s="34"/>
      <c r="G1883" s="21"/>
      <c r="H1883" s="34">
        <f t="shared" si="1009"/>
        <v>2.0833333333333259E-2</v>
      </c>
      <c r="J1883" s="34"/>
      <c r="L1883" s="34"/>
      <c r="M1883" s="21"/>
      <c r="N1883" s="35">
        <f>N1875</f>
        <v>43125</v>
      </c>
      <c r="O1883" s="63">
        <f t="shared" si="1011"/>
        <v>0.52083333333333315</v>
      </c>
      <c r="P1883" s="36">
        <f t="shared" si="1012"/>
        <v>0.54166666666666641</v>
      </c>
      <c r="Q1883" s="95" t="s">
        <v>941</v>
      </c>
      <c r="R1883" s="96" t="s">
        <v>1271</v>
      </c>
      <c r="S1883" s="26">
        <f t="shared" si="1010"/>
        <v>2.0833333333333259E-2</v>
      </c>
    </row>
    <row r="1884" spans="1:20" ht="10.5" customHeight="1" x14ac:dyDescent="0.2">
      <c r="B1884" s="34"/>
      <c r="C1884" s="21"/>
      <c r="D1884" s="34"/>
      <c r="E1884" s="34"/>
      <c r="F1884" s="21"/>
      <c r="G1884" s="21"/>
      <c r="H1884" s="34">
        <f t="shared" si="1009"/>
        <v>2.0833333333333259E-2</v>
      </c>
      <c r="J1884" s="34"/>
      <c r="L1884" s="34"/>
      <c r="M1884" s="21"/>
      <c r="N1884" s="35">
        <f>N1875</f>
        <v>43125</v>
      </c>
      <c r="O1884" s="63">
        <f t="shared" si="1011"/>
        <v>0.54166666666666641</v>
      </c>
      <c r="P1884" s="36">
        <f t="shared" si="1012"/>
        <v>0.56249999999999967</v>
      </c>
      <c r="Q1884" s="95" t="s">
        <v>941</v>
      </c>
      <c r="R1884" s="96" t="s">
        <v>1271</v>
      </c>
      <c r="S1884" s="26">
        <f t="shared" si="1010"/>
        <v>2.0833333333333259E-2</v>
      </c>
      <c r="T1884" s="75"/>
    </row>
    <row r="1885" spans="1:20" ht="10.5" customHeight="1" x14ac:dyDescent="0.2">
      <c r="B1885" s="34"/>
      <c r="C1885" s="34"/>
      <c r="D1885" s="34">
        <f>S1885</f>
        <v>2.0833333333333259E-2</v>
      </c>
      <c r="E1885" s="34"/>
      <c r="F1885" s="34"/>
      <c r="G1885" s="34"/>
      <c r="H1885" s="34"/>
      <c r="J1885" s="34"/>
      <c r="L1885" s="34"/>
      <c r="M1885" s="21"/>
      <c r="N1885" s="35">
        <f>N1875</f>
        <v>43125</v>
      </c>
      <c r="O1885" s="63">
        <f t="shared" si="1011"/>
        <v>0.56249999999999967</v>
      </c>
      <c r="P1885" s="36">
        <f t="shared" si="1012"/>
        <v>0.58333333333333293</v>
      </c>
      <c r="Q1885" s="95" t="s">
        <v>937</v>
      </c>
      <c r="R1885" s="96" t="s">
        <v>1272</v>
      </c>
      <c r="S1885" s="26">
        <f t="shared" si="1010"/>
        <v>2.0833333333333259E-2</v>
      </c>
    </row>
    <row r="1886" spans="1:20" ht="10.5" customHeight="1" x14ac:dyDescent="0.2">
      <c r="A1886" s="34"/>
      <c r="B1886" s="34">
        <f>S1886</f>
        <v>2.0833333333333259E-2</v>
      </c>
      <c r="C1886" s="34"/>
      <c r="D1886" s="21"/>
      <c r="E1886" s="34"/>
      <c r="F1886" s="21"/>
      <c r="G1886" s="34"/>
      <c r="H1886" s="34"/>
      <c r="J1886" s="34"/>
      <c r="L1886" s="34"/>
      <c r="M1886" s="34"/>
      <c r="N1886" s="35">
        <f>N1875</f>
        <v>43125</v>
      </c>
      <c r="O1886" s="63">
        <f>SUM(P1885)</f>
        <v>0.58333333333333293</v>
      </c>
      <c r="P1886" s="36">
        <f t="shared" si="1012"/>
        <v>0.60416666666666619</v>
      </c>
      <c r="Q1886" s="95" t="s">
        <v>935</v>
      </c>
      <c r="R1886" s="96" t="s">
        <v>1273</v>
      </c>
      <c r="S1886" s="26">
        <f t="shared" si="1010"/>
        <v>2.0833333333333259E-2</v>
      </c>
    </row>
    <row r="1887" spans="1:20" ht="10.5" customHeight="1" x14ac:dyDescent="0.2">
      <c r="B1887" s="34">
        <f>S1887</f>
        <v>2.0833333333333259E-2</v>
      </c>
      <c r="C1887" s="21"/>
      <c r="D1887" s="21"/>
      <c r="E1887" s="34"/>
      <c r="F1887" s="21"/>
      <c r="G1887" s="21"/>
      <c r="H1887" s="34"/>
      <c r="J1887" s="34"/>
      <c r="L1887" s="34"/>
      <c r="M1887" s="34"/>
      <c r="N1887" s="35">
        <f>N1875</f>
        <v>43125</v>
      </c>
      <c r="O1887" s="63">
        <f>SUM(P1886)</f>
        <v>0.60416666666666619</v>
      </c>
      <c r="P1887" s="36">
        <f t="shared" si="1012"/>
        <v>0.62499999999999944</v>
      </c>
      <c r="Q1887" s="95" t="s">
        <v>935</v>
      </c>
      <c r="R1887" s="96" t="s">
        <v>1273</v>
      </c>
      <c r="S1887" s="26">
        <f t="shared" si="1010"/>
        <v>2.0833333333333259E-2</v>
      </c>
    </row>
    <row r="1888" spans="1:20" ht="10.5" customHeight="1" x14ac:dyDescent="0.2">
      <c r="B1888" s="34">
        <f>S1888</f>
        <v>2.0833333333333259E-2</v>
      </c>
      <c r="C1888" s="21"/>
      <c r="D1888" s="34"/>
      <c r="E1888" s="34"/>
      <c r="F1888" s="34"/>
      <c r="G1888" s="21"/>
      <c r="H1888" s="34"/>
      <c r="J1888" s="34"/>
      <c r="L1888" s="34"/>
      <c r="M1888" s="34"/>
      <c r="N1888" s="35">
        <f>N1875</f>
        <v>43125</v>
      </c>
      <c r="O1888" s="63">
        <f>SUM(P1887)</f>
        <v>0.62499999999999944</v>
      </c>
      <c r="P1888" s="36">
        <f t="shared" si="1012"/>
        <v>0.6458333333333327</v>
      </c>
      <c r="Q1888" s="95" t="s">
        <v>935</v>
      </c>
      <c r="R1888" s="96" t="s">
        <v>1273</v>
      </c>
      <c r="S1888" s="26">
        <f t="shared" si="1010"/>
        <v>2.0833333333333259E-2</v>
      </c>
    </row>
    <row r="1889" spans="1:22" ht="10.5" customHeight="1" x14ac:dyDescent="0.2">
      <c r="B1889" s="34"/>
      <c r="C1889" s="21"/>
      <c r="D1889" s="34"/>
      <c r="E1889" s="34"/>
      <c r="F1889" s="34"/>
      <c r="G1889" s="21"/>
      <c r="H1889" s="34">
        <f>S1889</f>
        <v>2.0833333333333259E-2</v>
      </c>
      <c r="J1889" s="34"/>
      <c r="L1889" s="34"/>
      <c r="M1889" s="34"/>
      <c r="N1889" s="35">
        <f>N1875</f>
        <v>43125</v>
      </c>
      <c r="O1889" s="63">
        <f t="shared" ref="O1889:O1892" si="1013">SUM(P1888)</f>
        <v>0.6458333333333327</v>
      </c>
      <c r="P1889" s="36">
        <f t="shared" si="1012"/>
        <v>0.66666666666666596</v>
      </c>
      <c r="Q1889" s="95" t="s">
        <v>941</v>
      </c>
      <c r="R1889" s="96" t="s">
        <v>1274</v>
      </c>
      <c r="S1889" s="26">
        <f t="shared" si="1010"/>
        <v>2.0833333333333259E-2</v>
      </c>
    </row>
    <row r="1890" spans="1:22" ht="10.5" customHeight="1" x14ac:dyDescent="0.2">
      <c r="B1890" s="34"/>
      <c r="C1890" s="21"/>
      <c r="D1890" s="21"/>
      <c r="E1890" s="34"/>
      <c r="F1890" s="34"/>
      <c r="G1890" s="21"/>
      <c r="H1890" s="34">
        <f>S1890</f>
        <v>2.0833333333333259E-2</v>
      </c>
      <c r="J1890" s="34"/>
      <c r="L1890" s="34"/>
      <c r="M1890" s="21"/>
      <c r="N1890" s="35">
        <f>N1875</f>
        <v>43125</v>
      </c>
      <c r="O1890" s="63">
        <f t="shared" si="1013"/>
        <v>0.66666666666666596</v>
      </c>
      <c r="P1890" s="36">
        <f t="shared" si="1012"/>
        <v>0.68749999999999922</v>
      </c>
      <c r="Q1890" s="95" t="s">
        <v>941</v>
      </c>
      <c r="R1890" s="96" t="s">
        <v>1274</v>
      </c>
      <c r="S1890" s="26">
        <f t="shared" si="1010"/>
        <v>2.0833333333333259E-2</v>
      </c>
    </row>
    <row r="1891" spans="1:22" ht="10.5" customHeight="1" x14ac:dyDescent="0.2">
      <c r="B1891" s="34"/>
      <c r="C1891" s="21"/>
      <c r="D1891" s="21"/>
      <c r="E1891" s="34"/>
      <c r="F1891" s="34"/>
      <c r="G1891" s="21"/>
      <c r="H1891" s="34">
        <f>S1891</f>
        <v>2.0833333333333259E-2</v>
      </c>
      <c r="J1891" s="34"/>
      <c r="L1891" s="34"/>
      <c r="M1891" s="21"/>
      <c r="N1891" s="35">
        <f>N1875</f>
        <v>43125</v>
      </c>
      <c r="O1891" s="63">
        <f t="shared" si="1013"/>
        <v>0.68749999999999922</v>
      </c>
      <c r="P1891" s="36">
        <f t="shared" si="1012"/>
        <v>0.70833333333333248</v>
      </c>
      <c r="Q1891" s="95" t="s">
        <v>941</v>
      </c>
      <c r="R1891" s="96" t="s">
        <v>1274</v>
      </c>
      <c r="S1891" s="26">
        <f t="shared" si="1010"/>
        <v>2.0833333333333259E-2</v>
      </c>
    </row>
    <row r="1892" spans="1:22" ht="10.5" customHeight="1" thickBot="1" x14ac:dyDescent="0.25">
      <c r="B1892" s="34"/>
      <c r="C1892" s="21"/>
      <c r="D1892" s="21"/>
      <c r="E1892" s="34"/>
      <c r="F1892" s="21"/>
      <c r="G1892" s="21"/>
      <c r="H1892" s="34">
        <f>S1892</f>
        <v>2.0833333333333259E-2</v>
      </c>
      <c r="J1892" s="34"/>
      <c r="L1892" s="34"/>
      <c r="M1892" s="21"/>
      <c r="N1892" s="65">
        <f>N1875</f>
        <v>43125</v>
      </c>
      <c r="O1892" s="66">
        <f t="shared" si="1013"/>
        <v>0.70833333333333248</v>
      </c>
      <c r="P1892" s="67">
        <f t="shared" si="1012"/>
        <v>0.72916666666666574</v>
      </c>
      <c r="Q1892" s="95" t="s">
        <v>941</v>
      </c>
      <c r="R1892" s="96" t="s">
        <v>1274</v>
      </c>
      <c r="S1892" s="26">
        <f t="shared" si="1010"/>
        <v>2.0833333333333259E-2</v>
      </c>
      <c r="T1892" s="68"/>
      <c r="U1892" s="69"/>
      <c r="V1892" s="69"/>
    </row>
    <row r="1893" spans="1:22" ht="10.5" customHeight="1" x14ac:dyDescent="0.2">
      <c r="A1893" s="40">
        <f t="shared" ref="A1893:M1893" si="1014">SUM(A1876:A1892)</f>
        <v>0</v>
      </c>
      <c r="B1893" s="40">
        <f t="shared" si="1014"/>
        <v>6.2499999999999778E-2</v>
      </c>
      <c r="C1893" s="40">
        <f t="shared" si="1014"/>
        <v>0</v>
      </c>
      <c r="D1893" s="40">
        <f t="shared" si="1014"/>
        <v>2.0833333333333259E-2</v>
      </c>
      <c r="E1893" s="40">
        <f t="shared" si="1014"/>
        <v>0</v>
      </c>
      <c r="F1893" s="40">
        <f t="shared" si="1014"/>
        <v>0</v>
      </c>
      <c r="G1893" s="40">
        <f t="shared" si="1014"/>
        <v>0</v>
      </c>
      <c r="H1893" s="40">
        <f t="shared" si="1014"/>
        <v>0.2708333333333327</v>
      </c>
      <c r="I1893" s="40">
        <f t="shared" si="1014"/>
        <v>0</v>
      </c>
      <c r="J1893" s="40">
        <f t="shared" si="1014"/>
        <v>0</v>
      </c>
      <c r="K1893" s="40">
        <f t="shared" si="1014"/>
        <v>0</v>
      </c>
      <c r="L1893" s="40">
        <f t="shared" si="1014"/>
        <v>0</v>
      </c>
      <c r="M1893" s="40">
        <f t="shared" si="1014"/>
        <v>0</v>
      </c>
      <c r="N1893" s="41" t="b">
        <f>SUM(A1893:M1893) = S1893</f>
        <v>1</v>
      </c>
      <c r="O1893" s="42"/>
      <c r="P1893" s="42"/>
      <c r="Q1893" s="43"/>
      <c r="R1893" s="43"/>
      <c r="S1893" s="40">
        <f>SUM(S1876:S1892)</f>
        <v>0.35416666666666574</v>
      </c>
    </row>
    <row r="1894" spans="1:22" ht="10.5" customHeight="1" x14ac:dyDescent="0.2">
      <c r="A1894" s="70">
        <f t="shared" ref="A1894:C1894" si="1015">(A1893-INT(A1893))*24</f>
        <v>0</v>
      </c>
      <c r="B1894" s="70">
        <f t="shared" si="1015"/>
        <v>1.4999999999999947</v>
      </c>
      <c r="C1894" s="70">
        <f t="shared" si="1015"/>
        <v>0</v>
      </c>
      <c r="D1894" s="44">
        <f>(D1893-INT(D1893))*24</f>
        <v>0.49999999999999822</v>
      </c>
      <c r="E1894" s="44">
        <f>(E1893-INT(E1893))*24</f>
        <v>0</v>
      </c>
      <c r="F1894" s="44">
        <f>(F1893-INT(F1893))*24</f>
        <v>0</v>
      </c>
      <c r="G1894" s="44">
        <f>(G1893-INT(G1893))*24</f>
        <v>0</v>
      </c>
      <c r="H1894" s="44">
        <f t="shared" ref="H1894:J1894" si="1016">(H1893-INT(H1893))*24</f>
        <v>6.4999999999999849</v>
      </c>
      <c r="I1894" s="44">
        <f t="shared" si="1016"/>
        <v>0</v>
      </c>
      <c r="J1894" s="44">
        <f t="shared" si="1016"/>
        <v>0</v>
      </c>
      <c r="K1894" s="44"/>
      <c r="L1894" s="44">
        <f t="shared" ref="L1894:M1894" si="1017">(L1893-INT(L1893))*24</f>
        <v>0</v>
      </c>
      <c r="M1894" s="45">
        <f t="shared" si="1017"/>
        <v>0</v>
      </c>
      <c r="N1894" s="46">
        <f>SUM(A1894:M1894)</f>
        <v>8.4999999999999787</v>
      </c>
      <c r="O1894" s="47"/>
      <c r="P1894" s="47"/>
      <c r="Q1894" s="48"/>
      <c r="R1894" s="48"/>
      <c r="S1894" s="49">
        <f>SUM(S1892:S1892)</f>
        <v>2.0833333333333259E-2</v>
      </c>
    </row>
    <row r="1895" spans="1:22" ht="10.5" customHeight="1" thickBot="1" x14ac:dyDescent="0.25">
      <c r="A1895" s="50"/>
      <c r="B1895" s="51"/>
      <c r="C1895" s="51"/>
      <c r="D1895" s="52">
        <f>SUM(A1894:D1894)</f>
        <v>1.9999999999999929</v>
      </c>
      <c r="E1895" s="52">
        <f t="shared" ref="E1895:J1895" si="1018">E1894</f>
        <v>0</v>
      </c>
      <c r="F1895" s="52">
        <f t="shared" si="1018"/>
        <v>0</v>
      </c>
      <c r="G1895" s="52">
        <f t="shared" si="1018"/>
        <v>0</v>
      </c>
      <c r="H1895" s="52">
        <f t="shared" si="1018"/>
        <v>6.4999999999999849</v>
      </c>
      <c r="I1895" s="52">
        <f t="shared" si="1018"/>
        <v>0</v>
      </c>
      <c r="J1895" s="52">
        <f t="shared" si="1018"/>
        <v>0</v>
      </c>
      <c r="K1895" s="52"/>
      <c r="L1895" s="52">
        <f t="shared" ref="L1895:M1895" si="1019">L1894</f>
        <v>0</v>
      </c>
      <c r="M1895" s="53">
        <f t="shared" si="1019"/>
        <v>0</v>
      </c>
      <c r="N1895" s="54">
        <f>S1895</f>
        <v>0.374999999999999</v>
      </c>
      <c r="O1895" s="55"/>
      <c r="P1895" s="55"/>
      <c r="Q1895" s="56"/>
      <c r="R1895" s="56"/>
      <c r="S1895" s="57">
        <f>SUM(S1893:S1894)</f>
        <v>0.374999999999999</v>
      </c>
    </row>
    <row r="1896" spans="1:22" ht="10.5" customHeight="1" thickBot="1" x14ac:dyDescent="0.25">
      <c r="A1896" s="58"/>
      <c r="B1896" s="59" t="s">
        <v>935</v>
      </c>
      <c r="C1896" s="59" t="s">
        <v>936</v>
      </c>
      <c r="D1896" s="59" t="s">
        <v>937</v>
      </c>
      <c r="E1896" s="60" t="s">
        <v>938</v>
      </c>
      <c r="F1896" s="59" t="s">
        <v>939</v>
      </c>
      <c r="G1896" s="58" t="s">
        <v>940</v>
      </c>
      <c r="H1896" s="58" t="s">
        <v>941</v>
      </c>
      <c r="I1896" s="58" t="s">
        <v>942</v>
      </c>
      <c r="J1896" s="58" t="s">
        <v>943</v>
      </c>
      <c r="K1896" s="58"/>
      <c r="L1896" s="58" t="s">
        <v>944</v>
      </c>
      <c r="M1896" s="60" t="s">
        <v>945</v>
      </c>
      <c r="N1896" s="61">
        <f>N1875+1</f>
        <v>43126</v>
      </c>
      <c r="O1896" s="36">
        <v>0.375</v>
      </c>
      <c r="P1896" s="36">
        <f>O1896</f>
        <v>0.375</v>
      </c>
      <c r="Q1896" s="62" t="s">
        <v>946</v>
      </c>
      <c r="R1896" s="25" t="s">
        <v>1107</v>
      </c>
      <c r="S1896" s="26">
        <f t="shared" ref="S1896" si="1020">SUM(P1896-O1896)</f>
        <v>0</v>
      </c>
    </row>
    <row r="1897" spans="1:22" ht="10.5" customHeight="1" x14ac:dyDescent="0.2">
      <c r="B1897" s="34"/>
      <c r="C1897" s="21"/>
      <c r="D1897" s="34"/>
      <c r="E1897" s="34"/>
      <c r="F1897" s="21"/>
      <c r="G1897" s="34">
        <f t="shared" ref="G1897:G1903" si="1021">S1897</f>
        <v>2.0833333333333315E-2</v>
      </c>
      <c r="H1897" s="21"/>
      <c r="J1897" s="34"/>
      <c r="M1897" s="34"/>
      <c r="N1897" s="35">
        <f>N1896</f>
        <v>43126</v>
      </c>
      <c r="O1897" s="63">
        <f>SUM(P1896)</f>
        <v>0.375</v>
      </c>
      <c r="P1897" s="36">
        <f>P1896+0.0208333333333333</f>
        <v>0.39583333333333331</v>
      </c>
      <c r="Q1897" s="95" t="s">
        <v>940</v>
      </c>
      <c r="R1897" s="96" t="s">
        <v>1268</v>
      </c>
      <c r="S1897" s="26">
        <f t="shared" ref="S1897" si="1022">SUM(P1897-O1897)</f>
        <v>2.0833333333333315E-2</v>
      </c>
    </row>
    <row r="1898" spans="1:22" ht="10.5" customHeight="1" x14ac:dyDescent="0.2">
      <c r="B1898" s="34"/>
      <c r="C1898" s="21"/>
      <c r="D1898" s="21"/>
      <c r="E1898" s="34"/>
      <c r="F1898" s="21"/>
      <c r="G1898" s="34">
        <f t="shared" si="1021"/>
        <v>2.0833333333333315E-2</v>
      </c>
      <c r="H1898" s="21"/>
      <c r="I1898" s="34"/>
      <c r="J1898" s="34"/>
      <c r="M1898" s="34"/>
      <c r="N1898" s="35">
        <f>N1896</f>
        <v>43126</v>
      </c>
      <c r="O1898" s="63">
        <f t="shared" ref="O1898:O1910" si="1023">SUM(P1897)</f>
        <v>0.39583333333333331</v>
      </c>
      <c r="P1898" s="36">
        <f t="shared" ref="P1898:P1910" si="1024">P1897+0.0208333333333333</f>
        <v>0.41666666666666663</v>
      </c>
      <c r="Q1898" s="95" t="s">
        <v>940</v>
      </c>
      <c r="R1898" s="96" t="s">
        <v>1268</v>
      </c>
      <c r="S1898" s="26">
        <f>SUM(P1898-O1898)</f>
        <v>2.0833333333333315E-2</v>
      </c>
    </row>
    <row r="1899" spans="1:22" ht="10.5" customHeight="1" x14ac:dyDescent="0.2">
      <c r="C1899" s="21"/>
      <c r="D1899" s="38"/>
      <c r="E1899" s="21"/>
      <c r="F1899" s="21"/>
      <c r="G1899" s="34">
        <f t="shared" si="1021"/>
        <v>2.0833333333333315E-2</v>
      </c>
      <c r="H1899" s="34"/>
      <c r="J1899" s="34"/>
      <c r="L1899" s="34"/>
      <c r="M1899" s="21"/>
      <c r="N1899" s="35">
        <f>N1896</f>
        <v>43126</v>
      </c>
      <c r="O1899" s="63">
        <f t="shared" si="1023"/>
        <v>0.41666666666666663</v>
      </c>
      <c r="P1899" s="36">
        <f t="shared" si="1024"/>
        <v>0.43749999999999994</v>
      </c>
      <c r="Q1899" s="95" t="s">
        <v>940</v>
      </c>
      <c r="R1899" s="96" t="s">
        <v>1268</v>
      </c>
      <c r="S1899" s="26">
        <f t="shared" ref="S1899:S1910" si="1025">SUM(P1899-O1899)</f>
        <v>2.0833333333333315E-2</v>
      </c>
    </row>
    <row r="1900" spans="1:22" ht="10.5" customHeight="1" x14ac:dyDescent="0.2">
      <c r="C1900" s="21"/>
      <c r="D1900" s="21"/>
      <c r="E1900" s="34"/>
      <c r="F1900" s="34"/>
      <c r="G1900" s="34">
        <f t="shared" si="1021"/>
        <v>2.0833333333333315E-2</v>
      </c>
      <c r="H1900" s="21"/>
      <c r="J1900" s="34"/>
      <c r="L1900" s="34"/>
      <c r="M1900" s="34"/>
      <c r="N1900" s="35">
        <f>N1896</f>
        <v>43126</v>
      </c>
      <c r="O1900" s="63">
        <f t="shared" si="1023"/>
        <v>0.43749999999999994</v>
      </c>
      <c r="P1900" s="36">
        <f t="shared" si="1024"/>
        <v>0.45833333333333326</v>
      </c>
      <c r="Q1900" s="95" t="s">
        <v>940</v>
      </c>
      <c r="R1900" s="96" t="s">
        <v>1268</v>
      </c>
      <c r="S1900" s="26">
        <f t="shared" si="1025"/>
        <v>2.0833333333333315E-2</v>
      </c>
    </row>
    <row r="1901" spans="1:22" ht="10.5" customHeight="1" x14ac:dyDescent="0.2">
      <c r="C1901" s="21"/>
      <c r="D1901" s="34"/>
      <c r="E1901" s="34"/>
      <c r="F1901" s="34"/>
      <c r="G1901" s="34">
        <f t="shared" si="1021"/>
        <v>2.0833333333333315E-2</v>
      </c>
      <c r="H1901" s="21"/>
      <c r="J1901" s="34"/>
      <c r="L1901" s="34"/>
      <c r="M1901" s="34"/>
      <c r="N1901" s="35">
        <f>N1896</f>
        <v>43126</v>
      </c>
      <c r="O1901" s="63">
        <f t="shared" si="1023"/>
        <v>0.45833333333333326</v>
      </c>
      <c r="P1901" s="36">
        <f t="shared" si="1024"/>
        <v>0.47916666666666657</v>
      </c>
      <c r="Q1901" s="95" t="s">
        <v>940</v>
      </c>
      <c r="R1901" s="96" t="s">
        <v>1268</v>
      </c>
      <c r="S1901" s="26">
        <f t="shared" si="1025"/>
        <v>2.0833333333333315E-2</v>
      </c>
    </row>
    <row r="1902" spans="1:22" ht="10.5" customHeight="1" x14ac:dyDescent="0.2">
      <c r="C1902" s="21"/>
      <c r="D1902" s="34"/>
      <c r="E1902" s="34"/>
      <c r="F1902" s="21"/>
      <c r="G1902" s="34">
        <f t="shared" si="1021"/>
        <v>2.0833333333333315E-2</v>
      </c>
      <c r="H1902" s="21"/>
      <c r="J1902" s="34"/>
      <c r="L1902" s="34"/>
      <c r="M1902" s="21"/>
      <c r="N1902" s="35">
        <f>N1896</f>
        <v>43126</v>
      </c>
      <c r="O1902" s="63">
        <f t="shared" si="1023"/>
        <v>0.47916666666666657</v>
      </c>
      <c r="P1902" s="36">
        <f t="shared" si="1024"/>
        <v>0.49999999999999989</v>
      </c>
      <c r="Q1902" s="95" t="s">
        <v>940</v>
      </c>
      <c r="R1902" s="96" t="s">
        <v>1268</v>
      </c>
      <c r="S1902" s="26">
        <f t="shared" si="1025"/>
        <v>2.0833333333333315E-2</v>
      </c>
      <c r="U1902" s="25"/>
    </row>
    <row r="1903" spans="1:22" ht="10.5" customHeight="1" x14ac:dyDescent="0.2">
      <c r="C1903" s="21"/>
      <c r="D1903" s="34"/>
      <c r="E1903" s="34"/>
      <c r="F1903" s="21"/>
      <c r="G1903" s="34">
        <f t="shared" si="1021"/>
        <v>2.0833333333333259E-2</v>
      </c>
      <c r="H1903" s="34"/>
      <c r="J1903" s="34"/>
      <c r="L1903" s="34"/>
      <c r="M1903" s="21"/>
      <c r="N1903" s="35">
        <f>N1896</f>
        <v>43126</v>
      </c>
      <c r="O1903" s="63">
        <f t="shared" si="1023"/>
        <v>0.49999999999999989</v>
      </c>
      <c r="P1903" s="36">
        <f t="shared" si="1024"/>
        <v>0.52083333333333315</v>
      </c>
      <c r="Q1903" s="95" t="s">
        <v>940</v>
      </c>
      <c r="R1903" s="96" t="s">
        <v>1268</v>
      </c>
      <c r="S1903" s="26">
        <f t="shared" si="1025"/>
        <v>2.0833333333333259E-2</v>
      </c>
      <c r="U1903" s="25"/>
    </row>
    <row r="1904" spans="1:22" ht="10.5" customHeight="1" x14ac:dyDescent="0.2">
      <c r="B1904" s="34">
        <f>S1904</f>
        <v>2.0833333333333259E-2</v>
      </c>
      <c r="C1904" s="21"/>
      <c r="D1904" s="34"/>
      <c r="E1904" s="34"/>
      <c r="F1904" s="21"/>
      <c r="G1904" s="34"/>
      <c r="H1904" s="34"/>
      <c r="J1904" s="34"/>
      <c r="L1904" s="34"/>
      <c r="M1904" s="21"/>
      <c r="N1904" s="35">
        <f>N1896</f>
        <v>43126</v>
      </c>
      <c r="O1904" s="63">
        <f t="shared" si="1023"/>
        <v>0.52083333333333315</v>
      </c>
      <c r="P1904" s="36">
        <f t="shared" si="1024"/>
        <v>0.54166666666666641</v>
      </c>
      <c r="Q1904" s="95" t="s">
        <v>1021</v>
      </c>
      <c r="R1904" s="96" t="s">
        <v>1275</v>
      </c>
      <c r="S1904" s="26">
        <f t="shared" si="1025"/>
        <v>2.0833333333333259E-2</v>
      </c>
    </row>
    <row r="1905" spans="1:19" ht="10.5" customHeight="1" x14ac:dyDescent="0.2">
      <c r="B1905" s="34">
        <f>S1905</f>
        <v>2.0833333333333259E-2</v>
      </c>
      <c r="C1905" s="21"/>
      <c r="D1905" s="34"/>
      <c r="E1905" s="34"/>
      <c r="F1905" s="21"/>
      <c r="G1905" s="34"/>
      <c r="H1905" s="34"/>
      <c r="J1905" s="34"/>
      <c r="L1905" s="34"/>
      <c r="M1905" s="21"/>
      <c r="N1905" s="35">
        <f>N1896</f>
        <v>43126</v>
      </c>
      <c r="O1905" s="63">
        <f t="shared" si="1023"/>
        <v>0.54166666666666641</v>
      </c>
      <c r="P1905" s="36">
        <f t="shared" si="1024"/>
        <v>0.56249999999999967</v>
      </c>
      <c r="Q1905" s="95" t="s">
        <v>1021</v>
      </c>
      <c r="R1905" s="96" t="s">
        <v>1275</v>
      </c>
      <c r="S1905" s="26">
        <f t="shared" si="1025"/>
        <v>2.0833333333333259E-2</v>
      </c>
    </row>
    <row r="1906" spans="1:19" ht="10.5" customHeight="1" x14ac:dyDescent="0.2">
      <c r="B1906" s="34"/>
      <c r="C1906" s="34"/>
      <c r="D1906" s="34"/>
      <c r="E1906" s="34"/>
      <c r="F1906" s="21"/>
      <c r="G1906" s="34">
        <f>S1906</f>
        <v>2.0833333333333259E-2</v>
      </c>
      <c r="H1906" s="34"/>
      <c r="J1906" s="34"/>
      <c r="L1906" s="34"/>
      <c r="M1906" s="21"/>
      <c r="N1906" s="35">
        <f>N1896</f>
        <v>43126</v>
      </c>
      <c r="O1906" s="63">
        <f t="shared" si="1023"/>
        <v>0.56249999999999967</v>
      </c>
      <c r="P1906" s="36">
        <f t="shared" si="1024"/>
        <v>0.58333333333333293</v>
      </c>
      <c r="Q1906" s="95" t="s">
        <v>940</v>
      </c>
      <c r="R1906" s="96" t="s">
        <v>1268</v>
      </c>
      <c r="S1906" s="26">
        <f t="shared" si="1025"/>
        <v>2.0833333333333259E-2</v>
      </c>
    </row>
    <row r="1907" spans="1:19" ht="10.5" customHeight="1" x14ac:dyDescent="0.2">
      <c r="B1907" s="34"/>
      <c r="C1907" s="34"/>
      <c r="D1907" s="34"/>
      <c r="E1907" s="21"/>
      <c r="F1907" s="21"/>
      <c r="G1907" s="34">
        <f>S1907</f>
        <v>2.0833333333333259E-2</v>
      </c>
      <c r="H1907" s="34"/>
      <c r="J1907" s="34"/>
      <c r="L1907" s="34"/>
      <c r="M1907" s="21"/>
      <c r="N1907" s="35">
        <f>N1896</f>
        <v>43126</v>
      </c>
      <c r="O1907" s="63">
        <f t="shared" si="1023"/>
        <v>0.58333333333333293</v>
      </c>
      <c r="P1907" s="36">
        <f t="shared" si="1024"/>
        <v>0.60416666666666619</v>
      </c>
      <c r="Q1907" s="95" t="s">
        <v>940</v>
      </c>
      <c r="R1907" s="96" t="s">
        <v>1268</v>
      </c>
      <c r="S1907" s="26">
        <f t="shared" si="1025"/>
        <v>2.0833333333333259E-2</v>
      </c>
    </row>
    <row r="1908" spans="1:19" ht="10.5" customHeight="1" x14ac:dyDescent="0.2">
      <c r="B1908" s="34"/>
      <c r="C1908" s="34"/>
      <c r="D1908" s="34"/>
      <c r="E1908" s="21"/>
      <c r="F1908" s="21"/>
      <c r="G1908" s="34">
        <f>S1908</f>
        <v>2.0833333333333259E-2</v>
      </c>
      <c r="H1908" s="34"/>
      <c r="J1908" s="34"/>
      <c r="L1908" s="34"/>
      <c r="M1908" s="21"/>
      <c r="N1908" s="35">
        <f>N1896</f>
        <v>43126</v>
      </c>
      <c r="O1908" s="63">
        <f t="shared" si="1023"/>
        <v>0.60416666666666619</v>
      </c>
      <c r="P1908" s="36">
        <f t="shared" si="1024"/>
        <v>0.62499999999999944</v>
      </c>
      <c r="Q1908" s="95" t="s">
        <v>940</v>
      </c>
      <c r="R1908" s="96" t="s">
        <v>1268</v>
      </c>
      <c r="S1908" s="26">
        <f t="shared" si="1025"/>
        <v>2.0833333333333259E-2</v>
      </c>
    </row>
    <row r="1909" spans="1:19" ht="10.5" customHeight="1" x14ac:dyDescent="0.2">
      <c r="B1909" s="34"/>
      <c r="C1909" s="34"/>
      <c r="D1909" s="34"/>
      <c r="E1909" s="21"/>
      <c r="F1909" s="21"/>
      <c r="G1909" s="34">
        <f>S1909</f>
        <v>2.0833333333333259E-2</v>
      </c>
      <c r="H1909" s="34"/>
      <c r="J1909" s="34"/>
      <c r="L1909" s="34"/>
      <c r="M1909" s="21"/>
      <c r="N1909" s="35">
        <f>N1896</f>
        <v>43126</v>
      </c>
      <c r="O1909" s="63">
        <f t="shared" si="1023"/>
        <v>0.62499999999999944</v>
      </c>
      <c r="P1909" s="36">
        <f t="shared" si="1024"/>
        <v>0.6458333333333327</v>
      </c>
      <c r="Q1909" s="95" t="s">
        <v>940</v>
      </c>
      <c r="R1909" s="96" t="s">
        <v>1268</v>
      </c>
      <c r="S1909" s="26">
        <f t="shared" si="1025"/>
        <v>2.0833333333333259E-2</v>
      </c>
    </row>
    <row r="1910" spans="1:19" ht="10.5" customHeight="1" thickBot="1" x14ac:dyDescent="0.25">
      <c r="B1910" s="34"/>
      <c r="C1910" s="34"/>
      <c r="D1910" s="34"/>
      <c r="E1910" s="21"/>
      <c r="F1910" s="21"/>
      <c r="G1910" s="34">
        <f>S1910</f>
        <v>2.0833333333333259E-2</v>
      </c>
      <c r="H1910" s="34"/>
      <c r="J1910" s="34"/>
      <c r="L1910" s="34"/>
      <c r="M1910" s="21"/>
      <c r="N1910" s="35">
        <f>N1896</f>
        <v>43126</v>
      </c>
      <c r="O1910" s="63">
        <f t="shared" si="1023"/>
        <v>0.6458333333333327</v>
      </c>
      <c r="P1910" s="36">
        <f t="shared" si="1024"/>
        <v>0.66666666666666596</v>
      </c>
      <c r="Q1910" s="95" t="s">
        <v>940</v>
      </c>
      <c r="R1910" s="96" t="s">
        <v>1268</v>
      </c>
      <c r="S1910" s="26">
        <f t="shared" si="1025"/>
        <v>2.0833333333333259E-2</v>
      </c>
    </row>
    <row r="1911" spans="1:19" ht="10.5" customHeight="1" x14ac:dyDescent="0.2">
      <c r="A1911" s="40">
        <f t="shared" ref="A1911:M1911" si="1026">SUM(A1897:A1910)</f>
        <v>0</v>
      </c>
      <c r="B1911" s="40">
        <f t="shared" si="1026"/>
        <v>4.1666666666666519E-2</v>
      </c>
      <c r="C1911" s="40">
        <f t="shared" si="1026"/>
        <v>0</v>
      </c>
      <c r="D1911" s="40">
        <f t="shared" si="1026"/>
        <v>0</v>
      </c>
      <c r="E1911" s="40">
        <f t="shared" si="1026"/>
        <v>0</v>
      </c>
      <c r="F1911" s="40">
        <f t="shared" si="1026"/>
        <v>0</v>
      </c>
      <c r="G1911" s="40">
        <f t="shared" si="1026"/>
        <v>0.24999999999999944</v>
      </c>
      <c r="H1911" s="40">
        <f t="shared" si="1026"/>
        <v>0</v>
      </c>
      <c r="I1911" s="40">
        <f t="shared" si="1026"/>
        <v>0</v>
      </c>
      <c r="J1911" s="40">
        <f t="shared" si="1026"/>
        <v>0</v>
      </c>
      <c r="K1911" s="40">
        <f t="shared" si="1026"/>
        <v>0</v>
      </c>
      <c r="L1911" s="40">
        <f t="shared" si="1026"/>
        <v>0</v>
      </c>
      <c r="M1911" s="40">
        <f t="shared" si="1026"/>
        <v>0</v>
      </c>
      <c r="N1911" s="76" t="b">
        <f>SUM(A1911:M1911) = S1911</f>
        <v>1</v>
      </c>
      <c r="O1911" s="77"/>
      <c r="P1911" s="77"/>
      <c r="Q1911" s="43"/>
      <c r="R1911" s="43"/>
      <c r="S1911" s="40">
        <f>SUM(S1897:S1910)</f>
        <v>0.29166666666666596</v>
      </c>
    </row>
    <row r="1912" spans="1:19" ht="10.5" customHeight="1" x14ac:dyDescent="0.2">
      <c r="A1912" s="70">
        <f t="shared" ref="A1912:C1912" si="1027">(A1911-INT(A1911))*24</f>
        <v>0</v>
      </c>
      <c r="B1912" s="70">
        <f t="shared" si="1027"/>
        <v>0.99999999999999645</v>
      </c>
      <c r="C1912" s="70">
        <f t="shared" si="1027"/>
        <v>0</v>
      </c>
      <c r="D1912" s="44">
        <f>(D1911-INT(D1911))*24</f>
        <v>0</v>
      </c>
      <c r="E1912" s="44">
        <f>(E1911-INT(E1911))*24</f>
        <v>0</v>
      </c>
      <c r="F1912" s="44">
        <f>(F1911-INT(F1911))*24</f>
        <v>0</v>
      </c>
      <c r="G1912" s="44">
        <f>(G1911-INT(G1911))*24</f>
        <v>5.9999999999999867</v>
      </c>
      <c r="H1912" s="44">
        <f t="shared" ref="H1912:J1912" si="1028">(H1911-INT(H1911))*24</f>
        <v>0</v>
      </c>
      <c r="I1912" s="44">
        <f t="shared" si="1028"/>
        <v>0</v>
      </c>
      <c r="J1912" s="44">
        <f t="shared" si="1028"/>
        <v>0</v>
      </c>
      <c r="K1912" s="44"/>
      <c r="L1912" s="44">
        <f t="shared" ref="L1912:M1912" si="1029">(L1911-INT(L1911))*24</f>
        <v>0</v>
      </c>
      <c r="M1912" s="45">
        <f t="shared" si="1029"/>
        <v>0</v>
      </c>
      <c r="N1912" s="78">
        <f>SUM(A1912:M1912)</f>
        <v>6.9999999999999831</v>
      </c>
      <c r="O1912" s="71"/>
      <c r="P1912" s="71"/>
      <c r="Q1912" s="48"/>
      <c r="R1912" s="48"/>
      <c r="S1912" s="49"/>
    </row>
    <row r="1913" spans="1:19" ht="10.5" customHeight="1" thickBot="1" x14ac:dyDescent="0.25">
      <c r="A1913" s="72"/>
      <c r="B1913" s="73"/>
      <c r="C1913" s="73"/>
      <c r="D1913" s="52">
        <f>SUM(A1912:D1912)</f>
        <v>0.99999999999999645</v>
      </c>
      <c r="E1913" s="52">
        <f t="shared" ref="E1913:J1913" si="1030">E1912</f>
        <v>0</v>
      </c>
      <c r="F1913" s="52">
        <f t="shared" si="1030"/>
        <v>0</v>
      </c>
      <c r="G1913" s="52">
        <f t="shared" si="1030"/>
        <v>5.9999999999999867</v>
      </c>
      <c r="H1913" s="52">
        <f t="shared" si="1030"/>
        <v>0</v>
      </c>
      <c r="I1913" s="52">
        <f t="shared" si="1030"/>
        <v>0</v>
      </c>
      <c r="J1913" s="52">
        <f t="shared" si="1030"/>
        <v>0</v>
      </c>
      <c r="K1913" s="52"/>
      <c r="L1913" s="52">
        <f t="shared" ref="L1913:M1913" si="1031">L1912</f>
        <v>0</v>
      </c>
      <c r="M1913" s="53">
        <f t="shared" si="1031"/>
        <v>0</v>
      </c>
      <c r="N1913" s="79" t="s">
        <v>976</v>
      </c>
      <c r="O1913" s="74"/>
      <c r="P1913" s="74"/>
      <c r="Q1913" s="56"/>
      <c r="R1913" s="56"/>
      <c r="S1913" s="57">
        <f>SUM(S1911:S1912)</f>
        <v>0.29166666666666596</v>
      </c>
    </row>
    <row r="1914" spans="1:19" ht="10.5" customHeight="1" x14ac:dyDescent="0.2">
      <c r="A1914" s="70">
        <f t="shared" ref="A1914:M1914" si="1032">SUM(A1828,A1851,A1873,A1894,A1912)</f>
        <v>0</v>
      </c>
      <c r="B1914" s="70">
        <f t="shared" si="1032"/>
        <v>2.4999999999999911</v>
      </c>
      <c r="C1914" s="70">
        <f t="shared" si="1032"/>
        <v>0</v>
      </c>
      <c r="D1914" s="70">
        <f t="shared" si="1032"/>
        <v>1.9999999999999942</v>
      </c>
      <c r="E1914" s="70">
        <f t="shared" si="1032"/>
        <v>0</v>
      </c>
      <c r="F1914" s="70">
        <f t="shared" si="1032"/>
        <v>4.4999999999999893</v>
      </c>
      <c r="G1914" s="70">
        <f t="shared" si="1032"/>
        <v>26.999999999999925</v>
      </c>
      <c r="H1914" s="70">
        <f t="shared" si="1032"/>
        <v>6.4999999999999849</v>
      </c>
      <c r="I1914" s="70">
        <f t="shared" si="1032"/>
        <v>0.49999999999999956</v>
      </c>
      <c r="J1914" s="70">
        <f t="shared" si="1032"/>
        <v>0</v>
      </c>
      <c r="K1914" s="70">
        <f t="shared" si="1032"/>
        <v>0</v>
      </c>
      <c r="L1914" s="70">
        <f t="shared" si="1032"/>
        <v>0</v>
      </c>
      <c r="M1914" s="80">
        <f t="shared" si="1032"/>
        <v>0</v>
      </c>
      <c r="N1914" s="81">
        <f>SUM(S1828,S1851,S1873,S1894,S1912)</f>
        <v>2.0833333333333259E-2</v>
      </c>
      <c r="O1914" s="82">
        <f>SUM(A1914:M1914)</f>
        <v>42.999999999999886</v>
      </c>
      <c r="P1914" s="83">
        <f>SUM(S1827,S1850,S1872,S1893,S1911)</f>
        <v>1.7916666666666621</v>
      </c>
      <c r="Q1914" s="84">
        <f>SUM(P1914)+N1914</f>
        <v>1.8124999999999953</v>
      </c>
      <c r="R1914" s="85"/>
      <c r="S1914" s="86"/>
    </row>
    <row r="1915" spans="1:19" ht="10.5" customHeight="1" thickBot="1" x14ac:dyDescent="0.25">
      <c r="A1915" s="87"/>
      <c r="B1915" s="73"/>
      <c r="C1915" s="73"/>
      <c r="D1915" s="73">
        <f>SUM(A1914:D1914)</f>
        <v>4.4999999999999858</v>
      </c>
      <c r="E1915" s="88">
        <f t="shared" ref="E1915:J1915" si="1033">E1914</f>
        <v>0</v>
      </c>
      <c r="F1915" s="88">
        <f t="shared" si="1033"/>
        <v>4.4999999999999893</v>
      </c>
      <c r="G1915" s="88">
        <f t="shared" si="1033"/>
        <v>26.999999999999925</v>
      </c>
      <c r="H1915" s="88">
        <f t="shared" si="1033"/>
        <v>6.4999999999999849</v>
      </c>
      <c r="I1915" s="88">
        <f t="shared" si="1033"/>
        <v>0.49999999999999956</v>
      </c>
      <c r="J1915" s="88">
        <f t="shared" si="1033"/>
        <v>0</v>
      </c>
      <c r="K1915" s="88"/>
      <c r="L1915" s="88">
        <f t="shared" ref="L1915:M1915" si="1034">L1914</f>
        <v>0</v>
      </c>
      <c r="M1915" s="89">
        <f t="shared" si="1034"/>
        <v>0</v>
      </c>
      <c r="N1915" s="90">
        <f>IF(SUM(O1914-37.5)&gt;0,SUM(O1914-37.5),0)</f>
        <v>5.4999999999998863</v>
      </c>
      <c r="O1915" s="91">
        <f>SUM(A1915:M1915)</f>
        <v>42.999999999999886</v>
      </c>
      <c r="P1915" s="92">
        <f>(P1914)*24</f>
        <v>42.999999999999886</v>
      </c>
      <c r="Q1915" s="93">
        <f>SUM(S1829,S1852,S1874,S1895,S1913)</f>
        <v>1.8124999999999956</v>
      </c>
      <c r="R1915" s="85"/>
      <c r="S1915" s="94" t="b">
        <f>O1915=P1915</f>
        <v>1</v>
      </c>
    </row>
    <row r="1917" spans="1:19" ht="10.5" customHeight="1" x14ac:dyDescent="0.2">
      <c r="A1917" s="12">
        <f>WEEKNUM(G1917)</f>
        <v>5</v>
      </c>
      <c r="B1917" s="13" t="s">
        <v>927</v>
      </c>
      <c r="C1917" s="142">
        <f>SUM(N1919)-2</f>
        <v>43127</v>
      </c>
      <c r="D1917" s="142"/>
      <c r="E1917" s="14"/>
      <c r="F1917" s="14" t="s">
        <v>928</v>
      </c>
      <c r="G1917" s="142">
        <f>SUM(C1917+6)</f>
        <v>43133</v>
      </c>
      <c r="H1917" s="142"/>
      <c r="I1917" s="14"/>
      <c r="J1917" s="15"/>
      <c r="K1917" s="15"/>
      <c r="L1917" s="14"/>
      <c r="M1917" s="16"/>
      <c r="N1917" s="17" t="s">
        <v>929</v>
      </c>
      <c r="O1917" s="17" t="s">
        <v>930</v>
      </c>
      <c r="P1917" s="18" t="s">
        <v>931</v>
      </c>
      <c r="Q1917" s="19" t="s">
        <v>932</v>
      </c>
      <c r="R1917" s="17" t="s">
        <v>933</v>
      </c>
      <c r="S1917" s="17" t="s">
        <v>934</v>
      </c>
    </row>
    <row r="1918" spans="1:19" ht="10.5" customHeight="1" thickBot="1" x14ac:dyDescent="0.25">
      <c r="N1918" s="23"/>
      <c r="S1918" s="26" t="s">
        <v>1089</v>
      </c>
    </row>
    <row r="1919" spans="1:19" ht="10.5" customHeight="1" thickBot="1" x14ac:dyDescent="0.25">
      <c r="A1919" s="58"/>
      <c r="B1919" s="59" t="s">
        <v>935</v>
      </c>
      <c r="C1919" s="59" t="s">
        <v>936</v>
      </c>
      <c r="D1919" s="59" t="s">
        <v>937</v>
      </c>
      <c r="E1919" s="60" t="s">
        <v>938</v>
      </c>
      <c r="F1919" s="59" t="s">
        <v>939</v>
      </c>
      <c r="G1919" s="58" t="s">
        <v>940</v>
      </c>
      <c r="H1919" s="58" t="s">
        <v>941</v>
      </c>
      <c r="I1919" s="58" t="s">
        <v>942</v>
      </c>
      <c r="J1919" s="58" t="s">
        <v>943</v>
      </c>
      <c r="K1919" s="58"/>
      <c r="L1919" s="58" t="s">
        <v>944</v>
      </c>
      <c r="M1919" s="60" t="s">
        <v>945</v>
      </c>
      <c r="N1919" s="61">
        <f>N1896+3</f>
        <v>43129</v>
      </c>
      <c r="O1919" s="36">
        <v>0.39583333333333331</v>
      </c>
      <c r="P1919" s="36">
        <f>O1919</f>
        <v>0.39583333333333331</v>
      </c>
      <c r="Q1919" s="62" t="s">
        <v>946</v>
      </c>
      <c r="R1919" s="25" t="s">
        <v>1107</v>
      </c>
      <c r="S1919" s="26" t="s">
        <v>1089</v>
      </c>
    </row>
    <row r="1920" spans="1:19" ht="10.5" customHeight="1" x14ac:dyDescent="0.2">
      <c r="B1920" s="34"/>
      <c r="C1920" s="21"/>
      <c r="D1920" s="34"/>
      <c r="E1920" s="34"/>
      <c r="F1920" s="21"/>
      <c r="G1920" s="21"/>
      <c r="H1920" s="34">
        <f>S1920</f>
        <v>2.0833333333333315E-2</v>
      </c>
      <c r="I1920" s="34"/>
      <c r="M1920" s="34"/>
      <c r="N1920" s="35">
        <f>N1919</f>
        <v>43129</v>
      </c>
      <c r="O1920" s="26">
        <f t="shared" ref="O1920:O1935" si="1035">SUM(P1919)</f>
        <v>0.39583333333333331</v>
      </c>
      <c r="P1920" s="36">
        <f t="shared" ref="P1920:P1937" si="1036">P1919+0.0208333333333333</f>
        <v>0.41666666666666663</v>
      </c>
      <c r="Q1920" s="95" t="s">
        <v>941</v>
      </c>
      <c r="R1920" s="96" t="s">
        <v>1274</v>
      </c>
      <c r="S1920" s="26">
        <f t="shared" ref="S1920:S1927" si="1037">SUM(P1920-O1920)</f>
        <v>2.0833333333333315E-2</v>
      </c>
    </row>
    <row r="1921" spans="2:19" ht="10.5" customHeight="1" x14ac:dyDescent="0.2">
      <c r="B1921" s="34"/>
      <c r="C1921" s="21"/>
      <c r="D1921" s="21"/>
      <c r="E1921" s="34"/>
      <c r="F1921" s="21"/>
      <c r="G1921" s="21"/>
      <c r="H1921" s="34">
        <f>S1921</f>
        <v>2.0833333333333315E-2</v>
      </c>
      <c r="I1921" s="34"/>
      <c r="M1921" s="34"/>
      <c r="N1921" s="35">
        <f>N1919</f>
        <v>43129</v>
      </c>
      <c r="O1921" s="26">
        <f t="shared" si="1035"/>
        <v>0.41666666666666663</v>
      </c>
      <c r="P1921" s="36">
        <f t="shared" si="1036"/>
        <v>0.43749999999999994</v>
      </c>
      <c r="Q1921" s="95" t="s">
        <v>941</v>
      </c>
      <c r="R1921" s="96" t="s">
        <v>1270</v>
      </c>
      <c r="S1921" s="26">
        <f t="shared" si="1037"/>
        <v>2.0833333333333315E-2</v>
      </c>
    </row>
    <row r="1922" spans="2:19" ht="10.5" customHeight="1" x14ac:dyDescent="0.2">
      <c r="B1922" s="34"/>
      <c r="C1922" s="21"/>
      <c r="D1922" s="21"/>
      <c r="E1922" s="34"/>
      <c r="F1922" s="21"/>
      <c r="G1922" s="21"/>
      <c r="H1922" s="34">
        <f>S1922</f>
        <v>2.0833333333333315E-2</v>
      </c>
      <c r="I1922" s="34"/>
      <c r="M1922" s="34"/>
      <c r="N1922" s="35">
        <f>N1919</f>
        <v>43129</v>
      </c>
      <c r="O1922" s="26">
        <f t="shared" si="1035"/>
        <v>0.43749999999999994</v>
      </c>
      <c r="P1922" s="36">
        <f t="shared" si="1036"/>
        <v>0.45833333333333326</v>
      </c>
      <c r="Q1922" s="95" t="s">
        <v>941</v>
      </c>
      <c r="R1922" s="96" t="s">
        <v>1270</v>
      </c>
      <c r="S1922" s="26">
        <f t="shared" si="1037"/>
        <v>2.0833333333333315E-2</v>
      </c>
    </row>
    <row r="1923" spans="2:19" ht="10.5" customHeight="1" x14ac:dyDescent="0.2">
      <c r="B1923" s="34"/>
      <c r="C1923" s="21"/>
      <c r="D1923" s="34">
        <f>S1923</f>
        <v>2.0833333333333315E-2</v>
      </c>
      <c r="E1923" s="34"/>
      <c r="F1923" s="21"/>
      <c r="G1923" s="21"/>
      <c r="H1923" s="34"/>
      <c r="I1923" s="34"/>
      <c r="J1923" s="34"/>
      <c r="M1923" s="34"/>
      <c r="N1923" s="35">
        <f>N1919</f>
        <v>43129</v>
      </c>
      <c r="O1923" s="26">
        <f t="shared" si="1035"/>
        <v>0.45833333333333326</v>
      </c>
      <c r="P1923" s="36">
        <f t="shared" si="1036"/>
        <v>0.47916666666666657</v>
      </c>
      <c r="Q1923" s="95" t="s">
        <v>937</v>
      </c>
      <c r="R1923" s="96" t="s">
        <v>1276</v>
      </c>
      <c r="S1923" s="26">
        <f t="shared" si="1037"/>
        <v>2.0833333333333315E-2</v>
      </c>
    </row>
    <row r="1924" spans="2:19" ht="10.5" customHeight="1" x14ac:dyDescent="0.2">
      <c r="B1924" s="34"/>
      <c r="C1924" s="21"/>
      <c r="D1924" s="21"/>
      <c r="E1924" s="34"/>
      <c r="F1924" s="34"/>
      <c r="G1924" s="34"/>
      <c r="H1924" s="34">
        <f t="shared" ref="H1924:H1937" si="1038">S1924</f>
        <v>2.0833333333333315E-2</v>
      </c>
      <c r="I1924" s="34"/>
      <c r="M1924" s="34"/>
      <c r="N1924" s="35">
        <f>N1919</f>
        <v>43129</v>
      </c>
      <c r="O1924" s="26">
        <f t="shared" si="1035"/>
        <v>0.47916666666666657</v>
      </c>
      <c r="P1924" s="36">
        <f t="shared" si="1036"/>
        <v>0.49999999999999989</v>
      </c>
      <c r="Q1924" s="95" t="s">
        <v>941</v>
      </c>
      <c r="R1924" s="96" t="s">
        <v>1274</v>
      </c>
      <c r="S1924" s="26">
        <f t="shared" si="1037"/>
        <v>2.0833333333333315E-2</v>
      </c>
    </row>
    <row r="1925" spans="2:19" ht="10.5" customHeight="1" x14ac:dyDescent="0.2">
      <c r="B1925" s="34"/>
      <c r="C1925" s="21"/>
      <c r="D1925" s="21"/>
      <c r="E1925" s="34"/>
      <c r="F1925" s="34"/>
      <c r="G1925" s="34"/>
      <c r="H1925" s="34">
        <f t="shared" si="1038"/>
        <v>2.0833333333333259E-2</v>
      </c>
      <c r="I1925" s="38"/>
      <c r="M1925" s="34"/>
      <c r="N1925" s="35">
        <f>N1919</f>
        <v>43129</v>
      </c>
      <c r="O1925" s="26">
        <f t="shared" si="1035"/>
        <v>0.49999999999999989</v>
      </c>
      <c r="P1925" s="36">
        <f t="shared" si="1036"/>
        <v>0.52083333333333315</v>
      </c>
      <c r="Q1925" s="95" t="s">
        <v>941</v>
      </c>
      <c r="R1925" s="96" t="s">
        <v>1277</v>
      </c>
      <c r="S1925" s="26">
        <f t="shared" si="1037"/>
        <v>2.0833333333333259E-2</v>
      </c>
    </row>
    <row r="1926" spans="2:19" ht="10.5" customHeight="1" x14ac:dyDescent="0.2">
      <c r="B1926" s="34"/>
      <c r="C1926" s="21"/>
      <c r="D1926" s="21"/>
      <c r="E1926" s="34"/>
      <c r="F1926" s="34"/>
      <c r="G1926" s="34"/>
      <c r="H1926" s="34">
        <f t="shared" si="1038"/>
        <v>2.0833333333333259E-2</v>
      </c>
      <c r="I1926" s="38"/>
      <c r="M1926" s="34"/>
      <c r="N1926" s="35">
        <f>N1919</f>
        <v>43129</v>
      </c>
      <c r="O1926" s="26">
        <f t="shared" si="1035"/>
        <v>0.52083333333333315</v>
      </c>
      <c r="P1926" s="36">
        <f t="shared" si="1036"/>
        <v>0.54166666666666641</v>
      </c>
      <c r="Q1926" s="95" t="s">
        <v>941</v>
      </c>
      <c r="R1926" s="96" t="s">
        <v>1277</v>
      </c>
      <c r="S1926" s="26">
        <f t="shared" si="1037"/>
        <v>2.0833333333333259E-2</v>
      </c>
    </row>
    <row r="1927" spans="2:19" ht="10.5" customHeight="1" x14ac:dyDescent="0.2">
      <c r="B1927" s="34"/>
      <c r="C1927" s="21"/>
      <c r="D1927" s="21"/>
      <c r="E1927" s="34"/>
      <c r="F1927" s="34"/>
      <c r="G1927" s="34"/>
      <c r="H1927" s="34">
        <f t="shared" si="1038"/>
        <v>2.0833333333333259E-2</v>
      </c>
      <c r="I1927" s="38"/>
      <c r="M1927" s="34"/>
      <c r="N1927" s="35">
        <f>N1919</f>
        <v>43129</v>
      </c>
      <c r="O1927" s="26">
        <f t="shared" si="1035"/>
        <v>0.54166666666666641</v>
      </c>
      <c r="P1927" s="36">
        <f t="shared" si="1036"/>
        <v>0.56249999999999967</v>
      </c>
      <c r="Q1927" s="95" t="s">
        <v>941</v>
      </c>
      <c r="R1927" s="96" t="s">
        <v>1277</v>
      </c>
      <c r="S1927" s="26">
        <f t="shared" si="1037"/>
        <v>2.0833333333333259E-2</v>
      </c>
    </row>
    <row r="1928" spans="2:19" ht="10.5" customHeight="1" x14ac:dyDescent="0.2">
      <c r="B1928" s="34"/>
      <c r="C1928" s="21"/>
      <c r="D1928" s="21"/>
      <c r="E1928" s="34"/>
      <c r="F1928" s="34"/>
      <c r="G1928" s="34"/>
      <c r="H1928" s="34">
        <f t="shared" si="1038"/>
        <v>2.0833333333333259E-2</v>
      </c>
      <c r="I1928" s="38"/>
      <c r="M1928" s="34"/>
      <c r="N1928" s="35">
        <f>N1919</f>
        <v>43129</v>
      </c>
      <c r="O1928" s="26">
        <f t="shared" si="1035"/>
        <v>0.56249999999999967</v>
      </c>
      <c r="P1928" s="36">
        <f t="shared" si="1036"/>
        <v>0.58333333333333293</v>
      </c>
      <c r="Q1928" s="95" t="s">
        <v>941</v>
      </c>
      <c r="R1928" s="96" t="s">
        <v>1277</v>
      </c>
      <c r="S1928" s="26">
        <f>SUM(P1928-O1928)</f>
        <v>2.0833333333333259E-2</v>
      </c>
    </row>
    <row r="1929" spans="2:19" ht="10.5" customHeight="1" x14ac:dyDescent="0.2">
      <c r="B1929" s="34"/>
      <c r="C1929" s="21"/>
      <c r="D1929" s="21"/>
      <c r="E1929" s="34"/>
      <c r="F1929" s="34"/>
      <c r="G1929" s="21"/>
      <c r="H1929" s="34">
        <f t="shared" si="1038"/>
        <v>2.0833333333333259E-2</v>
      </c>
      <c r="I1929" s="34"/>
      <c r="M1929" s="34"/>
      <c r="N1929" s="35">
        <f>N1919</f>
        <v>43129</v>
      </c>
      <c r="O1929" s="26">
        <f t="shared" si="1035"/>
        <v>0.58333333333333293</v>
      </c>
      <c r="P1929" s="36">
        <f t="shared" si="1036"/>
        <v>0.60416666666666619</v>
      </c>
      <c r="Q1929" s="95" t="s">
        <v>941</v>
      </c>
      <c r="R1929" s="96" t="s">
        <v>1277</v>
      </c>
      <c r="S1929" s="26">
        <f t="shared" ref="S1929:S1937" si="1039">SUM(P1929-O1929)</f>
        <v>2.0833333333333259E-2</v>
      </c>
    </row>
    <row r="1930" spans="2:19" ht="10.5" customHeight="1" x14ac:dyDescent="0.2">
      <c r="B1930" s="34"/>
      <c r="C1930" s="21"/>
      <c r="D1930" s="21"/>
      <c r="E1930" s="34"/>
      <c r="F1930" s="34"/>
      <c r="G1930" s="21"/>
      <c r="H1930" s="34">
        <f t="shared" si="1038"/>
        <v>2.0833333333333259E-2</v>
      </c>
      <c r="I1930" s="38"/>
      <c r="M1930" s="34"/>
      <c r="N1930" s="35">
        <f>N1919</f>
        <v>43129</v>
      </c>
      <c r="O1930" s="26">
        <f t="shared" si="1035"/>
        <v>0.60416666666666619</v>
      </c>
      <c r="P1930" s="36">
        <f t="shared" si="1036"/>
        <v>0.62499999999999944</v>
      </c>
      <c r="Q1930" s="95" t="s">
        <v>941</v>
      </c>
      <c r="R1930" s="96" t="s">
        <v>1274</v>
      </c>
      <c r="S1930" s="26">
        <f t="shared" si="1039"/>
        <v>2.0833333333333259E-2</v>
      </c>
    </row>
    <row r="1931" spans="2:19" ht="10.5" customHeight="1" x14ac:dyDescent="0.2">
      <c r="B1931" s="34"/>
      <c r="C1931" s="21"/>
      <c r="D1931" s="21"/>
      <c r="E1931" s="34"/>
      <c r="F1931" s="34"/>
      <c r="G1931" s="21"/>
      <c r="H1931" s="34">
        <f t="shared" si="1038"/>
        <v>2.0833333333333259E-2</v>
      </c>
      <c r="I1931" s="34"/>
      <c r="M1931" s="34"/>
      <c r="N1931" s="35">
        <f>N1919</f>
        <v>43129</v>
      </c>
      <c r="O1931" s="26">
        <f t="shared" si="1035"/>
        <v>0.62499999999999944</v>
      </c>
      <c r="P1931" s="36">
        <f t="shared" si="1036"/>
        <v>0.6458333333333327</v>
      </c>
      <c r="Q1931" s="95" t="s">
        <v>941</v>
      </c>
      <c r="R1931" s="96" t="s">
        <v>1274</v>
      </c>
      <c r="S1931" s="26">
        <f t="shared" si="1039"/>
        <v>2.0833333333333259E-2</v>
      </c>
    </row>
    <row r="1932" spans="2:19" ht="10.5" customHeight="1" x14ac:dyDescent="0.2">
      <c r="B1932" s="34"/>
      <c r="C1932" s="21"/>
      <c r="D1932" s="21"/>
      <c r="E1932" s="34"/>
      <c r="F1932" s="34"/>
      <c r="G1932" s="21"/>
      <c r="H1932" s="34">
        <f t="shared" si="1038"/>
        <v>2.0833333333333259E-2</v>
      </c>
      <c r="I1932" s="34"/>
      <c r="M1932" s="34"/>
      <c r="N1932" s="35">
        <f>N1919</f>
        <v>43129</v>
      </c>
      <c r="O1932" s="26">
        <f t="shared" si="1035"/>
        <v>0.6458333333333327</v>
      </c>
      <c r="P1932" s="36">
        <f t="shared" si="1036"/>
        <v>0.66666666666666596</v>
      </c>
      <c r="Q1932" s="95" t="s">
        <v>941</v>
      </c>
      <c r="R1932" s="96" t="s">
        <v>1274</v>
      </c>
      <c r="S1932" s="26">
        <f t="shared" si="1039"/>
        <v>2.0833333333333259E-2</v>
      </c>
    </row>
    <row r="1933" spans="2:19" ht="10.5" customHeight="1" x14ac:dyDescent="0.2">
      <c r="B1933" s="34"/>
      <c r="C1933" s="21"/>
      <c r="D1933" s="21"/>
      <c r="E1933" s="34"/>
      <c r="F1933" s="34"/>
      <c r="G1933" s="34"/>
      <c r="H1933" s="34">
        <f t="shared" si="1038"/>
        <v>2.0833333333333259E-2</v>
      </c>
      <c r="I1933" s="34"/>
      <c r="M1933" s="34"/>
      <c r="N1933" s="35">
        <f>N1919</f>
        <v>43129</v>
      </c>
      <c r="O1933" s="26">
        <f t="shared" si="1035"/>
        <v>0.66666666666666596</v>
      </c>
      <c r="P1933" s="36">
        <f t="shared" si="1036"/>
        <v>0.68749999999999922</v>
      </c>
      <c r="Q1933" s="95" t="s">
        <v>941</v>
      </c>
      <c r="R1933" s="96" t="s">
        <v>1274</v>
      </c>
      <c r="S1933" s="26">
        <f t="shared" si="1039"/>
        <v>2.0833333333333259E-2</v>
      </c>
    </row>
    <row r="1934" spans="2:19" ht="10.5" customHeight="1" x14ac:dyDescent="0.2">
      <c r="B1934" s="34"/>
      <c r="C1934" s="21"/>
      <c r="D1934" s="21"/>
      <c r="E1934" s="34"/>
      <c r="F1934" s="34"/>
      <c r="G1934" s="34"/>
      <c r="H1934" s="34">
        <f t="shared" si="1038"/>
        <v>2.0833333333333259E-2</v>
      </c>
      <c r="I1934" s="38"/>
      <c r="M1934" s="34"/>
      <c r="N1934" s="35">
        <f>N1919</f>
        <v>43129</v>
      </c>
      <c r="O1934" s="26">
        <f t="shared" si="1035"/>
        <v>0.68749999999999922</v>
      </c>
      <c r="P1934" s="36">
        <f t="shared" si="1036"/>
        <v>0.70833333333333248</v>
      </c>
      <c r="Q1934" s="95" t="s">
        <v>941</v>
      </c>
      <c r="R1934" s="96" t="s">
        <v>1274</v>
      </c>
      <c r="S1934" s="26">
        <f t="shared" si="1039"/>
        <v>2.0833333333333259E-2</v>
      </c>
    </row>
    <row r="1935" spans="2:19" ht="10.5" customHeight="1" x14ac:dyDescent="0.2">
      <c r="B1935" s="34"/>
      <c r="C1935" s="21"/>
      <c r="D1935" s="38"/>
      <c r="E1935" s="34"/>
      <c r="F1935" s="34"/>
      <c r="G1935" s="34"/>
      <c r="H1935" s="34">
        <f t="shared" si="1038"/>
        <v>2.0833333333333259E-2</v>
      </c>
      <c r="I1935" s="38"/>
      <c r="M1935" s="34"/>
      <c r="N1935" s="35">
        <f>N1919</f>
        <v>43129</v>
      </c>
      <c r="O1935" s="26">
        <f t="shared" si="1035"/>
        <v>0.70833333333333248</v>
      </c>
      <c r="P1935" s="36">
        <f t="shared" si="1036"/>
        <v>0.72916666666666574</v>
      </c>
      <c r="Q1935" s="95" t="s">
        <v>941</v>
      </c>
      <c r="R1935" s="96" t="s">
        <v>1274</v>
      </c>
      <c r="S1935" s="26">
        <f t="shared" si="1039"/>
        <v>2.0833333333333259E-2</v>
      </c>
    </row>
    <row r="1936" spans="2:19" ht="10.5" customHeight="1" x14ac:dyDescent="0.2">
      <c r="B1936" s="34"/>
      <c r="C1936" s="21"/>
      <c r="D1936" s="38"/>
      <c r="E1936" s="34"/>
      <c r="F1936" s="34"/>
      <c r="G1936" s="34"/>
      <c r="H1936" s="34">
        <f t="shared" si="1038"/>
        <v>2.0833333333333259E-2</v>
      </c>
      <c r="I1936" s="38"/>
      <c r="M1936" s="34"/>
      <c r="N1936" s="35">
        <f>N1919</f>
        <v>43129</v>
      </c>
      <c r="O1936" s="26">
        <f t="shared" ref="O1936:O1937" si="1040">SUM(P1935)</f>
        <v>0.72916666666666574</v>
      </c>
      <c r="P1936" s="36">
        <f t="shared" si="1036"/>
        <v>0.749999999999999</v>
      </c>
      <c r="Q1936" s="95" t="s">
        <v>941</v>
      </c>
      <c r="R1936" s="96" t="s">
        <v>1274</v>
      </c>
      <c r="S1936" s="26">
        <f t="shared" si="1039"/>
        <v>2.0833333333333259E-2</v>
      </c>
    </row>
    <row r="1937" spans="1:19" ht="10.5" customHeight="1" thickBot="1" x14ac:dyDescent="0.25">
      <c r="B1937" s="34"/>
      <c r="C1937" s="21"/>
      <c r="D1937" s="38"/>
      <c r="E1937" s="34"/>
      <c r="F1937" s="34"/>
      <c r="G1937" s="34"/>
      <c r="H1937" s="34">
        <f t="shared" si="1038"/>
        <v>2.0833333333333259E-2</v>
      </c>
      <c r="I1937" s="38"/>
      <c r="M1937" s="34"/>
      <c r="N1937" s="35">
        <f>N1919</f>
        <v>43129</v>
      </c>
      <c r="O1937" s="26">
        <f t="shared" si="1040"/>
        <v>0.749999999999999</v>
      </c>
      <c r="P1937" s="36">
        <f t="shared" si="1036"/>
        <v>0.77083333333333226</v>
      </c>
      <c r="Q1937" s="95" t="s">
        <v>941</v>
      </c>
      <c r="R1937" s="96" t="s">
        <v>1274</v>
      </c>
      <c r="S1937" s="26">
        <f t="shared" si="1039"/>
        <v>2.0833333333333259E-2</v>
      </c>
    </row>
    <row r="1938" spans="1:19" ht="10.5" customHeight="1" x14ac:dyDescent="0.2">
      <c r="A1938" s="40">
        <f t="shared" ref="A1938:M1938" si="1041">SUM(A1920:A1937)</f>
        <v>0</v>
      </c>
      <c r="B1938" s="40">
        <f t="shared" si="1041"/>
        <v>0</v>
      </c>
      <c r="C1938" s="40">
        <f t="shared" si="1041"/>
        <v>0</v>
      </c>
      <c r="D1938" s="40">
        <f t="shared" si="1041"/>
        <v>2.0833333333333315E-2</v>
      </c>
      <c r="E1938" s="40">
        <f t="shared" si="1041"/>
        <v>0</v>
      </c>
      <c r="F1938" s="40">
        <f t="shared" si="1041"/>
        <v>0</v>
      </c>
      <c r="G1938" s="40">
        <f t="shared" si="1041"/>
        <v>0</v>
      </c>
      <c r="H1938" s="40">
        <f t="shared" si="1041"/>
        <v>0.35416666666666563</v>
      </c>
      <c r="I1938" s="40">
        <f t="shared" si="1041"/>
        <v>0</v>
      </c>
      <c r="J1938" s="40">
        <f t="shared" si="1041"/>
        <v>0</v>
      </c>
      <c r="K1938" s="40">
        <f t="shared" si="1041"/>
        <v>0</v>
      </c>
      <c r="L1938" s="40">
        <f t="shared" si="1041"/>
        <v>0</v>
      </c>
      <c r="M1938" s="40">
        <f t="shared" si="1041"/>
        <v>0</v>
      </c>
      <c r="N1938" s="41" t="b">
        <f>SUM(A1938:M1938) = S1938</f>
        <v>1</v>
      </c>
      <c r="O1938" s="42"/>
      <c r="P1938" s="42"/>
      <c r="Q1938" s="43"/>
      <c r="R1938" s="43"/>
      <c r="S1938" s="40">
        <f>SUM(S1920:S1937)</f>
        <v>0.37499999999999895</v>
      </c>
    </row>
    <row r="1939" spans="1:19" ht="10.5" customHeight="1" x14ac:dyDescent="0.2">
      <c r="A1939" s="44">
        <f t="shared" ref="A1939:E1939" si="1042">(A1938-INT(A1938))*24</f>
        <v>0</v>
      </c>
      <c r="B1939" s="44">
        <f t="shared" si="1042"/>
        <v>0</v>
      </c>
      <c r="C1939" s="44">
        <f t="shared" si="1042"/>
        <v>0</v>
      </c>
      <c r="D1939" s="44">
        <f t="shared" si="1042"/>
        <v>0.49999999999999956</v>
      </c>
      <c r="E1939" s="44">
        <f t="shared" si="1042"/>
        <v>0</v>
      </c>
      <c r="F1939" s="44">
        <f>(F1938-INT(F1938))*24</f>
        <v>0</v>
      </c>
      <c r="G1939" s="44">
        <f>(G1938-INT(G1938))*24</f>
        <v>0</v>
      </c>
      <c r="H1939" s="44">
        <f>(H1938-INT(H1938))*24</f>
        <v>8.4999999999999751</v>
      </c>
      <c r="I1939" s="44">
        <f>(I1938-INT(I1938))*24</f>
        <v>0</v>
      </c>
      <c r="J1939" s="44">
        <f t="shared" ref="J1939" si="1043">(J1938-INT(J1938))*24</f>
        <v>0</v>
      </c>
      <c r="K1939" s="44"/>
      <c r="L1939" s="44">
        <f t="shared" ref="L1939:M1939" si="1044">(L1938-INT(L1938))*24</f>
        <v>0</v>
      </c>
      <c r="M1939" s="45">
        <f t="shared" si="1044"/>
        <v>0</v>
      </c>
      <c r="N1939" s="46">
        <f>SUM(A1939:M1939)</f>
        <v>8.9999999999999751</v>
      </c>
      <c r="O1939" s="47"/>
      <c r="P1939" s="47"/>
      <c r="Q1939" s="48"/>
      <c r="R1939" s="48"/>
      <c r="S1939" s="49"/>
    </row>
    <row r="1940" spans="1:19" ht="10.5" customHeight="1" thickBot="1" x14ac:dyDescent="0.25">
      <c r="A1940" s="50"/>
      <c r="B1940" s="51"/>
      <c r="C1940" s="51"/>
      <c r="D1940" s="52">
        <f>SUM(A1939:D1939)</f>
        <v>0.49999999999999956</v>
      </c>
      <c r="E1940" s="52">
        <f t="shared" ref="E1940:J1940" si="1045">E1939</f>
        <v>0</v>
      </c>
      <c r="F1940" s="52">
        <f t="shared" si="1045"/>
        <v>0</v>
      </c>
      <c r="G1940" s="52">
        <f t="shared" si="1045"/>
        <v>0</v>
      </c>
      <c r="H1940" s="52">
        <f t="shared" si="1045"/>
        <v>8.4999999999999751</v>
      </c>
      <c r="I1940" s="52">
        <f t="shared" si="1045"/>
        <v>0</v>
      </c>
      <c r="J1940" s="52">
        <f t="shared" si="1045"/>
        <v>0</v>
      </c>
      <c r="K1940" s="52"/>
      <c r="L1940" s="52">
        <f t="shared" ref="L1940:M1940" si="1046">L1939</f>
        <v>0</v>
      </c>
      <c r="M1940" s="53">
        <f t="shared" si="1046"/>
        <v>0</v>
      </c>
      <c r="N1940" s="54">
        <f>S1940</f>
        <v>0.37499999999999895</v>
      </c>
      <c r="O1940" s="55"/>
      <c r="P1940" s="55"/>
      <c r="Q1940" s="56"/>
      <c r="R1940" s="56"/>
      <c r="S1940" s="57">
        <f>SUM(S1938:S1939)</f>
        <v>0.37499999999999895</v>
      </c>
    </row>
    <row r="1941" spans="1:19" ht="10.5" customHeight="1" thickBot="1" x14ac:dyDescent="0.25">
      <c r="A1941" s="58"/>
      <c r="B1941" s="59" t="s">
        <v>935</v>
      </c>
      <c r="C1941" s="59" t="s">
        <v>936</v>
      </c>
      <c r="D1941" s="59" t="s">
        <v>937</v>
      </c>
      <c r="E1941" s="60" t="s">
        <v>938</v>
      </c>
      <c r="F1941" s="59" t="s">
        <v>939</v>
      </c>
      <c r="G1941" s="58" t="s">
        <v>940</v>
      </c>
      <c r="H1941" s="58" t="s">
        <v>941</v>
      </c>
      <c r="I1941" s="58" t="s">
        <v>942</v>
      </c>
      <c r="J1941" s="58" t="s">
        <v>943</v>
      </c>
      <c r="K1941" s="58"/>
      <c r="L1941" s="58" t="s">
        <v>944</v>
      </c>
      <c r="M1941" s="60" t="s">
        <v>945</v>
      </c>
      <c r="N1941" s="61">
        <f>N1919+1</f>
        <v>43130</v>
      </c>
      <c r="O1941" s="36">
        <v>0.375</v>
      </c>
      <c r="P1941" s="36">
        <f>O1941</f>
        <v>0.375</v>
      </c>
      <c r="Q1941" s="62" t="s">
        <v>946</v>
      </c>
      <c r="R1941" s="25" t="s">
        <v>1107</v>
      </c>
      <c r="S1941" s="26">
        <f t="shared" ref="S1941" si="1047">SUM(P1941-O1941)</f>
        <v>0</v>
      </c>
    </row>
    <row r="1942" spans="1:19" ht="10.5" customHeight="1" x14ac:dyDescent="0.2">
      <c r="B1942" s="34"/>
      <c r="C1942" s="21"/>
      <c r="D1942" s="34"/>
      <c r="E1942" s="34"/>
      <c r="F1942" s="21"/>
      <c r="G1942" s="34"/>
      <c r="H1942" s="21"/>
      <c r="I1942" s="34">
        <f>S1942</f>
        <v>2.0833333333333315E-2</v>
      </c>
      <c r="J1942" s="34"/>
      <c r="M1942" s="34"/>
      <c r="N1942" s="35">
        <f>N1941</f>
        <v>43130</v>
      </c>
      <c r="O1942" s="63">
        <f>SUM(P1941)</f>
        <v>0.375</v>
      </c>
      <c r="P1942" s="36">
        <f>P1941+0.0208333333333333</f>
        <v>0.39583333333333331</v>
      </c>
      <c r="Q1942" s="95" t="s">
        <v>959</v>
      </c>
      <c r="R1942" s="96" t="s">
        <v>1242</v>
      </c>
      <c r="S1942" s="26">
        <f t="shared" ref="S1942:S1960" si="1048">SUM(P1942-O1942)</f>
        <v>2.0833333333333315E-2</v>
      </c>
    </row>
    <row r="1943" spans="1:19" ht="10.5" customHeight="1" x14ac:dyDescent="0.2">
      <c r="B1943" s="34"/>
      <c r="C1943" s="21"/>
      <c r="D1943" s="34"/>
      <c r="E1943" s="34"/>
      <c r="F1943" s="21"/>
      <c r="G1943" s="34"/>
      <c r="H1943" s="21"/>
      <c r="I1943" s="34">
        <f>S1943</f>
        <v>2.0833333333333315E-2</v>
      </c>
      <c r="J1943" s="34"/>
      <c r="M1943" s="34"/>
      <c r="N1943" s="35">
        <f>N1941</f>
        <v>43130</v>
      </c>
      <c r="O1943" s="63">
        <f t="shared" ref="O1943:O1951" si="1049">SUM(P1942)</f>
        <v>0.39583333333333331</v>
      </c>
      <c r="P1943" s="36">
        <f t="shared" ref="P1943:P1960" si="1050">P1942+0.0208333333333333</f>
        <v>0.41666666666666663</v>
      </c>
      <c r="Q1943" s="95" t="s">
        <v>959</v>
      </c>
      <c r="R1943" s="96" t="s">
        <v>1242</v>
      </c>
      <c r="S1943" s="26">
        <f t="shared" si="1048"/>
        <v>2.0833333333333315E-2</v>
      </c>
    </row>
    <row r="1944" spans="1:19" ht="10.5" customHeight="1" x14ac:dyDescent="0.2">
      <c r="B1944" s="34"/>
      <c r="C1944" s="21"/>
      <c r="D1944" s="34"/>
      <c r="E1944" s="34"/>
      <c r="F1944" s="21"/>
      <c r="G1944" s="34"/>
      <c r="H1944" s="21"/>
      <c r="I1944" s="34">
        <f>S1944</f>
        <v>2.0833333333333315E-2</v>
      </c>
      <c r="J1944" s="34"/>
      <c r="L1944" s="34"/>
      <c r="M1944" s="21"/>
      <c r="N1944" s="35">
        <f>N1941</f>
        <v>43130</v>
      </c>
      <c r="O1944" s="63">
        <f t="shared" si="1049"/>
        <v>0.41666666666666663</v>
      </c>
      <c r="P1944" s="36">
        <f t="shared" si="1050"/>
        <v>0.43749999999999994</v>
      </c>
      <c r="Q1944" s="95" t="s">
        <v>959</v>
      </c>
      <c r="R1944" s="96" t="s">
        <v>1242</v>
      </c>
      <c r="S1944" s="26">
        <f t="shared" si="1048"/>
        <v>2.0833333333333315E-2</v>
      </c>
    </row>
    <row r="1945" spans="1:19" ht="10.5" customHeight="1" x14ac:dyDescent="0.2">
      <c r="B1945" s="34"/>
      <c r="C1945" s="21"/>
      <c r="D1945" s="38"/>
      <c r="E1945" s="34"/>
      <c r="F1945" s="21"/>
      <c r="G1945" s="34"/>
      <c r="H1945" s="21"/>
      <c r="I1945" s="34">
        <f>S1945</f>
        <v>2.0833333333333315E-2</v>
      </c>
      <c r="J1945" s="34"/>
      <c r="L1945" s="34"/>
      <c r="M1945" s="34"/>
      <c r="N1945" s="35">
        <f>N1941</f>
        <v>43130</v>
      </c>
      <c r="O1945" s="63">
        <f t="shared" si="1049"/>
        <v>0.43749999999999994</v>
      </c>
      <c r="P1945" s="36">
        <f t="shared" si="1050"/>
        <v>0.45833333333333326</v>
      </c>
      <c r="Q1945" s="95" t="s">
        <v>959</v>
      </c>
      <c r="R1945" s="96" t="s">
        <v>1278</v>
      </c>
      <c r="S1945" s="26">
        <f t="shared" si="1048"/>
        <v>2.0833333333333315E-2</v>
      </c>
    </row>
    <row r="1946" spans="1:19" ht="10.5" customHeight="1" x14ac:dyDescent="0.2">
      <c r="B1946" s="34"/>
      <c r="C1946" s="21"/>
      <c r="D1946" s="38"/>
      <c r="E1946" s="34"/>
      <c r="F1946" s="21"/>
      <c r="G1946" s="34"/>
      <c r="H1946" s="34">
        <f>S1946</f>
        <v>2.0833333333333315E-2</v>
      </c>
      <c r="I1946" s="34"/>
      <c r="J1946" s="34"/>
      <c r="L1946" s="34"/>
      <c r="M1946" s="34"/>
      <c r="N1946" s="35">
        <f>N1941</f>
        <v>43130</v>
      </c>
      <c r="O1946" s="63">
        <f t="shared" si="1049"/>
        <v>0.45833333333333326</v>
      </c>
      <c r="P1946" s="36">
        <f t="shared" si="1050"/>
        <v>0.47916666666666657</v>
      </c>
      <c r="Q1946" s="95" t="s">
        <v>941</v>
      </c>
      <c r="R1946" s="96" t="s">
        <v>1277</v>
      </c>
      <c r="S1946" s="26">
        <f t="shared" si="1048"/>
        <v>2.0833333333333315E-2</v>
      </c>
    </row>
    <row r="1947" spans="1:19" ht="10.5" customHeight="1" x14ac:dyDescent="0.2">
      <c r="B1947" s="34"/>
      <c r="C1947" s="21"/>
      <c r="D1947" s="34"/>
      <c r="E1947" s="34"/>
      <c r="F1947" s="21"/>
      <c r="G1947" s="34">
        <f>S1947</f>
        <v>2.0833333333333315E-2</v>
      </c>
      <c r="H1947" s="34"/>
      <c r="I1947" s="34"/>
      <c r="J1947" s="34"/>
      <c r="L1947" s="34"/>
      <c r="M1947" s="21"/>
      <c r="N1947" s="35">
        <f>N1941</f>
        <v>43130</v>
      </c>
      <c r="O1947" s="63">
        <f t="shared" si="1049"/>
        <v>0.47916666666666657</v>
      </c>
      <c r="P1947" s="36">
        <f t="shared" si="1050"/>
        <v>0.49999999999999989</v>
      </c>
      <c r="Q1947" s="95" t="s">
        <v>940</v>
      </c>
      <c r="R1947" s="96" t="s">
        <v>1279</v>
      </c>
      <c r="S1947" s="26">
        <f t="shared" si="1048"/>
        <v>2.0833333333333315E-2</v>
      </c>
    </row>
    <row r="1948" spans="1:19" ht="10.5" customHeight="1" x14ac:dyDescent="0.2">
      <c r="B1948" s="34"/>
      <c r="C1948" s="21"/>
      <c r="D1948" s="34"/>
      <c r="E1948" s="34"/>
      <c r="F1948" s="21"/>
      <c r="G1948" s="34">
        <f>S1948</f>
        <v>2.0833333333333259E-2</v>
      </c>
      <c r="H1948" s="34"/>
      <c r="I1948" s="34"/>
      <c r="J1948" s="34"/>
      <c r="L1948" s="34"/>
      <c r="M1948" s="21"/>
      <c r="N1948" s="35">
        <f>N1941</f>
        <v>43130</v>
      </c>
      <c r="O1948" s="63">
        <f t="shared" si="1049"/>
        <v>0.49999999999999989</v>
      </c>
      <c r="P1948" s="36">
        <f t="shared" si="1050"/>
        <v>0.52083333333333315</v>
      </c>
      <c r="Q1948" s="95" t="s">
        <v>940</v>
      </c>
      <c r="R1948" s="96" t="s">
        <v>1268</v>
      </c>
      <c r="S1948" s="26">
        <f t="shared" si="1048"/>
        <v>2.0833333333333259E-2</v>
      </c>
    </row>
    <row r="1949" spans="1:19" ht="10.5" customHeight="1" x14ac:dyDescent="0.2">
      <c r="B1949" s="34"/>
      <c r="C1949" s="21"/>
      <c r="D1949" s="21"/>
      <c r="E1949" s="34">
        <f>S1949</f>
        <v>2.0833333333333259E-2</v>
      </c>
      <c r="F1949" s="21"/>
      <c r="G1949" s="34"/>
      <c r="H1949" s="34"/>
      <c r="I1949" s="34"/>
      <c r="J1949" s="34"/>
      <c r="L1949" s="34"/>
      <c r="M1949" s="21"/>
      <c r="N1949" s="35">
        <f>N1941</f>
        <v>43130</v>
      </c>
      <c r="O1949" s="63">
        <f t="shared" si="1049"/>
        <v>0.52083333333333315</v>
      </c>
      <c r="P1949" s="36">
        <f t="shared" si="1050"/>
        <v>0.54166666666666641</v>
      </c>
      <c r="Q1949" s="95" t="s">
        <v>938</v>
      </c>
      <c r="R1949" s="96" t="s">
        <v>1280</v>
      </c>
      <c r="S1949" s="26">
        <f t="shared" si="1048"/>
        <v>2.0833333333333259E-2</v>
      </c>
    </row>
    <row r="1950" spans="1:19" ht="10.5" customHeight="1" x14ac:dyDescent="0.2">
      <c r="B1950" s="34"/>
      <c r="C1950" s="21"/>
      <c r="D1950" s="34"/>
      <c r="E1950" s="34"/>
      <c r="F1950" s="21"/>
      <c r="G1950" s="21"/>
      <c r="H1950" s="34"/>
      <c r="I1950" s="34"/>
      <c r="J1950" s="34">
        <f>S1950</f>
        <v>2.0833333333333259E-2</v>
      </c>
      <c r="L1950" s="34"/>
      <c r="M1950" s="21"/>
      <c r="N1950" s="35">
        <f>N1941</f>
        <v>43130</v>
      </c>
      <c r="O1950" s="63">
        <f t="shared" si="1049"/>
        <v>0.54166666666666641</v>
      </c>
      <c r="P1950" s="36">
        <f t="shared" si="1050"/>
        <v>0.56249999999999967</v>
      </c>
      <c r="Q1950" s="95" t="s">
        <v>1281</v>
      </c>
      <c r="R1950" s="96" t="s">
        <v>1282</v>
      </c>
      <c r="S1950" s="26">
        <f t="shared" si="1048"/>
        <v>2.0833333333333259E-2</v>
      </c>
    </row>
    <row r="1951" spans="1:19" ht="10.5" customHeight="1" x14ac:dyDescent="0.2">
      <c r="B1951" s="34"/>
      <c r="C1951" s="34"/>
      <c r="D1951" s="21"/>
      <c r="E1951" s="34"/>
      <c r="F1951" s="21"/>
      <c r="G1951" s="21"/>
      <c r="H1951" s="34">
        <f>S1951</f>
        <v>2.0833333333333259E-2</v>
      </c>
      <c r="I1951" s="34"/>
      <c r="J1951" s="34"/>
      <c r="L1951" s="34"/>
      <c r="M1951" s="21"/>
      <c r="N1951" s="35">
        <f>N1941</f>
        <v>43130</v>
      </c>
      <c r="O1951" s="63">
        <f t="shared" si="1049"/>
        <v>0.56249999999999967</v>
      </c>
      <c r="P1951" s="36">
        <f t="shared" si="1050"/>
        <v>0.58333333333333293</v>
      </c>
      <c r="Q1951" s="95" t="s">
        <v>941</v>
      </c>
      <c r="R1951" s="96" t="s">
        <v>1278</v>
      </c>
      <c r="S1951" s="26">
        <f t="shared" si="1048"/>
        <v>2.0833333333333259E-2</v>
      </c>
    </row>
    <row r="1952" spans="1:19" ht="10.5" customHeight="1" x14ac:dyDescent="0.2">
      <c r="A1952" s="34"/>
      <c r="B1952" s="34"/>
      <c r="C1952" s="34"/>
      <c r="D1952" s="21"/>
      <c r="E1952" s="34"/>
      <c r="F1952" s="21"/>
      <c r="G1952" s="34"/>
      <c r="H1952" s="34">
        <f>S1952</f>
        <v>2.0833333333333259E-2</v>
      </c>
      <c r="I1952" s="34"/>
      <c r="J1952" s="34"/>
      <c r="L1952" s="34"/>
      <c r="M1952" s="34"/>
      <c r="N1952" s="35">
        <f>N1941</f>
        <v>43130</v>
      </c>
      <c r="O1952" s="63">
        <f>SUM(P1951)</f>
        <v>0.58333333333333293</v>
      </c>
      <c r="P1952" s="36">
        <f t="shared" si="1050"/>
        <v>0.60416666666666619</v>
      </c>
      <c r="Q1952" s="95" t="s">
        <v>941</v>
      </c>
      <c r="R1952" s="96" t="s">
        <v>1278</v>
      </c>
      <c r="S1952" s="26">
        <f t="shared" si="1048"/>
        <v>2.0833333333333259E-2</v>
      </c>
    </row>
    <row r="1953" spans="1:19" ht="10.5" customHeight="1" x14ac:dyDescent="0.2">
      <c r="B1953" s="34"/>
      <c r="C1953" s="21"/>
      <c r="D1953" s="34"/>
      <c r="E1953" s="34"/>
      <c r="F1953" s="34"/>
      <c r="G1953" s="34"/>
      <c r="H1953" s="34">
        <f>S1953</f>
        <v>2.0833333333333259E-2</v>
      </c>
      <c r="I1953" s="34"/>
      <c r="J1953" s="34"/>
      <c r="L1953" s="34"/>
      <c r="M1953" s="34"/>
      <c r="N1953" s="35">
        <f>N1941</f>
        <v>43130</v>
      </c>
      <c r="O1953" s="63">
        <f>SUM(P1952)</f>
        <v>0.60416666666666619</v>
      </c>
      <c r="P1953" s="36">
        <f t="shared" si="1050"/>
        <v>0.62499999999999944</v>
      </c>
      <c r="Q1953" s="95" t="s">
        <v>941</v>
      </c>
      <c r="R1953" s="96" t="s">
        <v>1278</v>
      </c>
      <c r="S1953" s="26">
        <f t="shared" si="1048"/>
        <v>2.0833333333333259E-2</v>
      </c>
    </row>
    <row r="1954" spans="1:19" ht="10.5" customHeight="1" x14ac:dyDescent="0.2">
      <c r="B1954" s="34"/>
      <c r="C1954" s="21"/>
      <c r="D1954" s="34"/>
      <c r="E1954" s="34"/>
      <c r="F1954" s="34"/>
      <c r="G1954" s="34"/>
      <c r="H1954" s="34">
        <f>S1954</f>
        <v>2.0833333333333259E-2</v>
      </c>
      <c r="I1954" s="34"/>
      <c r="J1954" s="34"/>
      <c r="L1954" s="34"/>
      <c r="M1954" s="34"/>
      <c r="N1954" s="35">
        <f>N1941</f>
        <v>43130</v>
      </c>
      <c r="O1954" s="63">
        <f>SUM(P1953)</f>
        <v>0.62499999999999944</v>
      </c>
      <c r="P1954" s="36">
        <f t="shared" si="1050"/>
        <v>0.6458333333333327</v>
      </c>
      <c r="Q1954" s="95" t="s">
        <v>941</v>
      </c>
      <c r="R1954" s="96" t="s">
        <v>1278</v>
      </c>
      <c r="S1954" s="26">
        <f t="shared" si="1048"/>
        <v>2.0833333333333259E-2</v>
      </c>
    </row>
    <row r="1955" spans="1:19" ht="10.5" customHeight="1" x14ac:dyDescent="0.2">
      <c r="B1955" s="34"/>
      <c r="C1955" s="21"/>
      <c r="D1955" s="34"/>
      <c r="E1955" s="34"/>
      <c r="F1955" s="34"/>
      <c r="G1955" s="34">
        <f>S1955</f>
        <v>2.0833333333333259E-2</v>
      </c>
      <c r="H1955" s="21"/>
      <c r="I1955" s="34"/>
      <c r="J1955" s="34"/>
      <c r="L1955" s="34"/>
      <c r="M1955" s="34"/>
      <c r="N1955" s="35">
        <f>N1941</f>
        <v>43130</v>
      </c>
      <c r="O1955" s="63">
        <f t="shared" ref="O1955:O1960" si="1051">SUM(P1954)</f>
        <v>0.6458333333333327</v>
      </c>
      <c r="P1955" s="36">
        <f t="shared" si="1050"/>
        <v>0.66666666666666596</v>
      </c>
      <c r="Q1955" s="95" t="s">
        <v>940</v>
      </c>
      <c r="R1955" s="96" t="s">
        <v>1279</v>
      </c>
      <c r="S1955" s="26">
        <f t="shared" si="1048"/>
        <v>2.0833333333333259E-2</v>
      </c>
    </row>
    <row r="1956" spans="1:19" ht="10.5" customHeight="1" x14ac:dyDescent="0.2">
      <c r="B1956" s="34"/>
      <c r="C1956" s="21"/>
      <c r="D1956" s="34"/>
      <c r="E1956" s="34"/>
      <c r="F1956" s="34"/>
      <c r="G1956" s="34">
        <f>S1956</f>
        <v>2.0833333333333259E-2</v>
      </c>
      <c r="H1956" s="34"/>
      <c r="I1956" s="34"/>
      <c r="J1956" s="34"/>
      <c r="L1956" s="34"/>
      <c r="M1956" s="34"/>
      <c r="N1956" s="35">
        <f>N1941</f>
        <v>43130</v>
      </c>
      <c r="O1956" s="63">
        <f t="shared" si="1051"/>
        <v>0.66666666666666596</v>
      </c>
      <c r="P1956" s="36">
        <f t="shared" si="1050"/>
        <v>0.68749999999999922</v>
      </c>
      <c r="Q1956" s="95" t="s">
        <v>940</v>
      </c>
      <c r="R1956" s="96" t="s">
        <v>1279</v>
      </c>
      <c r="S1956" s="26">
        <f t="shared" si="1048"/>
        <v>2.0833333333333259E-2</v>
      </c>
    </row>
    <row r="1957" spans="1:19" ht="10.5" customHeight="1" x14ac:dyDescent="0.2">
      <c r="B1957" s="34"/>
      <c r="C1957" s="21"/>
      <c r="D1957" s="34"/>
      <c r="E1957" s="34"/>
      <c r="F1957" s="21"/>
      <c r="G1957" s="34"/>
      <c r="H1957" s="34"/>
      <c r="J1957" s="34">
        <f>S1957</f>
        <v>2.0833333333333259E-2</v>
      </c>
      <c r="L1957" s="34"/>
      <c r="M1957" s="34"/>
      <c r="N1957" s="35">
        <f>N1941</f>
        <v>43130</v>
      </c>
      <c r="O1957" s="63">
        <f t="shared" si="1051"/>
        <v>0.68749999999999922</v>
      </c>
      <c r="P1957" s="36">
        <f t="shared" si="1050"/>
        <v>0.70833333333333248</v>
      </c>
      <c r="Q1957" s="95" t="s">
        <v>1281</v>
      </c>
      <c r="R1957" s="96" t="s">
        <v>1282</v>
      </c>
      <c r="S1957" s="26">
        <f t="shared" si="1048"/>
        <v>2.0833333333333259E-2</v>
      </c>
    </row>
    <row r="1958" spans="1:19" ht="10.5" customHeight="1" x14ac:dyDescent="0.2">
      <c r="B1958" s="34"/>
      <c r="C1958" s="21"/>
      <c r="D1958" s="34"/>
      <c r="E1958" s="34"/>
      <c r="F1958" s="21"/>
      <c r="G1958" s="34">
        <f>S1958</f>
        <v>2.0833333333333259E-2</v>
      </c>
      <c r="H1958" s="34"/>
      <c r="J1958" s="34"/>
      <c r="L1958" s="34"/>
      <c r="M1958" s="34"/>
      <c r="N1958" s="35">
        <f>N1941</f>
        <v>43130</v>
      </c>
      <c r="O1958" s="63">
        <f t="shared" si="1051"/>
        <v>0.70833333333333248</v>
      </c>
      <c r="P1958" s="36">
        <f t="shared" si="1050"/>
        <v>0.72916666666666574</v>
      </c>
      <c r="Q1958" s="95" t="s">
        <v>940</v>
      </c>
      <c r="R1958" s="96" t="s">
        <v>1268</v>
      </c>
      <c r="S1958" s="26">
        <f t="shared" si="1048"/>
        <v>2.0833333333333259E-2</v>
      </c>
    </row>
    <row r="1959" spans="1:19" ht="10.5" customHeight="1" x14ac:dyDescent="0.2">
      <c r="B1959" s="34"/>
      <c r="C1959" s="21"/>
      <c r="D1959" s="34"/>
      <c r="E1959" s="34"/>
      <c r="F1959" s="21"/>
      <c r="G1959" s="34">
        <f>S1959</f>
        <v>2.0833333333333259E-2</v>
      </c>
      <c r="H1959" s="34"/>
      <c r="J1959" s="34"/>
      <c r="L1959" s="34"/>
      <c r="M1959" s="34"/>
      <c r="N1959" s="35">
        <f>N1941</f>
        <v>43130</v>
      </c>
      <c r="O1959" s="63">
        <f t="shared" si="1051"/>
        <v>0.72916666666666574</v>
      </c>
      <c r="P1959" s="36">
        <f t="shared" si="1050"/>
        <v>0.749999999999999</v>
      </c>
      <c r="Q1959" s="95" t="s">
        <v>940</v>
      </c>
      <c r="R1959" s="96" t="s">
        <v>1268</v>
      </c>
      <c r="S1959" s="26">
        <f t="shared" si="1048"/>
        <v>2.0833333333333259E-2</v>
      </c>
    </row>
    <row r="1960" spans="1:19" ht="10.5" customHeight="1" thickBot="1" x14ac:dyDescent="0.25">
      <c r="B1960" s="34"/>
      <c r="C1960" s="21"/>
      <c r="D1960" s="34"/>
      <c r="E1960" s="34"/>
      <c r="F1960" s="21"/>
      <c r="G1960" s="34">
        <f>S1960</f>
        <v>2.0833333333333259E-2</v>
      </c>
      <c r="H1960" s="34"/>
      <c r="J1960" s="34"/>
      <c r="L1960" s="34"/>
      <c r="M1960" s="34"/>
      <c r="N1960" s="35">
        <f>N1941</f>
        <v>43130</v>
      </c>
      <c r="O1960" s="63">
        <f t="shared" si="1051"/>
        <v>0.749999999999999</v>
      </c>
      <c r="P1960" s="36">
        <f t="shared" si="1050"/>
        <v>0.77083333333333226</v>
      </c>
      <c r="Q1960" s="95" t="s">
        <v>940</v>
      </c>
      <c r="R1960" s="96" t="s">
        <v>1268</v>
      </c>
      <c r="S1960" s="26">
        <f t="shared" si="1048"/>
        <v>2.0833333333333259E-2</v>
      </c>
    </row>
    <row r="1961" spans="1:19" ht="10.5" customHeight="1" x14ac:dyDescent="0.2">
      <c r="A1961" s="40">
        <f t="shared" ref="A1961:M1961" si="1052">SUM(A1942:A1960)</f>
        <v>0</v>
      </c>
      <c r="B1961" s="40">
        <f t="shared" si="1052"/>
        <v>0</v>
      </c>
      <c r="C1961" s="40">
        <f t="shared" si="1052"/>
        <v>0</v>
      </c>
      <c r="D1961" s="40">
        <f t="shared" si="1052"/>
        <v>0</v>
      </c>
      <c r="E1961" s="40">
        <f t="shared" si="1052"/>
        <v>2.0833333333333259E-2</v>
      </c>
      <c r="F1961" s="40">
        <f t="shared" si="1052"/>
        <v>0</v>
      </c>
      <c r="G1961" s="40">
        <f t="shared" si="1052"/>
        <v>0.14583333333333287</v>
      </c>
      <c r="H1961" s="40">
        <f t="shared" si="1052"/>
        <v>0.10416666666666635</v>
      </c>
      <c r="I1961" s="40">
        <f t="shared" si="1052"/>
        <v>8.3333333333333259E-2</v>
      </c>
      <c r="J1961" s="40">
        <f t="shared" si="1052"/>
        <v>4.1666666666666519E-2</v>
      </c>
      <c r="K1961" s="40">
        <f t="shared" si="1052"/>
        <v>0</v>
      </c>
      <c r="L1961" s="40">
        <f t="shared" si="1052"/>
        <v>0</v>
      </c>
      <c r="M1961" s="40">
        <f t="shared" si="1052"/>
        <v>0</v>
      </c>
      <c r="N1961" s="41" t="b">
        <f>SUM(A1961:M1961) = S1961</f>
        <v>1</v>
      </c>
      <c r="O1961" s="42"/>
      <c r="P1961" s="42"/>
      <c r="Q1961" s="43"/>
      <c r="R1961" s="43"/>
      <c r="S1961" s="40">
        <f>SUM(S1942:S1960)</f>
        <v>0.39583333333333226</v>
      </c>
    </row>
    <row r="1962" spans="1:19" ht="10.5" customHeight="1" x14ac:dyDescent="0.2">
      <c r="A1962" s="44">
        <f t="shared" ref="A1962:E1962" si="1053">(A1961-INT(A1961))*24</f>
        <v>0</v>
      </c>
      <c r="B1962" s="44">
        <f t="shared" si="1053"/>
        <v>0</v>
      </c>
      <c r="C1962" s="44">
        <f t="shared" si="1053"/>
        <v>0</v>
      </c>
      <c r="D1962" s="44">
        <f t="shared" si="1053"/>
        <v>0</v>
      </c>
      <c r="E1962" s="44">
        <f t="shared" si="1053"/>
        <v>0.49999999999999822</v>
      </c>
      <c r="F1962" s="44">
        <f>(F1961-INT(F1961))*24</f>
        <v>0</v>
      </c>
      <c r="G1962" s="44">
        <f>(G1961-INT(G1961))*24</f>
        <v>3.4999999999999889</v>
      </c>
      <c r="H1962" s="44">
        <f>(H1961-INT(H1961))*24</f>
        <v>2.4999999999999925</v>
      </c>
      <c r="I1962" s="44">
        <f>(I1961-INT(I1961))*24</f>
        <v>1.9999999999999982</v>
      </c>
      <c r="J1962" s="44">
        <f t="shared" ref="J1962" si="1054">(J1961-INT(J1961))*24</f>
        <v>0.99999999999999645</v>
      </c>
      <c r="K1962" s="44"/>
      <c r="L1962" s="44">
        <f t="shared" ref="L1962:M1962" si="1055">(L1961-INT(L1961))*24</f>
        <v>0</v>
      </c>
      <c r="M1962" s="45">
        <f t="shared" si="1055"/>
        <v>0</v>
      </c>
      <c r="N1962" s="46">
        <f>SUM(A1962:M1962)</f>
        <v>9.4999999999999751</v>
      </c>
      <c r="O1962" s="47"/>
      <c r="P1962" s="47"/>
      <c r="Q1962" s="48"/>
      <c r="R1962" s="48"/>
      <c r="S1962" s="49"/>
    </row>
    <row r="1963" spans="1:19" ht="10.5" customHeight="1" thickBot="1" x14ac:dyDescent="0.25">
      <c r="A1963" s="50"/>
      <c r="B1963" s="51"/>
      <c r="C1963" s="51"/>
      <c r="D1963" s="52">
        <f>SUM(A1962:D1962)</f>
        <v>0</v>
      </c>
      <c r="E1963" s="52">
        <f t="shared" ref="E1963:J1963" si="1056">E1962</f>
        <v>0.49999999999999822</v>
      </c>
      <c r="F1963" s="52">
        <f t="shared" si="1056"/>
        <v>0</v>
      </c>
      <c r="G1963" s="52">
        <f t="shared" si="1056"/>
        <v>3.4999999999999889</v>
      </c>
      <c r="H1963" s="52">
        <f t="shared" si="1056"/>
        <v>2.4999999999999925</v>
      </c>
      <c r="I1963" s="52">
        <f t="shared" si="1056"/>
        <v>1.9999999999999982</v>
      </c>
      <c r="J1963" s="52">
        <f t="shared" si="1056"/>
        <v>0.99999999999999645</v>
      </c>
      <c r="K1963" s="52"/>
      <c r="L1963" s="52">
        <f t="shared" ref="L1963:M1963" si="1057">L1962</f>
        <v>0</v>
      </c>
      <c r="M1963" s="53">
        <f t="shared" si="1057"/>
        <v>0</v>
      </c>
      <c r="N1963" s="54">
        <f>S1963</f>
        <v>0.39583333333333226</v>
      </c>
      <c r="O1963" s="55"/>
      <c r="P1963" s="55"/>
      <c r="Q1963" s="56"/>
      <c r="R1963" s="56"/>
      <c r="S1963" s="57">
        <f>SUM(S1961:S1962)</f>
        <v>0.39583333333333226</v>
      </c>
    </row>
    <row r="1964" spans="1:19" ht="10.5" customHeight="1" thickBot="1" x14ac:dyDescent="0.25">
      <c r="A1964" s="58"/>
      <c r="B1964" s="59" t="s">
        <v>935</v>
      </c>
      <c r="C1964" s="59" t="s">
        <v>936</v>
      </c>
      <c r="D1964" s="59" t="s">
        <v>937</v>
      </c>
      <c r="E1964" s="60" t="s">
        <v>938</v>
      </c>
      <c r="F1964" s="59" t="s">
        <v>939</v>
      </c>
      <c r="G1964" s="58" t="s">
        <v>940</v>
      </c>
      <c r="H1964" s="58" t="s">
        <v>941</v>
      </c>
      <c r="I1964" s="58" t="s">
        <v>942</v>
      </c>
      <c r="J1964" s="58" t="s">
        <v>943</v>
      </c>
      <c r="K1964" s="58"/>
      <c r="L1964" s="58" t="s">
        <v>944</v>
      </c>
      <c r="M1964" s="60" t="s">
        <v>945</v>
      </c>
      <c r="N1964" s="61">
        <f>N1941+1</f>
        <v>43131</v>
      </c>
      <c r="O1964" s="36">
        <v>0.375</v>
      </c>
      <c r="P1964" s="36">
        <f>O1964</f>
        <v>0.375</v>
      </c>
      <c r="Q1964" s="62" t="s">
        <v>946</v>
      </c>
      <c r="R1964" s="25" t="s">
        <v>1107</v>
      </c>
      <c r="S1964" s="26">
        <f t="shared" ref="S1964" si="1058">SUM(P1964-O1964)</f>
        <v>0</v>
      </c>
    </row>
    <row r="1965" spans="1:19" ht="10.5" customHeight="1" x14ac:dyDescent="0.2">
      <c r="B1965" s="34"/>
      <c r="C1965" s="21"/>
      <c r="D1965" s="34"/>
      <c r="E1965" s="34"/>
      <c r="F1965" s="21"/>
      <c r="G1965" s="34">
        <f>S1965</f>
        <v>2.0833333333333315E-2</v>
      </c>
      <c r="H1965" s="21"/>
      <c r="I1965" s="34"/>
      <c r="J1965" s="34"/>
      <c r="M1965" s="34"/>
      <c r="N1965" s="35">
        <f>N1964</f>
        <v>43131</v>
      </c>
      <c r="O1965" s="63">
        <f>SUM(P1964)</f>
        <v>0.375</v>
      </c>
      <c r="P1965" s="36">
        <f>P1964+0.0208333333333333</f>
        <v>0.39583333333333331</v>
      </c>
      <c r="Q1965" s="95" t="s">
        <v>940</v>
      </c>
      <c r="R1965" s="96" t="s">
        <v>1283</v>
      </c>
      <c r="S1965" s="26">
        <f t="shared" ref="S1965:S1981" si="1059">SUM(P1965-O1965)</f>
        <v>2.0833333333333315E-2</v>
      </c>
    </row>
    <row r="1966" spans="1:19" ht="10.5" customHeight="1" x14ac:dyDescent="0.2">
      <c r="B1966" s="34"/>
      <c r="C1966" s="21"/>
      <c r="D1966" s="34"/>
      <c r="E1966" s="34"/>
      <c r="F1966" s="21"/>
      <c r="G1966" s="34">
        <f>S1966</f>
        <v>2.0833333333333315E-2</v>
      </c>
      <c r="H1966" s="21"/>
      <c r="I1966" s="34"/>
      <c r="J1966" s="34"/>
      <c r="M1966" s="34"/>
      <c r="N1966" s="35">
        <f>N1964</f>
        <v>43131</v>
      </c>
      <c r="O1966" s="63">
        <f t="shared" ref="O1966:O1974" si="1060">SUM(P1965)</f>
        <v>0.39583333333333331</v>
      </c>
      <c r="P1966" s="36">
        <f t="shared" ref="P1966:P1981" si="1061">P1965+0.0208333333333333</f>
        <v>0.41666666666666663</v>
      </c>
      <c r="Q1966" s="95" t="s">
        <v>940</v>
      </c>
      <c r="R1966" s="96" t="s">
        <v>1283</v>
      </c>
      <c r="S1966" s="26">
        <f t="shared" si="1059"/>
        <v>2.0833333333333315E-2</v>
      </c>
    </row>
    <row r="1967" spans="1:19" ht="10.5" customHeight="1" x14ac:dyDescent="0.2">
      <c r="B1967" s="34"/>
      <c r="C1967" s="21"/>
      <c r="D1967" s="34"/>
      <c r="E1967" s="34"/>
      <c r="F1967" s="34"/>
      <c r="G1967" s="34">
        <f>S1967</f>
        <v>2.0833333333333315E-2</v>
      </c>
      <c r="H1967" s="21"/>
      <c r="J1967" s="34"/>
      <c r="L1967" s="34"/>
      <c r="M1967" s="21"/>
      <c r="N1967" s="35">
        <f>N1964</f>
        <v>43131</v>
      </c>
      <c r="O1967" s="63">
        <f t="shared" si="1060"/>
        <v>0.41666666666666663</v>
      </c>
      <c r="P1967" s="36">
        <f t="shared" si="1061"/>
        <v>0.43749999999999994</v>
      </c>
      <c r="Q1967" s="95" t="s">
        <v>940</v>
      </c>
      <c r="R1967" s="96" t="s">
        <v>1283</v>
      </c>
      <c r="S1967" s="26">
        <f t="shared" si="1059"/>
        <v>2.0833333333333315E-2</v>
      </c>
    </row>
    <row r="1968" spans="1:19" ht="10.5" customHeight="1" x14ac:dyDescent="0.2">
      <c r="B1968" s="34"/>
      <c r="C1968" s="21"/>
      <c r="D1968" s="34"/>
      <c r="E1968" s="34"/>
      <c r="F1968" s="34"/>
      <c r="G1968" s="34">
        <f>S1968</f>
        <v>2.0833333333333315E-2</v>
      </c>
      <c r="H1968" s="21"/>
      <c r="I1968" s="34"/>
      <c r="J1968" s="34"/>
      <c r="L1968" s="34"/>
      <c r="M1968" s="34"/>
      <c r="N1968" s="35">
        <f>N1964</f>
        <v>43131</v>
      </c>
      <c r="O1968" s="63">
        <f t="shared" si="1060"/>
        <v>0.43749999999999994</v>
      </c>
      <c r="P1968" s="36">
        <f t="shared" si="1061"/>
        <v>0.45833333333333326</v>
      </c>
      <c r="Q1968" s="95" t="s">
        <v>940</v>
      </c>
      <c r="R1968" s="96" t="s">
        <v>1279</v>
      </c>
      <c r="S1968" s="26">
        <f t="shared" si="1059"/>
        <v>2.0833333333333315E-2</v>
      </c>
    </row>
    <row r="1969" spans="1:22" ht="10.5" customHeight="1" x14ac:dyDescent="0.2">
      <c r="B1969" s="34"/>
      <c r="C1969" s="21"/>
      <c r="D1969" s="34"/>
      <c r="E1969" s="34">
        <f>S1969</f>
        <v>2.0833333333333315E-2</v>
      </c>
      <c r="F1969" s="21"/>
      <c r="G1969" s="34"/>
      <c r="H1969" s="34"/>
      <c r="I1969" s="34"/>
      <c r="J1969" s="34"/>
      <c r="L1969" s="34"/>
      <c r="M1969" s="34"/>
      <c r="N1969" s="35">
        <f>N1964</f>
        <v>43131</v>
      </c>
      <c r="O1969" s="63">
        <f t="shared" si="1060"/>
        <v>0.45833333333333326</v>
      </c>
      <c r="P1969" s="36">
        <f t="shared" si="1061"/>
        <v>0.47916666666666657</v>
      </c>
      <c r="Q1969" s="95" t="s">
        <v>938</v>
      </c>
      <c r="R1969" s="96" t="s">
        <v>1284</v>
      </c>
      <c r="S1969" s="26">
        <f t="shared" si="1059"/>
        <v>2.0833333333333315E-2</v>
      </c>
    </row>
    <row r="1970" spans="1:22" ht="10.5" customHeight="1" x14ac:dyDescent="0.2">
      <c r="B1970" s="34"/>
      <c r="C1970" s="21"/>
      <c r="D1970" s="21"/>
      <c r="E1970" s="21"/>
      <c r="F1970" s="34"/>
      <c r="G1970" s="34"/>
      <c r="H1970" s="34"/>
      <c r="I1970" s="34">
        <f>S1970</f>
        <v>2.0833333333333315E-2</v>
      </c>
      <c r="J1970" s="34"/>
      <c r="L1970" s="34"/>
      <c r="M1970" s="21"/>
      <c r="N1970" s="35">
        <f>N1964</f>
        <v>43131</v>
      </c>
      <c r="O1970" s="63">
        <f t="shared" si="1060"/>
        <v>0.47916666666666657</v>
      </c>
      <c r="P1970" s="36">
        <f t="shared" si="1061"/>
        <v>0.49999999999999989</v>
      </c>
      <c r="Q1970" s="95" t="s">
        <v>959</v>
      </c>
      <c r="R1970" s="96" t="s">
        <v>1242</v>
      </c>
      <c r="S1970" s="26">
        <f t="shared" si="1059"/>
        <v>2.0833333333333315E-2</v>
      </c>
    </row>
    <row r="1971" spans="1:22" ht="10.5" customHeight="1" x14ac:dyDescent="0.2">
      <c r="B1971" s="34"/>
      <c r="C1971" s="21"/>
      <c r="D1971" s="21"/>
      <c r="E1971" s="21"/>
      <c r="F1971" s="34"/>
      <c r="G1971" s="34"/>
      <c r="H1971" s="34">
        <f>S1971</f>
        <v>2.0833333333333259E-2</v>
      </c>
      <c r="J1971" s="34"/>
      <c r="L1971" s="34"/>
      <c r="M1971" s="21"/>
      <c r="N1971" s="35">
        <f>N1964</f>
        <v>43131</v>
      </c>
      <c r="O1971" s="63">
        <f t="shared" si="1060"/>
        <v>0.49999999999999989</v>
      </c>
      <c r="P1971" s="36">
        <f t="shared" si="1061"/>
        <v>0.52083333333333315</v>
      </c>
      <c r="Q1971" s="95" t="s">
        <v>941</v>
      </c>
      <c r="R1971" s="96" t="s">
        <v>1285</v>
      </c>
      <c r="S1971" s="26">
        <f t="shared" si="1059"/>
        <v>2.0833333333333259E-2</v>
      </c>
    </row>
    <row r="1972" spans="1:22" ht="10.5" customHeight="1" x14ac:dyDescent="0.2">
      <c r="B1972" s="34"/>
      <c r="C1972" s="21"/>
      <c r="D1972" s="21"/>
      <c r="E1972" s="21"/>
      <c r="F1972" s="34"/>
      <c r="G1972" s="34"/>
      <c r="H1972" s="34">
        <f>S1972</f>
        <v>2.0833333333333259E-2</v>
      </c>
      <c r="J1972" s="34"/>
      <c r="L1972" s="34"/>
      <c r="M1972" s="21"/>
      <c r="N1972" s="35">
        <f>N1964</f>
        <v>43131</v>
      </c>
      <c r="O1972" s="63">
        <f t="shared" si="1060"/>
        <v>0.52083333333333315</v>
      </c>
      <c r="P1972" s="36">
        <f t="shared" si="1061"/>
        <v>0.54166666666666641</v>
      </c>
      <c r="Q1972" s="95" t="s">
        <v>941</v>
      </c>
      <c r="R1972" s="96" t="s">
        <v>1285</v>
      </c>
      <c r="S1972" s="26">
        <f t="shared" si="1059"/>
        <v>2.0833333333333259E-2</v>
      </c>
    </row>
    <row r="1973" spans="1:22" ht="10.5" customHeight="1" x14ac:dyDescent="0.2">
      <c r="B1973" s="34"/>
      <c r="C1973" s="21"/>
      <c r="D1973" s="34"/>
      <c r="E1973" s="21"/>
      <c r="F1973" s="34"/>
      <c r="G1973" s="34"/>
      <c r="H1973" s="34"/>
      <c r="I1973" s="34">
        <f>S1973</f>
        <v>2.0833333333333259E-2</v>
      </c>
      <c r="J1973" s="34"/>
      <c r="L1973" s="34"/>
      <c r="M1973" s="21"/>
      <c r="N1973" s="35">
        <f>N1964</f>
        <v>43131</v>
      </c>
      <c r="O1973" s="63">
        <f t="shared" si="1060"/>
        <v>0.54166666666666641</v>
      </c>
      <c r="P1973" s="36">
        <f t="shared" si="1061"/>
        <v>0.56249999999999967</v>
      </c>
      <c r="Q1973" s="95" t="s">
        <v>959</v>
      </c>
      <c r="R1973" s="96" t="s">
        <v>1242</v>
      </c>
      <c r="S1973" s="26">
        <f t="shared" si="1059"/>
        <v>2.0833333333333259E-2</v>
      </c>
    </row>
    <row r="1974" spans="1:22" ht="10.5" customHeight="1" x14ac:dyDescent="0.2">
      <c r="B1974" s="34"/>
      <c r="C1974" s="34"/>
      <c r="D1974" s="34"/>
      <c r="E1974" s="21"/>
      <c r="F1974" s="34"/>
      <c r="G1974" s="34"/>
      <c r="H1974" s="34"/>
      <c r="I1974" s="34">
        <f>S1974</f>
        <v>2.0833333333333259E-2</v>
      </c>
      <c r="J1974" s="34"/>
      <c r="L1974" s="34"/>
      <c r="M1974" s="21"/>
      <c r="N1974" s="35">
        <f>N1964</f>
        <v>43131</v>
      </c>
      <c r="O1974" s="63">
        <f t="shared" si="1060"/>
        <v>0.56249999999999967</v>
      </c>
      <c r="P1974" s="36">
        <f t="shared" si="1061"/>
        <v>0.58333333333333293</v>
      </c>
      <c r="Q1974" s="95" t="s">
        <v>959</v>
      </c>
      <c r="R1974" s="96" t="s">
        <v>1242</v>
      </c>
      <c r="S1974" s="26">
        <f t="shared" si="1059"/>
        <v>2.0833333333333259E-2</v>
      </c>
    </row>
    <row r="1975" spans="1:22" ht="10.5" customHeight="1" x14ac:dyDescent="0.2">
      <c r="A1975" s="34"/>
      <c r="B1975" s="34"/>
      <c r="C1975" s="34"/>
      <c r="D1975" s="34"/>
      <c r="E1975" s="21"/>
      <c r="F1975" s="34"/>
      <c r="G1975" s="34"/>
      <c r="H1975" s="34"/>
      <c r="J1975" s="34">
        <f t="shared" ref="J1975:J1981" si="1062">S1975</f>
        <v>2.0833333333333259E-2</v>
      </c>
      <c r="L1975" s="34"/>
      <c r="M1975" s="34"/>
      <c r="N1975" s="35">
        <f>N1964</f>
        <v>43131</v>
      </c>
      <c r="O1975" s="63">
        <f>SUM(P1974)</f>
        <v>0.58333333333333293</v>
      </c>
      <c r="P1975" s="36">
        <f t="shared" si="1061"/>
        <v>0.60416666666666619</v>
      </c>
      <c r="Q1975" s="62" t="s">
        <v>1011</v>
      </c>
      <c r="R1975" s="25" t="s">
        <v>1286</v>
      </c>
      <c r="S1975" s="26">
        <f t="shared" si="1059"/>
        <v>2.0833333333333259E-2</v>
      </c>
    </row>
    <row r="1976" spans="1:22" ht="10.5" customHeight="1" x14ac:dyDescent="0.2">
      <c r="B1976" s="34"/>
      <c r="C1976" s="21"/>
      <c r="D1976" s="34"/>
      <c r="E1976" s="21"/>
      <c r="F1976" s="34"/>
      <c r="G1976" s="34"/>
      <c r="H1976" s="34"/>
      <c r="J1976" s="34">
        <f t="shared" si="1062"/>
        <v>2.0833333333333259E-2</v>
      </c>
      <c r="L1976" s="34"/>
      <c r="M1976" s="34"/>
      <c r="N1976" s="35">
        <f>N1964</f>
        <v>43131</v>
      </c>
      <c r="O1976" s="63">
        <f>SUM(P1975)</f>
        <v>0.60416666666666619</v>
      </c>
      <c r="P1976" s="36">
        <f t="shared" si="1061"/>
        <v>0.62499999999999944</v>
      </c>
      <c r="Q1976" s="62" t="s">
        <v>1011</v>
      </c>
      <c r="R1976" s="25" t="s">
        <v>1286</v>
      </c>
      <c r="S1976" s="26">
        <f t="shared" si="1059"/>
        <v>2.0833333333333259E-2</v>
      </c>
    </row>
    <row r="1977" spans="1:22" ht="10.5" customHeight="1" x14ac:dyDescent="0.2">
      <c r="B1977" s="34"/>
      <c r="C1977" s="21"/>
      <c r="D1977" s="34"/>
      <c r="E1977" s="21"/>
      <c r="F1977" s="34"/>
      <c r="G1977" s="21"/>
      <c r="H1977" s="21"/>
      <c r="I1977" s="34"/>
      <c r="J1977" s="34">
        <f t="shared" si="1062"/>
        <v>2.0833333333333259E-2</v>
      </c>
      <c r="L1977" s="34"/>
      <c r="M1977" s="34"/>
      <c r="N1977" s="35">
        <f>N1964</f>
        <v>43131</v>
      </c>
      <c r="O1977" s="63">
        <f>SUM(P1976)</f>
        <v>0.62499999999999944</v>
      </c>
      <c r="P1977" s="36">
        <f t="shared" si="1061"/>
        <v>0.6458333333333327</v>
      </c>
      <c r="Q1977" s="62" t="s">
        <v>1011</v>
      </c>
      <c r="R1977" s="25" t="s">
        <v>1286</v>
      </c>
      <c r="S1977" s="26">
        <f t="shared" si="1059"/>
        <v>2.0833333333333259E-2</v>
      </c>
    </row>
    <row r="1978" spans="1:22" ht="10.5" customHeight="1" x14ac:dyDescent="0.2">
      <c r="B1978" s="34"/>
      <c r="C1978" s="21"/>
      <c r="D1978" s="34"/>
      <c r="E1978" s="21"/>
      <c r="F1978" s="34"/>
      <c r="G1978" s="21"/>
      <c r="H1978" s="21"/>
      <c r="I1978" s="34"/>
      <c r="J1978" s="34">
        <f t="shared" si="1062"/>
        <v>2.0833333333333259E-2</v>
      </c>
      <c r="L1978" s="34"/>
      <c r="M1978" s="34"/>
      <c r="N1978" s="35">
        <f>N1964</f>
        <v>43131</v>
      </c>
      <c r="O1978" s="63">
        <f t="shared" ref="O1978:O1981" si="1063">SUM(P1977)</f>
        <v>0.6458333333333327</v>
      </c>
      <c r="P1978" s="36">
        <f t="shared" si="1061"/>
        <v>0.66666666666666596</v>
      </c>
      <c r="Q1978" s="62" t="s">
        <v>1011</v>
      </c>
      <c r="R1978" s="25" t="s">
        <v>1286</v>
      </c>
      <c r="S1978" s="26">
        <f t="shared" si="1059"/>
        <v>2.0833333333333259E-2</v>
      </c>
    </row>
    <row r="1979" spans="1:22" ht="10.5" customHeight="1" x14ac:dyDescent="0.2">
      <c r="B1979" s="34"/>
      <c r="C1979" s="21"/>
      <c r="D1979" s="34"/>
      <c r="E1979" s="21"/>
      <c r="F1979" s="34"/>
      <c r="G1979" s="21"/>
      <c r="H1979" s="21"/>
      <c r="I1979" s="34"/>
      <c r="J1979" s="34">
        <f t="shared" si="1062"/>
        <v>2.0833333333333259E-2</v>
      </c>
      <c r="L1979" s="34"/>
      <c r="M1979" s="34"/>
      <c r="N1979" s="35">
        <f>N1964</f>
        <v>43131</v>
      </c>
      <c r="O1979" s="63">
        <f t="shared" si="1063"/>
        <v>0.66666666666666596</v>
      </c>
      <c r="P1979" s="36">
        <f t="shared" si="1061"/>
        <v>0.68749999999999922</v>
      </c>
      <c r="Q1979" s="62" t="s">
        <v>1011</v>
      </c>
      <c r="R1979" s="25" t="s">
        <v>1286</v>
      </c>
      <c r="S1979" s="26">
        <f t="shared" si="1059"/>
        <v>2.0833333333333259E-2</v>
      </c>
    </row>
    <row r="1980" spans="1:22" ht="10.5" customHeight="1" x14ac:dyDescent="0.2">
      <c r="B1980" s="34"/>
      <c r="C1980" s="21"/>
      <c r="D1980" s="34"/>
      <c r="E1980" s="21"/>
      <c r="F1980" s="34"/>
      <c r="G1980" s="21"/>
      <c r="H1980" s="34"/>
      <c r="I1980" s="34"/>
      <c r="J1980" s="34">
        <f t="shared" si="1062"/>
        <v>2.0833333333333259E-2</v>
      </c>
      <c r="L1980" s="34"/>
      <c r="M1980" s="34"/>
      <c r="N1980" s="35">
        <f>N1964</f>
        <v>43131</v>
      </c>
      <c r="O1980" s="63">
        <f t="shared" si="1063"/>
        <v>0.68749999999999922</v>
      </c>
      <c r="P1980" s="36">
        <f t="shared" si="1061"/>
        <v>0.70833333333333248</v>
      </c>
      <c r="Q1980" s="62" t="s">
        <v>1011</v>
      </c>
      <c r="R1980" s="25" t="s">
        <v>1286</v>
      </c>
      <c r="S1980" s="26">
        <f t="shared" si="1059"/>
        <v>2.0833333333333259E-2</v>
      </c>
    </row>
    <row r="1981" spans="1:22" ht="10.5" customHeight="1" thickBot="1" x14ac:dyDescent="0.25">
      <c r="B1981" s="34"/>
      <c r="C1981" s="21"/>
      <c r="D1981" s="34"/>
      <c r="E1981" s="21"/>
      <c r="F1981" s="34"/>
      <c r="G1981" s="21"/>
      <c r="H1981" s="34"/>
      <c r="I1981" s="34"/>
      <c r="J1981" s="34">
        <f t="shared" si="1062"/>
        <v>2.0833333333333259E-2</v>
      </c>
      <c r="L1981" s="34"/>
      <c r="M1981" s="34"/>
      <c r="N1981" s="65">
        <f>N1964</f>
        <v>43131</v>
      </c>
      <c r="O1981" s="66">
        <f t="shared" si="1063"/>
        <v>0.70833333333333248</v>
      </c>
      <c r="P1981" s="67">
        <f t="shared" si="1061"/>
        <v>0.72916666666666574</v>
      </c>
      <c r="Q1981" s="62" t="s">
        <v>1011</v>
      </c>
      <c r="R1981" s="25" t="s">
        <v>1286</v>
      </c>
      <c r="S1981" s="66">
        <f t="shared" si="1059"/>
        <v>2.0833333333333259E-2</v>
      </c>
      <c r="T1981" s="68"/>
      <c r="U1981" s="69"/>
      <c r="V1981" s="69"/>
    </row>
    <row r="1982" spans="1:22" ht="10.5" customHeight="1" x14ac:dyDescent="0.2">
      <c r="A1982" s="40">
        <f t="shared" ref="A1982:M1982" si="1064">SUM(A1965:A1981)</f>
        <v>0</v>
      </c>
      <c r="B1982" s="40">
        <f t="shared" si="1064"/>
        <v>0</v>
      </c>
      <c r="C1982" s="40">
        <f t="shared" si="1064"/>
        <v>0</v>
      </c>
      <c r="D1982" s="40">
        <f t="shared" si="1064"/>
        <v>0</v>
      </c>
      <c r="E1982" s="40">
        <f t="shared" si="1064"/>
        <v>2.0833333333333315E-2</v>
      </c>
      <c r="F1982" s="40">
        <f t="shared" si="1064"/>
        <v>0</v>
      </c>
      <c r="G1982" s="40">
        <f t="shared" si="1064"/>
        <v>8.3333333333333259E-2</v>
      </c>
      <c r="H1982" s="40">
        <f t="shared" si="1064"/>
        <v>4.1666666666666519E-2</v>
      </c>
      <c r="I1982" s="40">
        <f t="shared" si="1064"/>
        <v>6.2499999999999833E-2</v>
      </c>
      <c r="J1982" s="40">
        <f t="shared" si="1064"/>
        <v>0.14583333333333282</v>
      </c>
      <c r="K1982" s="40">
        <f t="shared" si="1064"/>
        <v>0</v>
      </c>
      <c r="L1982" s="40">
        <f t="shared" si="1064"/>
        <v>0</v>
      </c>
      <c r="M1982" s="40">
        <f t="shared" si="1064"/>
        <v>0</v>
      </c>
      <c r="N1982" s="41" t="b">
        <f>SUM(A1982:M1982) = S1982</f>
        <v>1</v>
      </c>
      <c r="O1982" s="42"/>
      <c r="P1982" s="42"/>
      <c r="Q1982" s="43"/>
      <c r="R1982" s="43"/>
      <c r="S1982" s="40">
        <f>SUM(S1965:S1981)</f>
        <v>0.35416666666666574</v>
      </c>
    </row>
    <row r="1983" spans="1:22" ht="10.5" customHeight="1" x14ac:dyDescent="0.2">
      <c r="A1983" s="70">
        <f t="shared" ref="A1983:C1983" si="1065">(A1982-INT(A1982))*24</f>
        <v>0</v>
      </c>
      <c r="B1983" s="70">
        <f t="shared" si="1065"/>
        <v>0</v>
      </c>
      <c r="C1983" s="70">
        <f t="shared" si="1065"/>
        <v>0</v>
      </c>
      <c r="D1983" s="44">
        <f>(D1982-INT(D1982))*24</f>
        <v>0</v>
      </c>
      <c r="E1983" s="44">
        <f>(E1982-INT(E1982))*24</f>
        <v>0.49999999999999956</v>
      </c>
      <c r="F1983" s="44">
        <f>(F1982-INT(F1982))*24</f>
        <v>0</v>
      </c>
      <c r="G1983" s="44">
        <f>(G1982-INT(G1982))*24</f>
        <v>1.9999999999999982</v>
      </c>
      <c r="H1983" s="44">
        <f t="shared" ref="H1983:J1983" si="1066">(H1982-INT(H1982))*24</f>
        <v>0.99999999999999645</v>
      </c>
      <c r="I1983" s="44">
        <f t="shared" si="1066"/>
        <v>1.499999999999996</v>
      </c>
      <c r="J1983" s="44">
        <f t="shared" si="1066"/>
        <v>3.4999999999999876</v>
      </c>
      <c r="K1983" s="44"/>
      <c r="L1983" s="44">
        <f t="shared" ref="L1983:M1983" si="1067">(L1982-INT(L1982))*24</f>
        <v>0</v>
      </c>
      <c r="M1983" s="45">
        <f t="shared" si="1067"/>
        <v>0</v>
      </c>
      <c r="N1983" s="46">
        <f>SUM(A1983:M1983)</f>
        <v>8.4999999999999787</v>
      </c>
      <c r="O1983" s="71"/>
      <c r="P1983" s="71"/>
      <c r="Q1983" s="48"/>
      <c r="R1983" s="48"/>
      <c r="S1983" s="49"/>
    </row>
    <row r="1984" spans="1:22" ht="10.5" customHeight="1" thickBot="1" x14ac:dyDescent="0.25">
      <c r="A1984" s="72"/>
      <c r="B1984" s="73"/>
      <c r="C1984" s="73"/>
      <c r="D1984" s="52">
        <f>SUM(A1983:D1983)</f>
        <v>0</v>
      </c>
      <c r="E1984" s="52">
        <f t="shared" ref="E1984:J1984" si="1068">E1983</f>
        <v>0.49999999999999956</v>
      </c>
      <c r="F1984" s="52">
        <f t="shared" si="1068"/>
        <v>0</v>
      </c>
      <c r="G1984" s="52">
        <f t="shared" si="1068"/>
        <v>1.9999999999999982</v>
      </c>
      <c r="H1984" s="52">
        <f t="shared" si="1068"/>
        <v>0.99999999999999645</v>
      </c>
      <c r="I1984" s="52">
        <f t="shared" si="1068"/>
        <v>1.499999999999996</v>
      </c>
      <c r="J1984" s="52">
        <f t="shared" si="1068"/>
        <v>3.4999999999999876</v>
      </c>
      <c r="K1984" s="52"/>
      <c r="L1984" s="52">
        <f t="shared" ref="L1984:M1984" si="1069">L1983</f>
        <v>0</v>
      </c>
      <c r="M1984" s="53">
        <f t="shared" si="1069"/>
        <v>0</v>
      </c>
      <c r="N1984" s="54">
        <f>S1984</f>
        <v>0.35416666666666574</v>
      </c>
      <c r="O1984" s="74"/>
      <c r="P1984" s="74"/>
      <c r="Q1984" s="56"/>
      <c r="R1984" s="56"/>
      <c r="S1984" s="57">
        <f>SUM(S1982:S1983)</f>
        <v>0.35416666666666574</v>
      </c>
    </row>
    <row r="1985" spans="1:20" ht="10.5" customHeight="1" thickBot="1" x14ac:dyDescent="0.25">
      <c r="A1985" s="58"/>
      <c r="B1985" s="59" t="s">
        <v>935</v>
      </c>
      <c r="C1985" s="59" t="s">
        <v>936</v>
      </c>
      <c r="D1985" s="59" t="s">
        <v>937</v>
      </c>
      <c r="E1985" s="60" t="s">
        <v>938</v>
      </c>
      <c r="F1985" s="59" t="s">
        <v>939</v>
      </c>
      <c r="G1985" s="58" t="s">
        <v>940</v>
      </c>
      <c r="H1985" s="58" t="s">
        <v>941</v>
      </c>
      <c r="I1985" s="58" t="s">
        <v>942</v>
      </c>
      <c r="J1985" s="58" t="s">
        <v>943</v>
      </c>
      <c r="K1985" s="58"/>
      <c r="L1985" s="58" t="s">
        <v>944</v>
      </c>
      <c r="M1985" s="60" t="s">
        <v>945</v>
      </c>
      <c r="N1985" s="61">
        <f>N1964+1</f>
        <v>43132</v>
      </c>
      <c r="O1985" s="36">
        <v>0.375</v>
      </c>
      <c r="P1985" s="36">
        <f>O1985</f>
        <v>0.375</v>
      </c>
      <c r="Q1985" s="62" t="s">
        <v>1011</v>
      </c>
      <c r="R1985" s="25" t="s">
        <v>1287</v>
      </c>
      <c r="S1985" s="26">
        <f t="shared" ref="S1985" si="1070">SUM(P1985-O1985)</f>
        <v>0</v>
      </c>
    </row>
    <row r="1986" spans="1:20" ht="10.5" customHeight="1" x14ac:dyDescent="0.2">
      <c r="B1986" s="34"/>
      <c r="C1986" s="21"/>
      <c r="D1986" s="34"/>
      <c r="E1986" s="34"/>
      <c r="F1986" s="34"/>
      <c r="G1986" s="21"/>
      <c r="H1986" s="34"/>
      <c r="J1986" s="34">
        <f t="shared" ref="J1986:J2002" si="1071">S1986</f>
        <v>2.0833333333333315E-2</v>
      </c>
      <c r="M1986" s="34"/>
      <c r="N1986" s="35">
        <f>N1985</f>
        <v>43132</v>
      </c>
      <c r="O1986" s="63">
        <f>SUM(P1985)</f>
        <v>0.375</v>
      </c>
      <c r="P1986" s="36">
        <f>P1985+0.0208333333333333</f>
        <v>0.39583333333333331</v>
      </c>
      <c r="Q1986" s="62" t="s">
        <v>1011</v>
      </c>
      <c r="R1986" s="25" t="s">
        <v>1287</v>
      </c>
      <c r="S1986" s="26">
        <f t="shared" ref="S1986:S2002" si="1072">SUM(P1986-O1986)</f>
        <v>2.0833333333333315E-2</v>
      </c>
    </row>
    <row r="1987" spans="1:20" ht="10.5" customHeight="1" x14ac:dyDescent="0.2">
      <c r="B1987" s="34"/>
      <c r="C1987" s="21"/>
      <c r="D1987" s="21"/>
      <c r="E1987" s="34"/>
      <c r="F1987" s="34"/>
      <c r="G1987" s="34"/>
      <c r="H1987" s="34"/>
      <c r="I1987" s="34"/>
      <c r="J1987" s="34">
        <f t="shared" si="1071"/>
        <v>2.0833333333333315E-2</v>
      </c>
      <c r="M1987" s="34"/>
      <c r="N1987" s="35">
        <f>N1985</f>
        <v>43132</v>
      </c>
      <c r="O1987" s="63">
        <f t="shared" ref="O1987:O1995" si="1073">SUM(P1986)</f>
        <v>0.39583333333333331</v>
      </c>
      <c r="P1987" s="36">
        <f t="shared" ref="P1987:P2002" si="1074">P1986+0.0208333333333333</f>
        <v>0.41666666666666663</v>
      </c>
      <c r="Q1987" s="62" t="s">
        <v>1011</v>
      </c>
      <c r="R1987" s="25" t="s">
        <v>1287</v>
      </c>
      <c r="S1987" s="26">
        <f t="shared" si="1072"/>
        <v>2.0833333333333315E-2</v>
      </c>
    </row>
    <row r="1988" spans="1:20" ht="10.5" customHeight="1" x14ac:dyDescent="0.2">
      <c r="B1988" s="34"/>
      <c r="C1988" s="21"/>
      <c r="D1988" s="34"/>
      <c r="E1988" s="21"/>
      <c r="F1988" s="34"/>
      <c r="G1988" s="34"/>
      <c r="H1988" s="34"/>
      <c r="J1988" s="34">
        <f t="shared" si="1071"/>
        <v>2.0833333333333315E-2</v>
      </c>
      <c r="L1988" s="34"/>
      <c r="M1988" s="21"/>
      <c r="N1988" s="35">
        <f>N1985</f>
        <v>43132</v>
      </c>
      <c r="O1988" s="63">
        <f t="shared" si="1073"/>
        <v>0.41666666666666663</v>
      </c>
      <c r="P1988" s="36">
        <f t="shared" si="1074"/>
        <v>0.43749999999999994</v>
      </c>
      <c r="Q1988" s="62" t="s">
        <v>1011</v>
      </c>
      <c r="R1988" s="25" t="s">
        <v>1287</v>
      </c>
      <c r="S1988" s="26">
        <f t="shared" si="1072"/>
        <v>2.0833333333333315E-2</v>
      </c>
    </row>
    <row r="1989" spans="1:20" ht="10.5" customHeight="1" x14ac:dyDescent="0.2">
      <c r="B1989" s="34"/>
      <c r="C1989" s="21"/>
      <c r="D1989" s="21"/>
      <c r="E1989" s="21"/>
      <c r="F1989" s="34"/>
      <c r="G1989" s="34"/>
      <c r="H1989" s="34"/>
      <c r="I1989" s="34"/>
      <c r="J1989" s="34">
        <f t="shared" si="1071"/>
        <v>2.0833333333333315E-2</v>
      </c>
      <c r="L1989" s="34"/>
      <c r="M1989" s="34"/>
      <c r="N1989" s="35">
        <f>N1985</f>
        <v>43132</v>
      </c>
      <c r="O1989" s="63">
        <f t="shared" si="1073"/>
        <v>0.43749999999999994</v>
      </c>
      <c r="P1989" s="36">
        <f t="shared" si="1074"/>
        <v>0.45833333333333326</v>
      </c>
      <c r="Q1989" s="62" t="s">
        <v>1011</v>
      </c>
      <c r="R1989" s="25" t="s">
        <v>1287</v>
      </c>
      <c r="S1989" s="26">
        <f t="shared" si="1072"/>
        <v>2.0833333333333315E-2</v>
      </c>
    </row>
    <row r="1990" spans="1:20" ht="10.5" customHeight="1" x14ac:dyDescent="0.2">
      <c r="B1990" s="34"/>
      <c r="C1990" s="21"/>
      <c r="D1990" s="34"/>
      <c r="E1990" s="34"/>
      <c r="F1990" s="34"/>
      <c r="G1990" s="34"/>
      <c r="H1990" s="34"/>
      <c r="J1990" s="34">
        <f t="shared" si="1071"/>
        <v>2.0833333333333315E-2</v>
      </c>
      <c r="L1990" s="34"/>
      <c r="M1990" s="34"/>
      <c r="N1990" s="35">
        <f>N1985</f>
        <v>43132</v>
      </c>
      <c r="O1990" s="63">
        <f t="shared" si="1073"/>
        <v>0.45833333333333326</v>
      </c>
      <c r="P1990" s="36">
        <f t="shared" si="1074"/>
        <v>0.47916666666666657</v>
      </c>
      <c r="Q1990" s="62" t="s">
        <v>1011</v>
      </c>
      <c r="R1990" s="25" t="s">
        <v>1287</v>
      </c>
      <c r="S1990" s="26">
        <f t="shared" si="1072"/>
        <v>2.0833333333333315E-2</v>
      </c>
    </row>
    <row r="1991" spans="1:20" ht="10.5" customHeight="1" x14ac:dyDescent="0.2">
      <c r="B1991" s="34"/>
      <c r="C1991" s="21"/>
      <c r="D1991" s="21"/>
      <c r="E1991" s="34"/>
      <c r="F1991" s="34"/>
      <c r="G1991" s="21"/>
      <c r="H1991" s="34"/>
      <c r="J1991" s="34">
        <f t="shared" si="1071"/>
        <v>2.0833333333333315E-2</v>
      </c>
      <c r="L1991" s="34"/>
      <c r="M1991" s="21"/>
      <c r="N1991" s="35">
        <f>N1985</f>
        <v>43132</v>
      </c>
      <c r="O1991" s="63">
        <f t="shared" si="1073"/>
        <v>0.47916666666666657</v>
      </c>
      <c r="P1991" s="36">
        <f t="shared" si="1074"/>
        <v>0.49999999999999989</v>
      </c>
      <c r="Q1991" s="62" t="s">
        <v>1011</v>
      </c>
      <c r="R1991" s="25" t="s">
        <v>1287</v>
      </c>
      <c r="S1991" s="26">
        <f t="shared" si="1072"/>
        <v>2.0833333333333315E-2</v>
      </c>
    </row>
    <row r="1992" spans="1:20" ht="10.5" customHeight="1" x14ac:dyDescent="0.2">
      <c r="B1992" s="34"/>
      <c r="C1992" s="21"/>
      <c r="D1992" s="34"/>
      <c r="E1992" s="34"/>
      <c r="F1992" s="34"/>
      <c r="G1992" s="21"/>
      <c r="H1992" s="34"/>
      <c r="J1992" s="34">
        <f t="shared" si="1071"/>
        <v>2.0833333333333259E-2</v>
      </c>
      <c r="L1992" s="34"/>
      <c r="M1992" s="21"/>
      <c r="N1992" s="35">
        <f>N1985</f>
        <v>43132</v>
      </c>
      <c r="O1992" s="63">
        <f t="shared" si="1073"/>
        <v>0.49999999999999989</v>
      </c>
      <c r="P1992" s="36">
        <f t="shared" si="1074"/>
        <v>0.52083333333333315</v>
      </c>
      <c r="Q1992" s="62" t="s">
        <v>1011</v>
      </c>
      <c r="R1992" s="25" t="s">
        <v>1287</v>
      </c>
      <c r="S1992" s="26">
        <f t="shared" si="1072"/>
        <v>2.0833333333333259E-2</v>
      </c>
    </row>
    <row r="1993" spans="1:20" ht="10.5" customHeight="1" x14ac:dyDescent="0.2">
      <c r="B1993" s="34"/>
      <c r="C1993" s="21"/>
      <c r="D1993" s="21"/>
      <c r="E1993" s="34"/>
      <c r="F1993" s="34"/>
      <c r="G1993" s="21"/>
      <c r="H1993" s="34"/>
      <c r="J1993" s="34">
        <f t="shared" si="1071"/>
        <v>2.0833333333333259E-2</v>
      </c>
      <c r="L1993" s="34"/>
      <c r="M1993" s="21"/>
      <c r="N1993" s="35">
        <f>N1985</f>
        <v>43132</v>
      </c>
      <c r="O1993" s="63">
        <f t="shared" si="1073"/>
        <v>0.52083333333333315</v>
      </c>
      <c r="P1993" s="36">
        <f t="shared" si="1074"/>
        <v>0.54166666666666641</v>
      </c>
      <c r="Q1993" s="62" t="s">
        <v>1011</v>
      </c>
      <c r="R1993" s="25" t="s">
        <v>1287</v>
      </c>
      <c r="S1993" s="26">
        <f t="shared" si="1072"/>
        <v>2.0833333333333259E-2</v>
      </c>
    </row>
    <row r="1994" spans="1:20" ht="10.5" customHeight="1" x14ac:dyDescent="0.2">
      <c r="B1994" s="34"/>
      <c r="C1994" s="21"/>
      <c r="D1994" s="34"/>
      <c r="E1994" s="34"/>
      <c r="F1994" s="21"/>
      <c r="G1994" s="21"/>
      <c r="H1994" s="34"/>
      <c r="J1994" s="34">
        <f t="shared" si="1071"/>
        <v>2.0833333333333259E-2</v>
      </c>
      <c r="L1994" s="34"/>
      <c r="M1994" s="21"/>
      <c r="N1994" s="35">
        <f>N1985</f>
        <v>43132</v>
      </c>
      <c r="O1994" s="63">
        <f t="shared" si="1073"/>
        <v>0.54166666666666641</v>
      </c>
      <c r="P1994" s="36">
        <f t="shared" si="1074"/>
        <v>0.56249999999999967</v>
      </c>
      <c r="Q1994" s="62" t="s">
        <v>1011</v>
      </c>
      <c r="R1994" s="25" t="s">
        <v>1287</v>
      </c>
      <c r="S1994" s="26">
        <f t="shared" si="1072"/>
        <v>2.0833333333333259E-2</v>
      </c>
      <c r="T1994" s="75"/>
    </row>
    <row r="1995" spans="1:20" ht="10.5" customHeight="1" x14ac:dyDescent="0.2">
      <c r="B1995" s="34"/>
      <c r="C1995" s="34"/>
      <c r="D1995" s="34"/>
      <c r="E1995" s="34"/>
      <c r="F1995" s="34"/>
      <c r="G1995" s="34"/>
      <c r="H1995" s="34"/>
      <c r="J1995" s="34">
        <f t="shared" si="1071"/>
        <v>2.0833333333333259E-2</v>
      </c>
      <c r="L1995" s="34"/>
      <c r="M1995" s="21"/>
      <c r="N1995" s="35">
        <f>N1985</f>
        <v>43132</v>
      </c>
      <c r="O1995" s="63">
        <f t="shared" si="1073"/>
        <v>0.56249999999999967</v>
      </c>
      <c r="P1995" s="36">
        <f t="shared" si="1074"/>
        <v>0.58333333333333293</v>
      </c>
      <c r="Q1995" s="62" t="s">
        <v>1011</v>
      </c>
      <c r="R1995" s="25" t="s">
        <v>1287</v>
      </c>
      <c r="S1995" s="26">
        <f t="shared" si="1072"/>
        <v>2.0833333333333259E-2</v>
      </c>
    </row>
    <row r="1996" spans="1:20" ht="10.5" customHeight="1" x14ac:dyDescent="0.2">
      <c r="A1996" s="34"/>
      <c r="B1996" s="34"/>
      <c r="C1996" s="34"/>
      <c r="D1996" s="21"/>
      <c r="E1996" s="34"/>
      <c r="F1996" s="21"/>
      <c r="G1996" s="34"/>
      <c r="H1996" s="34"/>
      <c r="J1996" s="34">
        <f t="shared" si="1071"/>
        <v>2.0833333333333259E-2</v>
      </c>
      <c r="L1996" s="34"/>
      <c r="M1996" s="34"/>
      <c r="N1996" s="35">
        <f>N1985</f>
        <v>43132</v>
      </c>
      <c r="O1996" s="63">
        <f>SUM(P1995)</f>
        <v>0.58333333333333293</v>
      </c>
      <c r="P1996" s="36">
        <f t="shared" si="1074"/>
        <v>0.60416666666666619</v>
      </c>
      <c r="Q1996" s="62" t="s">
        <v>1011</v>
      </c>
      <c r="R1996" s="25" t="s">
        <v>1287</v>
      </c>
      <c r="S1996" s="26">
        <f t="shared" si="1072"/>
        <v>2.0833333333333259E-2</v>
      </c>
    </row>
    <row r="1997" spans="1:20" ht="10.5" customHeight="1" x14ac:dyDescent="0.2">
      <c r="B1997" s="34"/>
      <c r="C1997" s="21"/>
      <c r="D1997" s="21"/>
      <c r="E1997" s="34"/>
      <c r="F1997" s="21"/>
      <c r="G1997" s="21"/>
      <c r="H1997" s="34"/>
      <c r="J1997" s="34">
        <f t="shared" si="1071"/>
        <v>2.0833333333333259E-2</v>
      </c>
      <c r="L1997" s="34"/>
      <c r="M1997" s="34"/>
      <c r="N1997" s="35">
        <f>N1985</f>
        <v>43132</v>
      </c>
      <c r="O1997" s="63">
        <f>SUM(P1996)</f>
        <v>0.60416666666666619</v>
      </c>
      <c r="P1997" s="36">
        <f t="shared" si="1074"/>
        <v>0.62499999999999944</v>
      </c>
      <c r="Q1997" s="62" t="s">
        <v>1011</v>
      </c>
      <c r="R1997" s="25" t="s">
        <v>1287</v>
      </c>
      <c r="S1997" s="26">
        <f t="shared" si="1072"/>
        <v>2.0833333333333259E-2</v>
      </c>
    </row>
    <row r="1998" spans="1:20" ht="10.5" customHeight="1" x14ac:dyDescent="0.2">
      <c r="B1998" s="34"/>
      <c r="C1998" s="21"/>
      <c r="D1998" s="34"/>
      <c r="E1998" s="34"/>
      <c r="F1998" s="34"/>
      <c r="G1998" s="21"/>
      <c r="H1998" s="34"/>
      <c r="J1998" s="34">
        <f t="shared" si="1071"/>
        <v>2.0833333333333259E-2</v>
      </c>
      <c r="L1998" s="34"/>
      <c r="M1998" s="34"/>
      <c r="N1998" s="35">
        <f>N1985</f>
        <v>43132</v>
      </c>
      <c r="O1998" s="63">
        <f>SUM(P1997)</f>
        <v>0.62499999999999944</v>
      </c>
      <c r="P1998" s="36">
        <f t="shared" si="1074"/>
        <v>0.6458333333333327</v>
      </c>
      <c r="Q1998" s="62" t="s">
        <v>1011</v>
      </c>
      <c r="R1998" s="25" t="s">
        <v>1287</v>
      </c>
      <c r="S1998" s="26">
        <f t="shared" si="1072"/>
        <v>2.0833333333333259E-2</v>
      </c>
    </row>
    <row r="1999" spans="1:20" ht="10.5" customHeight="1" x14ac:dyDescent="0.2">
      <c r="B1999" s="34"/>
      <c r="C1999" s="21"/>
      <c r="D1999" s="34"/>
      <c r="E1999" s="34"/>
      <c r="F1999" s="34"/>
      <c r="G1999" s="21"/>
      <c r="H1999" s="34"/>
      <c r="J1999" s="34">
        <f t="shared" si="1071"/>
        <v>2.0833333333333259E-2</v>
      </c>
      <c r="L1999" s="34"/>
      <c r="M1999" s="34"/>
      <c r="N1999" s="35">
        <f>N1985</f>
        <v>43132</v>
      </c>
      <c r="O1999" s="63">
        <f t="shared" ref="O1999:O2002" si="1075">SUM(P1998)</f>
        <v>0.6458333333333327</v>
      </c>
      <c r="P1999" s="36">
        <f t="shared" si="1074"/>
        <v>0.66666666666666596</v>
      </c>
      <c r="Q1999" s="62" t="s">
        <v>1011</v>
      </c>
      <c r="R1999" s="25" t="s">
        <v>1287</v>
      </c>
      <c r="S1999" s="26">
        <f t="shared" si="1072"/>
        <v>2.0833333333333259E-2</v>
      </c>
    </row>
    <row r="2000" spans="1:20" ht="10.5" customHeight="1" x14ac:dyDescent="0.2">
      <c r="B2000" s="34"/>
      <c r="C2000" s="21"/>
      <c r="D2000" s="21"/>
      <c r="E2000" s="34"/>
      <c r="F2000" s="34"/>
      <c r="G2000" s="21"/>
      <c r="H2000" s="34"/>
      <c r="J2000" s="34">
        <f t="shared" si="1071"/>
        <v>2.0833333333333259E-2</v>
      </c>
      <c r="L2000" s="34"/>
      <c r="M2000" s="21"/>
      <c r="N2000" s="35">
        <f>N1985</f>
        <v>43132</v>
      </c>
      <c r="O2000" s="63">
        <f t="shared" si="1075"/>
        <v>0.66666666666666596</v>
      </c>
      <c r="P2000" s="36">
        <f t="shared" si="1074"/>
        <v>0.68749999999999922</v>
      </c>
      <c r="Q2000" s="62" t="s">
        <v>1011</v>
      </c>
      <c r="R2000" s="25" t="s">
        <v>1287</v>
      </c>
      <c r="S2000" s="26">
        <f t="shared" si="1072"/>
        <v>2.0833333333333259E-2</v>
      </c>
    </row>
    <row r="2001" spans="1:22" ht="10.5" customHeight="1" x14ac:dyDescent="0.2">
      <c r="B2001" s="34"/>
      <c r="C2001" s="21"/>
      <c r="D2001" s="21"/>
      <c r="E2001" s="34"/>
      <c r="F2001" s="34"/>
      <c r="G2001" s="21"/>
      <c r="H2001" s="34"/>
      <c r="J2001" s="34">
        <f t="shared" si="1071"/>
        <v>2.0833333333333259E-2</v>
      </c>
      <c r="L2001" s="34"/>
      <c r="M2001" s="21"/>
      <c r="N2001" s="35">
        <f>N1985</f>
        <v>43132</v>
      </c>
      <c r="O2001" s="63">
        <f t="shared" si="1075"/>
        <v>0.68749999999999922</v>
      </c>
      <c r="P2001" s="36">
        <f t="shared" si="1074"/>
        <v>0.70833333333333248</v>
      </c>
      <c r="Q2001" s="62" t="s">
        <v>1011</v>
      </c>
      <c r="R2001" s="25" t="s">
        <v>1287</v>
      </c>
      <c r="S2001" s="26">
        <f t="shared" si="1072"/>
        <v>2.0833333333333259E-2</v>
      </c>
    </row>
    <row r="2002" spans="1:22" ht="10.5" customHeight="1" thickBot="1" x14ac:dyDescent="0.25">
      <c r="B2002" s="34"/>
      <c r="C2002" s="21"/>
      <c r="D2002" s="21"/>
      <c r="E2002" s="34"/>
      <c r="F2002" s="21"/>
      <c r="G2002" s="21"/>
      <c r="H2002" s="34"/>
      <c r="J2002" s="34">
        <f t="shared" si="1071"/>
        <v>2.0833333333333259E-2</v>
      </c>
      <c r="L2002" s="34"/>
      <c r="M2002" s="21"/>
      <c r="N2002" s="65">
        <f>N1985</f>
        <v>43132</v>
      </c>
      <c r="O2002" s="66">
        <f t="shared" si="1075"/>
        <v>0.70833333333333248</v>
      </c>
      <c r="P2002" s="67">
        <f t="shared" si="1074"/>
        <v>0.72916666666666574</v>
      </c>
      <c r="Q2002" s="62" t="s">
        <v>1011</v>
      </c>
      <c r="R2002" s="25" t="s">
        <v>1287</v>
      </c>
      <c r="S2002" s="26">
        <f t="shared" si="1072"/>
        <v>2.0833333333333259E-2</v>
      </c>
      <c r="T2002" s="68"/>
      <c r="U2002" s="69"/>
      <c r="V2002" s="69"/>
    </row>
    <row r="2003" spans="1:22" ht="10.5" customHeight="1" x14ac:dyDescent="0.2">
      <c r="A2003" s="40">
        <f t="shared" ref="A2003:M2003" si="1076">SUM(A1986:A2002)</f>
        <v>0</v>
      </c>
      <c r="B2003" s="40">
        <f t="shared" si="1076"/>
        <v>0</v>
      </c>
      <c r="C2003" s="40">
        <f t="shared" si="1076"/>
        <v>0</v>
      </c>
      <c r="D2003" s="40">
        <f t="shared" si="1076"/>
        <v>0</v>
      </c>
      <c r="E2003" s="40">
        <f t="shared" si="1076"/>
        <v>0</v>
      </c>
      <c r="F2003" s="40">
        <f t="shared" si="1076"/>
        <v>0</v>
      </c>
      <c r="G2003" s="40">
        <f t="shared" si="1076"/>
        <v>0</v>
      </c>
      <c r="H2003" s="40">
        <f t="shared" si="1076"/>
        <v>0</v>
      </c>
      <c r="I2003" s="40">
        <f t="shared" si="1076"/>
        <v>0</v>
      </c>
      <c r="J2003" s="40">
        <f t="shared" si="1076"/>
        <v>0.35416666666666574</v>
      </c>
      <c r="K2003" s="40">
        <f t="shared" si="1076"/>
        <v>0</v>
      </c>
      <c r="L2003" s="40">
        <f t="shared" si="1076"/>
        <v>0</v>
      </c>
      <c r="M2003" s="40">
        <f t="shared" si="1076"/>
        <v>0</v>
      </c>
      <c r="N2003" s="41" t="b">
        <f>SUM(A2003:M2003) = S2003</f>
        <v>1</v>
      </c>
      <c r="O2003" s="42"/>
      <c r="P2003" s="42"/>
      <c r="Q2003" s="43"/>
      <c r="R2003" s="43"/>
      <c r="S2003" s="40">
        <f>SUM(S1986:S2002)</f>
        <v>0.35416666666666574</v>
      </c>
    </row>
    <row r="2004" spans="1:22" ht="10.5" customHeight="1" x14ac:dyDescent="0.2">
      <c r="A2004" s="70">
        <f t="shared" ref="A2004:C2004" si="1077">(A2003-INT(A2003))*24</f>
        <v>0</v>
      </c>
      <c r="B2004" s="70">
        <f t="shared" si="1077"/>
        <v>0</v>
      </c>
      <c r="C2004" s="70">
        <f t="shared" si="1077"/>
        <v>0</v>
      </c>
      <c r="D2004" s="44">
        <f>(D2003-INT(D2003))*24</f>
        <v>0</v>
      </c>
      <c r="E2004" s="44">
        <f>(E2003-INT(E2003))*24</f>
        <v>0</v>
      </c>
      <c r="F2004" s="44">
        <f>(F2003-INT(F2003))*24</f>
        <v>0</v>
      </c>
      <c r="G2004" s="44">
        <f>(G2003-INT(G2003))*24</f>
        <v>0</v>
      </c>
      <c r="H2004" s="44">
        <f t="shared" ref="H2004:J2004" si="1078">(H2003-INT(H2003))*24</f>
        <v>0</v>
      </c>
      <c r="I2004" s="44">
        <f t="shared" si="1078"/>
        <v>0</v>
      </c>
      <c r="J2004" s="44">
        <f t="shared" si="1078"/>
        <v>8.4999999999999787</v>
      </c>
      <c r="K2004" s="44"/>
      <c r="L2004" s="44">
        <f t="shared" ref="L2004:M2004" si="1079">(L2003-INT(L2003))*24</f>
        <v>0</v>
      </c>
      <c r="M2004" s="45">
        <f t="shared" si="1079"/>
        <v>0</v>
      </c>
      <c r="N2004" s="46">
        <f>SUM(A2004:M2004)</f>
        <v>8.4999999999999787</v>
      </c>
      <c r="O2004" s="47"/>
      <c r="P2004" s="47"/>
      <c r="Q2004" s="48"/>
      <c r="R2004" s="48"/>
      <c r="S2004" s="49">
        <f>SUM(S2002:S2002)</f>
        <v>2.0833333333333259E-2</v>
      </c>
    </row>
    <row r="2005" spans="1:22" ht="10.5" customHeight="1" thickBot="1" x14ac:dyDescent="0.25">
      <c r="A2005" s="50"/>
      <c r="B2005" s="51"/>
      <c r="C2005" s="51"/>
      <c r="D2005" s="52">
        <f>SUM(A2004:D2004)</f>
        <v>0</v>
      </c>
      <c r="E2005" s="52">
        <f t="shared" ref="E2005:J2005" si="1080">E2004</f>
        <v>0</v>
      </c>
      <c r="F2005" s="52">
        <f t="shared" si="1080"/>
        <v>0</v>
      </c>
      <c r="G2005" s="52">
        <f t="shared" si="1080"/>
        <v>0</v>
      </c>
      <c r="H2005" s="52">
        <f t="shared" si="1080"/>
        <v>0</v>
      </c>
      <c r="I2005" s="52">
        <f t="shared" si="1080"/>
        <v>0</v>
      </c>
      <c r="J2005" s="52">
        <f t="shared" si="1080"/>
        <v>8.4999999999999787</v>
      </c>
      <c r="K2005" s="52"/>
      <c r="L2005" s="52">
        <f t="shared" ref="L2005:M2005" si="1081">L2004</f>
        <v>0</v>
      </c>
      <c r="M2005" s="53">
        <f t="shared" si="1081"/>
        <v>0</v>
      </c>
      <c r="N2005" s="54">
        <f>S2005</f>
        <v>0.374999999999999</v>
      </c>
      <c r="O2005" s="55"/>
      <c r="P2005" s="55"/>
      <c r="Q2005" s="56"/>
      <c r="R2005" s="56"/>
      <c r="S2005" s="57">
        <f>SUM(S2003:S2004)</f>
        <v>0.374999999999999</v>
      </c>
    </row>
    <row r="2006" spans="1:22" ht="10.5" customHeight="1" thickBot="1" x14ac:dyDescent="0.25">
      <c r="A2006" s="58"/>
      <c r="B2006" s="59" t="s">
        <v>935</v>
      </c>
      <c r="C2006" s="59" t="s">
        <v>936</v>
      </c>
      <c r="D2006" s="59" t="s">
        <v>937</v>
      </c>
      <c r="E2006" s="60" t="s">
        <v>938</v>
      </c>
      <c r="F2006" s="59" t="s">
        <v>939</v>
      </c>
      <c r="G2006" s="58" t="s">
        <v>940</v>
      </c>
      <c r="H2006" s="58" t="s">
        <v>941</v>
      </c>
      <c r="I2006" s="58" t="s">
        <v>942</v>
      </c>
      <c r="J2006" s="58" t="s">
        <v>943</v>
      </c>
      <c r="K2006" s="58"/>
      <c r="L2006" s="58" t="s">
        <v>944</v>
      </c>
      <c r="M2006" s="60" t="s">
        <v>945</v>
      </c>
      <c r="N2006" s="61">
        <f>N1985+1</f>
        <v>43133</v>
      </c>
      <c r="O2006" s="36">
        <v>0.375</v>
      </c>
      <c r="P2006" s="36">
        <f>O2006</f>
        <v>0.375</v>
      </c>
      <c r="Q2006" s="62" t="s">
        <v>946</v>
      </c>
      <c r="R2006" s="25" t="s">
        <v>1107</v>
      </c>
      <c r="S2006" s="26">
        <f t="shared" ref="S2006" si="1082">SUM(P2006-O2006)</f>
        <v>0</v>
      </c>
    </row>
    <row r="2007" spans="1:22" ht="10.5" customHeight="1" x14ac:dyDescent="0.2">
      <c r="B2007" s="34"/>
      <c r="C2007" s="21"/>
      <c r="D2007" s="34"/>
      <c r="E2007" s="34"/>
      <c r="F2007" s="34">
        <f t="shared" ref="F2007:F2012" si="1083">S2007</f>
        <v>2.0833333333333315E-2</v>
      </c>
      <c r="G2007" s="34"/>
      <c r="H2007" s="21"/>
      <c r="J2007" s="34"/>
      <c r="M2007" s="34"/>
      <c r="N2007" s="35">
        <f>N2006</f>
        <v>43133</v>
      </c>
      <c r="O2007" s="63">
        <f>SUM(P2006)</f>
        <v>0.375</v>
      </c>
      <c r="P2007" s="36">
        <f>P2006+0.0208333333333333</f>
        <v>0.39583333333333331</v>
      </c>
      <c r="Q2007" s="95" t="s">
        <v>939</v>
      </c>
      <c r="R2007" s="96" t="s">
        <v>1199</v>
      </c>
      <c r="S2007" s="26">
        <f t="shared" ref="S2007" si="1084">SUM(P2007-O2007)</f>
        <v>2.0833333333333315E-2</v>
      </c>
    </row>
    <row r="2008" spans="1:22" ht="10.5" customHeight="1" x14ac:dyDescent="0.2">
      <c r="B2008" s="34"/>
      <c r="C2008" s="21"/>
      <c r="D2008" s="21"/>
      <c r="E2008" s="34"/>
      <c r="F2008" s="34">
        <f t="shared" si="1083"/>
        <v>2.0833333333333315E-2</v>
      </c>
      <c r="G2008" s="34"/>
      <c r="H2008" s="21"/>
      <c r="I2008" s="34"/>
      <c r="J2008" s="34"/>
      <c r="M2008" s="34"/>
      <c r="N2008" s="35">
        <f>N2006</f>
        <v>43133</v>
      </c>
      <c r="O2008" s="63">
        <f t="shared" ref="O2008:O2020" si="1085">SUM(P2007)</f>
        <v>0.39583333333333331</v>
      </c>
      <c r="P2008" s="36">
        <f t="shared" ref="P2008:P2020" si="1086">P2007+0.0208333333333333</f>
        <v>0.41666666666666663</v>
      </c>
      <c r="Q2008" s="95" t="s">
        <v>939</v>
      </c>
      <c r="R2008" s="96" t="s">
        <v>1199</v>
      </c>
      <c r="S2008" s="26">
        <f>SUM(P2008-O2008)</f>
        <v>2.0833333333333315E-2</v>
      </c>
    </row>
    <row r="2009" spans="1:22" ht="10.5" customHeight="1" x14ac:dyDescent="0.2">
      <c r="C2009" s="21"/>
      <c r="D2009" s="38"/>
      <c r="E2009" s="21"/>
      <c r="F2009" s="34">
        <f t="shared" si="1083"/>
        <v>2.0833333333333315E-2</v>
      </c>
      <c r="G2009" s="34"/>
      <c r="H2009" s="34"/>
      <c r="J2009" s="34"/>
      <c r="L2009" s="34"/>
      <c r="M2009" s="21"/>
      <c r="N2009" s="35">
        <f>N2006</f>
        <v>43133</v>
      </c>
      <c r="O2009" s="63">
        <f t="shared" si="1085"/>
        <v>0.41666666666666663</v>
      </c>
      <c r="P2009" s="36">
        <f t="shared" si="1086"/>
        <v>0.43749999999999994</v>
      </c>
      <c r="Q2009" s="95" t="s">
        <v>939</v>
      </c>
      <c r="R2009" s="96" t="s">
        <v>1199</v>
      </c>
      <c r="S2009" s="26">
        <f t="shared" ref="S2009:S2020" si="1087">SUM(P2009-O2009)</f>
        <v>2.0833333333333315E-2</v>
      </c>
    </row>
    <row r="2010" spans="1:22" ht="10.5" customHeight="1" x14ac:dyDescent="0.2">
      <c r="C2010" s="21"/>
      <c r="D2010" s="21"/>
      <c r="E2010" s="34"/>
      <c r="F2010" s="34">
        <f t="shared" si="1083"/>
        <v>2.0833333333333315E-2</v>
      </c>
      <c r="G2010" s="34"/>
      <c r="H2010" s="21"/>
      <c r="J2010" s="34"/>
      <c r="L2010" s="34"/>
      <c r="M2010" s="34"/>
      <c r="N2010" s="35">
        <f>N2006</f>
        <v>43133</v>
      </c>
      <c r="O2010" s="63">
        <f t="shared" si="1085"/>
        <v>0.43749999999999994</v>
      </c>
      <c r="P2010" s="36">
        <f t="shared" si="1086"/>
        <v>0.45833333333333326</v>
      </c>
      <c r="Q2010" s="95" t="s">
        <v>939</v>
      </c>
      <c r="R2010" s="96" t="s">
        <v>1199</v>
      </c>
      <c r="S2010" s="26">
        <f t="shared" si="1087"/>
        <v>2.0833333333333315E-2</v>
      </c>
    </row>
    <row r="2011" spans="1:22" ht="10.5" customHeight="1" x14ac:dyDescent="0.2">
      <c r="C2011" s="21"/>
      <c r="D2011" s="34"/>
      <c r="E2011" s="34"/>
      <c r="F2011" s="34">
        <f t="shared" si="1083"/>
        <v>2.0833333333333315E-2</v>
      </c>
      <c r="G2011" s="34"/>
      <c r="H2011" s="21"/>
      <c r="J2011" s="34"/>
      <c r="L2011" s="34"/>
      <c r="M2011" s="34"/>
      <c r="N2011" s="35">
        <f>N2006</f>
        <v>43133</v>
      </c>
      <c r="O2011" s="63">
        <f t="shared" si="1085"/>
        <v>0.45833333333333326</v>
      </c>
      <c r="P2011" s="36">
        <f t="shared" si="1086"/>
        <v>0.47916666666666657</v>
      </c>
      <c r="Q2011" s="95" t="s">
        <v>939</v>
      </c>
      <c r="R2011" s="96" t="s">
        <v>1199</v>
      </c>
      <c r="S2011" s="26">
        <f t="shared" si="1087"/>
        <v>2.0833333333333315E-2</v>
      </c>
    </row>
    <row r="2012" spans="1:22" ht="10.5" customHeight="1" x14ac:dyDescent="0.2">
      <c r="C2012" s="21"/>
      <c r="D2012" s="34"/>
      <c r="E2012" s="34"/>
      <c r="F2012" s="34">
        <f t="shared" si="1083"/>
        <v>2.0833333333333315E-2</v>
      </c>
      <c r="G2012" s="34"/>
      <c r="H2012" s="21"/>
      <c r="J2012" s="34"/>
      <c r="L2012" s="34"/>
      <c r="M2012" s="21"/>
      <c r="N2012" s="35">
        <f>N2006</f>
        <v>43133</v>
      </c>
      <c r="O2012" s="63">
        <f t="shared" si="1085"/>
        <v>0.47916666666666657</v>
      </c>
      <c r="P2012" s="36">
        <f t="shared" si="1086"/>
        <v>0.49999999999999989</v>
      </c>
      <c r="Q2012" s="95" t="s">
        <v>939</v>
      </c>
      <c r="R2012" s="96" t="s">
        <v>1199</v>
      </c>
      <c r="S2012" s="26">
        <f t="shared" si="1087"/>
        <v>2.0833333333333315E-2</v>
      </c>
      <c r="U2012" s="25"/>
    </row>
    <row r="2013" spans="1:22" ht="10.5" customHeight="1" x14ac:dyDescent="0.2">
      <c r="C2013" s="21"/>
      <c r="D2013" s="34"/>
      <c r="E2013" s="34"/>
      <c r="F2013" s="21"/>
      <c r="G2013" s="34"/>
      <c r="H2013" s="34"/>
      <c r="I2013" s="34">
        <f>S2013</f>
        <v>2.0833333333333259E-2</v>
      </c>
      <c r="J2013" s="34"/>
      <c r="L2013" s="34"/>
      <c r="M2013" s="21"/>
      <c r="N2013" s="35">
        <f>N2006</f>
        <v>43133</v>
      </c>
      <c r="O2013" s="63">
        <f t="shared" si="1085"/>
        <v>0.49999999999999989</v>
      </c>
      <c r="P2013" s="36">
        <f t="shared" si="1086"/>
        <v>0.52083333333333315</v>
      </c>
      <c r="Q2013" s="95" t="s">
        <v>959</v>
      </c>
      <c r="R2013" s="96" t="s">
        <v>1192</v>
      </c>
      <c r="S2013" s="26">
        <f t="shared" si="1087"/>
        <v>2.0833333333333259E-2</v>
      </c>
      <c r="U2013" s="25"/>
    </row>
    <row r="2014" spans="1:22" ht="10.5" customHeight="1" x14ac:dyDescent="0.2">
      <c r="C2014" s="21"/>
      <c r="D2014" s="34"/>
      <c r="E2014" s="34"/>
      <c r="F2014" s="21"/>
      <c r="G2014" s="34"/>
      <c r="H2014" s="34"/>
      <c r="I2014" s="34">
        <f>S2014</f>
        <v>2.0833333333333259E-2</v>
      </c>
      <c r="J2014" s="34"/>
      <c r="L2014" s="34"/>
      <c r="M2014" s="21"/>
      <c r="N2014" s="35">
        <f>N2006</f>
        <v>43133</v>
      </c>
      <c r="O2014" s="63">
        <f t="shared" si="1085"/>
        <v>0.52083333333333315</v>
      </c>
      <c r="P2014" s="36">
        <f t="shared" si="1086"/>
        <v>0.54166666666666641</v>
      </c>
      <c r="Q2014" s="95" t="s">
        <v>959</v>
      </c>
      <c r="R2014" s="96" t="s">
        <v>1192</v>
      </c>
      <c r="S2014" s="26">
        <f t="shared" si="1087"/>
        <v>2.0833333333333259E-2</v>
      </c>
    </row>
    <row r="2015" spans="1:22" ht="10.5" customHeight="1" x14ac:dyDescent="0.2">
      <c r="B2015" s="34"/>
      <c r="C2015" s="21"/>
      <c r="D2015" s="34"/>
      <c r="E2015" s="34"/>
      <c r="F2015" s="21"/>
      <c r="G2015" s="34"/>
      <c r="H2015" s="34"/>
      <c r="I2015" s="34">
        <f>S2015</f>
        <v>2.0833333333333259E-2</v>
      </c>
      <c r="J2015" s="34"/>
      <c r="L2015" s="34"/>
      <c r="M2015" s="21"/>
      <c r="N2015" s="35">
        <f>N2006</f>
        <v>43133</v>
      </c>
      <c r="O2015" s="63">
        <f t="shared" si="1085"/>
        <v>0.54166666666666641</v>
      </c>
      <c r="P2015" s="36">
        <f t="shared" si="1086"/>
        <v>0.56249999999999967</v>
      </c>
      <c r="Q2015" s="95" t="s">
        <v>959</v>
      </c>
      <c r="R2015" s="96" t="s">
        <v>1192</v>
      </c>
      <c r="S2015" s="26">
        <f t="shared" si="1087"/>
        <v>2.0833333333333259E-2</v>
      </c>
    </row>
    <row r="2016" spans="1:22" ht="10.5" customHeight="1" x14ac:dyDescent="0.2">
      <c r="B2016" s="34"/>
      <c r="C2016" s="34"/>
      <c r="D2016" s="34"/>
      <c r="E2016" s="34"/>
      <c r="F2016" s="21"/>
      <c r="G2016" s="34"/>
      <c r="H2016" s="34"/>
      <c r="I2016" s="34">
        <f>S2016</f>
        <v>2.0833333333333259E-2</v>
      </c>
      <c r="J2016" s="34"/>
      <c r="L2016" s="34"/>
      <c r="M2016" s="21"/>
      <c r="N2016" s="35">
        <f>N2006</f>
        <v>43133</v>
      </c>
      <c r="O2016" s="63">
        <f t="shared" si="1085"/>
        <v>0.56249999999999967</v>
      </c>
      <c r="P2016" s="36">
        <f t="shared" si="1086"/>
        <v>0.58333333333333293</v>
      </c>
      <c r="Q2016" s="95" t="s">
        <v>959</v>
      </c>
      <c r="R2016" s="96" t="s">
        <v>1192</v>
      </c>
      <c r="S2016" s="26">
        <f t="shared" si="1087"/>
        <v>2.0833333333333259E-2</v>
      </c>
    </row>
    <row r="2017" spans="1:19" ht="10.5" customHeight="1" x14ac:dyDescent="0.2">
      <c r="B2017" s="34"/>
      <c r="C2017" s="34"/>
      <c r="D2017" s="34"/>
      <c r="E2017" s="21"/>
      <c r="F2017" s="21"/>
      <c r="G2017" s="34"/>
      <c r="H2017" s="34">
        <f>S2017</f>
        <v>2.0833333333333259E-2</v>
      </c>
      <c r="J2017" s="34"/>
      <c r="L2017" s="34"/>
      <c r="M2017" s="21"/>
      <c r="N2017" s="35">
        <f>N2006</f>
        <v>43133</v>
      </c>
      <c r="O2017" s="63">
        <f t="shared" si="1085"/>
        <v>0.58333333333333293</v>
      </c>
      <c r="P2017" s="36">
        <f t="shared" si="1086"/>
        <v>0.60416666666666619</v>
      </c>
      <c r="Q2017" s="95" t="s">
        <v>941</v>
      </c>
      <c r="R2017" s="96" t="s">
        <v>1274</v>
      </c>
      <c r="S2017" s="26">
        <f t="shared" si="1087"/>
        <v>2.0833333333333259E-2</v>
      </c>
    </row>
    <row r="2018" spans="1:19" ht="10.5" customHeight="1" x14ac:dyDescent="0.2">
      <c r="B2018" s="34"/>
      <c r="C2018" s="34"/>
      <c r="D2018" s="34"/>
      <c r="E2018" s="21"/>
      <c r="F2018" s="21"/>
      <c r="G2018" s="34"/>
      <c r="H2018" s="34">
        <f>S2018</f>
        <v>2.0833333333333259E-2</v>
      </c>
      <c r="J2018" s="34"/>
      <c r="L2018" s="34"/>
      <c r="M2018" s="21"/>
      <c r="N2018" s="35">
        <f>N2006</f>
        <v>43133</v>
      </c>
      <c r="O2018" s="63">
        <f t="shared" si="1085"/>
        <v>0.60416666666666619</v>
      </c>
      <c r="P2018" s="36">
        <f t="shared" si="1086"/>
        <v>0.62499999999999944</v>
      </c>
      <c r="Q2018" s="95" t="s">
        <v>941</v>
      </c>
      <c r="R2018" s="96" t="s">
        <v>1274</v>
      </c>
      <c r="S2018" s="26">
        <f t="shared" si="1087"/>
        <v>2.0833333333333259E-2</v>
      </c>
    </row>
    <row r="2019" spans="1:19" ht="10.5" customHeight="1" x14ac:dyDescent="0.2">
      <c r="B2019" s="34"/>
      <c r="C2019" s="34"/>
      <c r="D2019" s="34"/>
      <c r="E2019" s="21"/>
      <c r="F2019" s="21"/>
      <c r="G2019" s="34"/>
      <c r="H2019" s="34">
        <f>S2019</f>
        <v>2.0833333333333259E-2</v>
      </c>
      <c r="J2019" s="34"/>
      <c r="L2019" s="34"/>
      <c r="M2019" s="21"/>
      <c r="N2019" s="35">
        <f>N2006</f>
        <v>43133</v>
      </c>
      <c r="O2019" s="63">
        <f t="shared" si="1085"/>
        <v>0.62499999999999944</v>
      </c>
      <c r="P2019" s="36">
        <f t="shared" si="1086"/>
        <v>0.6458333333333327</v>
      </c>
      <c r="Q2019" s="95" t="s">
        <v>941</v>
      </c>
      <c r="R2019" s="96" t="s">
        <v>1274</v>
      </c>
      <c r="S2019" s="26">
        <f t="shared" si="1087"/>
        <v>2.0833333333333259E-2</v>
      </c>
    </row>
    <row r="2020" spans="1:19" ht="10.5" customHeight="1" thickBot="1" x14ac:dyDescent="0.25">
      <c r="B2020" s="34"/>
      <c r="C2020" s="34"/>
      <c r="D2020" s="34"/>
      <c r="E2020" s="21"/>
      <c r="F2020" s="21"/>
      <c r="G2020" s="34"/>
      <c r="H2020" s="34">
        <f>S2020</f>
        <v>2.0833333333333259E-2</v>
      </c>
      <c r="J2020" s="34"/>
      <c r="L2020" s="34"/>
      <c r="M2020" s="21"/>
      <c r="N2020" s="35">
        <f>N2006</f>
        <v>43133</v>
      </c>
      <c r="O2020" s="63">
        <f t="shared" si="1085"/>
        <v>0.6458333333333327</v>
      </c>
      <c r="P2020" s="36">
        <f t="shared" si="1086"/>
        <v>0.66666666666666596</v>
      </c>
      <c r="Q2020" s="95" t="s">
        <v>941</v>
      </c>
      <c r="R2020" s="96" t="s">
        <v>1274</v>
      </c>
      <c r="S2020" s="26">
        <f t="shared" si="1087"/>
        <v>2.0833333333333259E-2</v>
      </c>
    </row>
    <row r="2021" spans="1:19" ht="10.5" customHeight="1" x14ac:dyDescent="0.2">
      <c r="A2021" s="40">
        <f t="shared" ref="A2021:M2021" si="1088">SUM(A2007:A2020)</f>
        <v>0</v>
      </c>
      <c r="B2021" s="40">
        <f t="shared" si="1088"/>
        <v>0</v>
      </c>
      <c r="C2021" s="40">
        <f t="shared" si="1088"/>
        <v>0</v>
      </c>
      <c r="D2021" s="40">
        <f t="shared" si="1088"/>
        <v>0</v>
      </c>
      <c r="E2021" s="40">
        <f t="shared" si="1088"/>
        <v>0</v>
      </c>
      <c r="F2021" s="40">
        <f t="shared" si="1088"/>
        <v>0.12499999999999989</v>
      </c>
      <c r="G2021" s="40">
        <f t="shared" si="1088"/>
        <v>0</v>
      </c>
      <c r="H2021" s="40">
        <f t="shared" si="1088"/>
        <v>8.3333333333333037E-2</v>
      </c>
      <c r="I2021" s="40">
        <f t="shared" si="1088"/>
        <v>8.3333333333333037E-2</v>
      </c>
      <c r="J2021" s="40">
        <f t="shared" si="1088"/>
        <v>0</v>
      </c>
      <c r="K2021" s="40">
        <f t="shared" si="1088"/>
        <v>0</v>
      </c>
      <c r="L2021" s="40">
        <f t="shared" si="1088"/>
        <v>0</v>
      </c>
      <c r="M2021" s="40">
        <f t="shared" si="1088"/>
        <v>0</v>
      </c>
      <c r="N2021" s="76" t="b">
        <f>SUM(A2021:M2021) = S2021</f>
        <v>1</v>
      </c>
      <c r="O2021" s="77"/>
      <c r="P2021" s="77"/>
      <c r="Q2021" s="43"/>
      <c r="R2021" s="43"/>
      <c r="S2021" s="40">
        <f>SUM(S2007:S2020)</f>
        <v>0.29166666666666596</v>
      </c>
    </row>
    <row r="2022" spans="1:19" ht="10.5" customHeight="1" x14ac:dyDescent="0.2">
      <c r="A2022" s="70">
        <f t="shared" ref="A2022:C2022" si="1089">(A2021-INT(A2021))*24</f>
        <v>0</v>
      </c>
      <c r="B2022" s="70">
        <f t="shared" si="1089"/>
        <v>0</v>
      </c>
      <c r="C2022" s="70">
        <f t="shared" si="1089"/>
        <v>0</v>
      </c>
      <c r="D2022" s="44">
        <f>(D2021-INT(D2021))*24</f>
        <v>0</v>
      </c>
      <c r="E2022" s="44">
        <f>(E2021-INT(E2021))*24</f>
        <v>0</v>
      </c>
      <c r="F2022" s="44">
        <f>(F2021-INT(F2021))*24</f>
        <v>2.9999999999999973</v>
      </c>
      <c r="G2022" s="44">
        <f>(G2021-INT(G2021))*24</f>
        <v>0</v>
      </c>
      <c r="H2022" s="44">
        <f t="shared" ref="H2022:J2022" si="1090">(H2021-INT(H2021))*24</f>
        <v>1.9999999999999929</v>
      </c>
      <c r="I2022" s="44">
        <f t="shared" si="1090"/>
        <v>1.9999999999999929</v>
      </c>
      <c r="J2022" s="44">
        <f t="shared" si="1090"/>
        <v>0</v>
      </c>
      <c r="K2022" s="44"/>
      <c r="L2022" s="44">
        <f t="shared" ref="L2022:M2022" si="1091">(L2021-INT(L2021))*24</f>
        <v>0</v>
      </c>
      <c r="M2022" s="45">
        <f t="shared" si="1091"/>
        <v>0</v>
      </c>
      <c r="N2022" s="78">
        <f>SUM(A2022:M2022)</f>
        <v>6.9999999999999831</v>
      </c>
      <c r="O2022" s="71"/>
      <c r="P2022" s="71"/>
      <c r="Q2022" s="48"/>
      <c r="R2022" s="48"/>
      <c r="S2022" s="49"/>
    </row>
    <row r="2023" spans="1:19" ht="10.5" customHeight="1" thickBot="1" x14ac:dyDescent="0.25">
      <c r="A2023" s="72"/>
      <c r="B2023" s="73"/>
      <c r="C2023" s="73"/>
      <c r="D2023" s="52">
        <f>SUM(A2022:D2022)</f>
        <v>0</v>
      </c>
      <c r="E2023" s="52">
        <f t="shared" ref="E2023:J2023" si="1092">E2022</f>
        <v>0</v>
      </c>
      <c r="F2023" s="52">
        <f t="shared" si="1092"/>
        <v>2.9999999999999973</v>
      </c>
      <c r="G2023" s="52">
        <f t="shared" si="1092"/>
        <v>0</v>
      </c>
      <c r="H2023" s="52">
        <f t="shared" si="1092"/>
        <v>1.9999999999999929</v>
      </c>
      <c r="I2023" s="52">
        <f t="shared" si="1092"/>
        <v>1.9999999999999929</v>
      </c>
      <c r="J2023" s="52">
        <f t="shared" si="1092"/>
        <v>0</v>
      </c>
      <c r="K2023" s="52"/>
      <c r="L2023" s="52">
        <f t="shared" ref="L2023:M2023" si="1093">L2022</f>
        <v>0</v>
      </c>
      <c r="M2023" s="53">
        <f t="shared" si="1093"/>
        <v>0</v>
      </c>
      <c r="N2023" s="79" t="s">
        <v>976</v>
      </c>
      <c r="O2023" s="74"/>
      <c r="P2023" s="74"/>
      <c r="Q2023" s="56"/>
      <c r="R2023" s="56"/>
      <c r="S2023" s="57">
        <f>SUM(S2021:S2022)</f>
        <v>0.29166666666666596</v>
      </c>
    </row>
    <row r="2024" spans="1:19" ht="10.5" customHeight="1" x14ac:dyDescent="0.2">
      <c r="A2024" s="70">
        <f t="shared" ref="A2024:M2024" si="1094">SUM(A1939,A1962,A1983,A2004,A2022)</f>
        <v>0</v>
      </c>
      <c r="B2024" s="70">
        <f t="shared" si="1094"/>
        <v>0</v>
      </c>
      <c r="C2024" s="70">
        <f t="shared" si="1094"/>
        <v>0</v>
      </c>
      <c r="D2024" s="70">
        <f t="shared" si="1094"/>
        <v>0.49999999999999956</v>
      </c>
      <c r="E2024" s="70">
        <f t="shared" si="1094"/>
        <v>0.99999999999999778</v>
      </c>
      <c r="F2024" s="70">
        <f t="shared" si="1094"/>
        <v>2.9999999999999973</v>
      </c>
      <c r="G2024" s="70">
        <f t="shared" si="1094"/>
        <v>5.4999999999999876</v>
      </c>
      <c r="H2024" s="70">
        <f t="shared" si="1094"/>
        <v>13.999999999999957</v>
      </c>
      <c r="I2024" s="70">
        <f t="shared" si="1094"/>
        <v>5.4999999999999876</v>
      </c>
      <c r="J2024" s="70">
        <f t="shared" si="1094"/>
        <v>12.999999999999963</v>
      </c>
      <c r="K2024" s="70">
        <f t="shared" si="1094"/>
        <v>0</v>
      </c>
      <c r="L2024" s="70">
        <f t="shared" si="1094"/>
        <v>0</v>
      </c>
      <c r="M2024" s="80">
        <f t="shared" si="1094"/>
        <v>0</v>
      </c>
      <c r="N2024" s="81">
        <f>SUM(S1939,S1962,S1983,S2004,S2022)</f>
        <v>2.0833333333333259E-2</v>
      </c>
      <c r="O2024" s="82">
        <f>SUM(A2024:M2024)</f>
        <v>42.499999999999893</v>
      </c>
      <c r="P2024" s="83">
        <f>SUM(S1938,S1961,S1982,S2003,S2021)</f>
        <v>1.7708333333333286</v>
      </c>
      <c r="Q2024" s="84">
        <f>SUM(P2024)+N2024</f>
        <v>1.7916666666666619</v>
      </c>
      <c r="R2024" s="85"/>
      <c r="S2024" s="86"/>
    </row>
    <row r="2025" spans="1:19" ht="10.5" customHeight="1" thickBot="1" x14ac:dyDescent="0.25">
      <c r="A2025" s="87"/>
      <c r="B2025" s="73"/>
      <c r="C2025" s="73"/>
      <c r="D2025" s="73">
        <f>SUM(A2024:D2024)</f>
        <v>0.49999999999999956</v>
      </c>
      <c r="E2025" s="88">
        <f t="shared" ref="E2025:J2025" si="1095">E2024</f>
        <v>0.99999999999999778</v>
      </c>
      <c r="F2025" s="88">
        <f t="shared" si="1095"/>
        <v>2.9999999999999973</v>
      </c>
      <c r="G2025" s="88">
        <f t="shared" si="1095"/>
        <v>5.4999999999999876</v>
      </c>
      <c r="H2025" s="88">
        <f t="shared" si="1095"/>
        <v>13.999999999999957</v>
      </c>
      <c r="I2025" s="88">
        <f t="shared" si="1095"/>
        <v>5.4999999999999876</v>
      </c>
      <c r="J2025" s="88">
        <f t="shared" si="1095"/>
        <v>12.999999999999963</v>
      </c>
      <c r="K2025" s="88"/>
      <c r="L2025" s="88">
        <f t="shared" ref="L2025:M2025" si="1096">L2024</f>
        <v>0</v>
      </c>
      <c r="M2025" s="89">
        <f t="shared" si="1096"/>
        <v>0</v>
      </c>
      <c r="N2025" s="90">
        <f>IF(SUM(O2024-37.5)&gt;0,SUM(O2024-37.5),0)</f>
        <v>4.9999999999998934</v>
      </c>
      <c r="O2025" s="91">
        <f>SUM(A2025:M2025)</f>
        <v>42.499999999999893</v>
      </c>
      <c r="P2025" s="92">
        <f>(P2024)*24</f>
        <v>42.499999999999886</v>
      </c>
      <c r="Q2025" s="93">
        <f>SUM(S1940,S1963,S1984,S2005,S2023)</f>
        <v>1.7916666666666621</v>
      </c>
      <c r="R2025" s="85"/>
      <c r="S2025" s="94" t="b">
        <f>O2025=P2025</f>
        <v>1</v>
      </c>
    </row>
    <row r="2027" spans="1:19" ht="10.5" customHeight="1" x14ac:dyDescent="0.2">
      <c r="A2027" s="12">
        <f>WEEKNUM(G2027)</f>
        <v>6</v>
      </c>
      <c r="B2027" s="13" t="s">
        <v>927</v>
      </c>
      <c r="C2027" s="142">
        <f>SUM(N2029)-2</f>
        <v>43134</v>
      </c>
      <c r="D2027" s="142"/>
      <c r="E2027" s="14"/>
      <c r="F2027" s="14" t="s">
        <v>928</v>
      </c>
      <c r="G2027" s="142">
        <f>SUM(C2027+6)</f>
        <v>43140</v>
      </c>
      <c r="H2027" s="142"/>
      <c r="I2027" s="14"/>
      <c r="J2027" s="15"/>
      <c r="K2027" s="15"/>
      <c r="L2027" s="14"/>
      <c r="M2027" s="16"/>
      <c r="N2027" s="17" t="s">
        <v>929</v>
      </c>
      <c r="O2027" s="17" t="s">
        <v>930</v>
      </c>
      <c r="P2027" s="18" t="s">
        <v>931</v>
      </c>
      <c r="Q2027" s="19" t="s">
        <v>932</v>
      </c>
      <c r="R2027" s="17" t="s">
        <v>933</v>
      </c>
      <c r="S2027" s="17" t="s">
        <v>934</v>
      </c>
    </row>
    <row r="2028" spans="1:19" ht="10.5" customHeight="1" thickBot="1" x14ac:dyDescent="0.25">
      <c r="N2028" s="23"/>
      <c r="S2028" s="26" t="s">
        <v>1089</v>
      </c>
    </row>
    <row r="2029" spans="1:19" ht="10.5" customHeight="1" thickBot="1" x14ac:dyDescent="0.25">
      <c r="A2029" s="58"/>
      <c r="B2029" s="59" t="s">
        <v>935</v>
      </c>
      <c r="C2029" s="59" t="s">
        <v>936</v>
      </c>
      <c r="D2029" s="59" t="s">
        <v>937</v>
      </c>
      <c r="E2029" s="60" t="s">
        <v>938</v>
      </c>
      <c r="F2029" s="59" t="s">
        <v>939</v>
      </c>
      <c r="G2029" s="58" t="s">
        <v>940</v>
      </c>
      <c r="H2029" s="58" t="s">
        <v>941</v>
      </c>
      <c r="I2029" s="58" t="s">
        <v>942</v>
      </c>
      <c r="J2029" s="58" t="s">
        <v>943</v>
      </c>
      <c r="K2029" s="58"/>
      <c r="L2029" s="58" t="s">
        <v>944</v>
      </c>
      <c r="M2029" s="60" t="s">
        <v>945</v>
      </c>
      <c r="N2029" s="61">
        <f>N2006+3</f>
        <v>43136</v>
      </c>
      <c r="O2029" s="36">
        <v>0.39583333333333331</v>
      </c>
      <c r="P2029" s="36">
        <f>O2029</f>
        <v>0.39583333333333331</v>
      </c>
      <c r="Q2029" s="62" t="s">
        <v>946</v>
      </c>
      <c r="R2029" s="25" t="s">
        <v>1000</v>
      </c>
      <c r="S2029" s="26" t="s">
        <v>1089</v>
      </c>
    </row>
    <row r="2030" spans="1:19" ht="10.5" customHeight="1" x14ac:dyDescent="0.2">
      <c r="B2030" s="34"/>
      <c r="C2030" s="21"/>
      <c r="D2030" s="34">
        <f>S2030</f>
        <v>2.0833333333333315E-2</v>
      </c>
      <c r="E2030" s="34"/>
      <c r="F2030" s="21"/>
      <c r="G2030" s="21"/>
      <c r="H2030" s="21"/>
      <c r="I2030" s="34"/>
      <c r="M2030" s="34"/>
      <c r="N2030" s="35">
        <f>N2029</f>
        <v>43136</v>
      </c>
      <c r="O2030" s="26">
        <f t="shared" ref="O2030:O2045" si="1097">SUM(P2029)</f>
        <v>0.39583333333333331</v>
      </c>
      <c r="P2030" s="36">
        <f t="shared" ref="P2030:P2047" si="1098">P2029+0.0208333333333333</f>
        <v>0.41666666666666663</v>
      </c>
      <c r="Q2030" s="62" t="s">
        <v>937</v>
      </c>
      <c r="R2030" s="25" t="s">
        <v>1288</v>
      </c>
      <c r="S2030" s="26">
        <f t="shared" ref="S2030:S2036" si="1099">SUM(P2030-O2030)</f>
        <v>2.0833333333333315E-2</v>
      </c>
    </row>
    <row r="2031" spans="1:19" ht="10.5" customHeight="1" x14ac:dyDescent="0.2">
      <c r="B2031" s="34"/>
      <c r="C2031" s="21"/>
      <c r="D2031" s="21"/>
      <c r="E2031" s="34"/>
      <c r="F2031" s="21"/>
      <c r="G2031" s="34">
        <f>S2031</f>
        <v>2.0833333333333315E-2</v>
      </c>
      <c r="H2031" s="34"/>
      <c r="I2031" s="34"/>
      <c r="M2031" s="34"/>
      <c r="N2031" s="35">
        <f>N2029</f>
        <v>43136</v>
      </c>
      <c r="O2031" s="26">
        <f t="shared" si="1097"/>
        <v>0.41666666666666663</v>
      </c>
      <c r="P2031" s="36">
        <f t="shared" si="1098"/>
        <v>0.43749999999999994</v>
      </c>
      <c r="Q2031" s="95" t="s">
        <v>940</v>
      </c>
      <c r="R2031" s="96" t="s">
        <v>1289</v>
      </c>
      <c r="S2031" s="26">
        <f t="shared" si="1099"/>
        <v>2.0833333333333315E-2</v>
      </c>
    </row>
    <row r="2032" spans="1:19" ht="10.5" customHeight="1" x14ac:dyDescent="0.2">
      <c r="B2032" s="34"/>
      <c r="C2032" s="21"/>
      <c r="D2032" s="34">
        <f>S2032</f>
        <v>2.0833333333333315E-2</v>
      </c>
      <c r="E2032" s="34"/>
      <c r="F2032" s="21"/>
      <c r="G2032" s="21"/>
      <c r="H2032" s="34"/>
      <c r="I2032" s="34"/>
      <c r="M2032" s="34"/>
      <c r="N2032" s="35">
        <f>N2029</f>
        <v>43136</v>
      </c>
      <c r="O2032" s="26">
        <f t="shared" si="1097"/>
        <v>0.43749999999999994</v>
      </c>
      <c r="P2032" s="36">
        <f t="shared" si="1098"/>
        <v>0.45833333333333326</v>
      </c>
      <c r="Q2032" s="95" t="s">
        <v>937</v>
      </c>
      <c r="R2032" s="96" t="s">
        <v>1290</v>
      </c>
      <c r="S2032" s="26">
        <f t="shared" si="1099"/>
        <v>2.0833333333333315E-2</v>
      </c>
    </row>
    <row r="2033" spans="1:19" ht="10.5" customHeight="1" x14ac:dyDescent="0.2">
      <c r="B2033" s="34"/>
      <c r="C2033" s="21"/>
      <c r="D2033" s="21"/>
      <c r="E2033" s="34"/>
      <c r="F2033" s="34">
        <f>S2033</f>
        <v>2.0833333333333315E-2</v>
      </c>
      <c r="G2033" s="21"/>
      <c r="H2033" s="34"/>
      <c r="I2033" s="34"/>
      <c r="J2033" s="34"/>
      <c r="M2033" s="34"/>
      <c r="N2033" s="35">
        <f>N2029</f>
        <v>43136</v>
      </c>
      <c r="O2033" s="26">
        <f t="shared" si="1097"/>
        <v>0.45833333333333326</v>
      </c>
      <c r="P2033" s="36">
        <f t="shared" si="1098"/>
        <v>0.47916666666666657</v>
      </c>
      <c r="Q2033" s="95" t="s">
        <v>939</v>
      </c>
      <c r="R2033" s="96" t="s">
        <v>1291</v>
      </c>
      <c r="S2033" s="26">
        <f t="shared" si="1099"/>
        <v>2.0833333333333315E-2</v>
      </c>
    </row>
    <row r="2034" spans="1:19" ht="10.5" customHeight="1" x14ac:dyDescent="0.2">
      <c r="B2034" s="34"/>
      <c r="C2034" s="21"/>
      <c r="D2034" s="21"/>
      <c r="E2034" s="34"/>
      <c r="F2034" s="34"/>
      <c r="G2034" s="34"/>
      <c r="H2034" s="34"/>
      <c r="I2034" s="34">
        <f t="shared" ref="I2034:I2040" si="1100">S2034</f>
        <v>2.0833333333333315E-2</v>
      </c>
      <c r="M2034" s="34"/>
      <c r="N2034" s="35">
        <f>N2029</f>
        <v>43136</v>
      </c>
      <c r="O2034" s="26">
        <f t="shared" si="1097"/>
        <v>0.47916666666666657</v>
      </c>
      <c r="P2034" s="36">
        <f t="shared" si="1098"/>
        <v>0.49999999999999989</v>
      </c>
      <c r="Q2034" s="95" t="s">
        <v>959</v>
      </c>
      <c r="R2034" s="96" t="s">
        <v>1192</v>
      </c>
      <c r="S2034" s="26">
        <f t="shared" si="1099"/>
        <v>2.0833333333333315E-2</v>
      </c>
    </row>
    <row r="2035" spans="1:19" ht="10.5" customHeight="1" x14ac:dyDescent="0.2">
      <c r="B2035" s="34"/>
      <c r="C2035" s="21"/>
      <c r="D2035" s="21"/>
      <c r="E2035" s="34"/>
      <c r="F2035" s="34"/>
      <c r="G2035" s="34"/>
      <c r="H2035" s="34"/>
      <c r="I2035" s="26">
        <f t="shared" si="1100"/>
        <v>2.0833333333333259E-2</v>
      </c>
      <c r="M2035" s="34"/>
      <c r="N2035" s="35">
        <f>N2029</f>
        <v>43136</v>
      </c>
      <c r="O2035" s="26">
        <f t="shared" si="1097"/>
        <v>0.49999999999999989</v>
      </c>
      <c r="P2035" s="36">
        <f t="shared" si="1098"/>
        <v>0.52083333333333315</v>
      </c>
      <c r="Q2035" s="95" t="s">
        <v>959</v>
      </c>
      <c r="R2035" s="96" t="s">
        <v>1292</v>
      </c>
      <c r="S2035" s="26">
        <f t="shared" si="1099"/>
        <v>2.0833333333333259E-2</v>
      </c>
    </row>
    <row r="2036" spans="1:19" ht="10.5" customHeight="1" x14ac:dyDescent="0.2">
      <c r="B2036" s="34"/>
      <c r="C2036" s="21"/>
      <c r="D2036" s="21"/>
      <c r="E2036" s="34"/>
      <c r="F2036" s="34"/>
      <c r="G2036" s="34"/>
      <c r="H2036" s="34"/>
      <c r="I2036" s="26">
        <f t="shared" si="1100"/>
        <v>2.0833333333333259E-2</v>
      </c>
      <c r="M2036" s="34"/>
      <c r="N2036" s="35">
        <f>N2029</f>
        <v>43136</v>
      </c>
      <c r="O2036" s="26">
        <f t="shared" si="1097"/>
        <v>0.52083333333333315</v>
      </c>
      <c r="P2036" s="36">
        <f t="shared" si="1098"/>
        <v>0.54166666666666641</v>
      </c>
      <c r="Q2036" s="95" t="s">
        <v>959</v>
      </c>
      <c r="R2036" s="96" t="s">
        <v>1292</v>
      </c>
      <c r="S2036" s="26">
        <f t="shared" si="1099"/>
        <v>2.0833333333333259E-2</v>
      </c>
    </row>
    <row r="2037" spans="1:19" ht="10.5" customHeight="1" x14ac:dyDescent="0.2">
      <c r="B2037" s="34"/>
      <c r="C2037" s="21"/>
      <c r="D2037" s="21"/>
      <c r="E2037" s="34"/>
      <c r="F2037" s="34"/>
      <c r="G2037" s="34"/>
      <c r="H2037" s="21"/>
      <c r="I2037" s="26">
        <f t="shared" si="1100"/>
        <v>2.0833333333333259E-2</v>
      </c>
      <c r="M2037" s="34"/>
      <c r="N2037" s="35">
        <f>N2029</f>
        <v>43136</v>
      </c>
      <c r="O2037" s="26">
        <f t="shared" si="1097"/>
        <v>0.54166666666666641</v>
      </c>
      <c r="P2037" s="36">
        <f t="shared" si="1098"/>
        <v>0.56249999999999967</v>
      </c>
      <c r="Q2037" s="95" t="s">
        <v>959</v>
      </c>
      <c r="R2037" s="96" t="s">
        <v>1256</v>
      </c>
      <c r="S2037" s="26">
        <f>SUM(P2036-O2036)</f>
        <v>2.0833333333333259E-2</v>
      </c>
    </row>
    <row r="2038" spans="1:19" ht="10.5" customHeight="1" x14ac:dyDescent="0.2">
      <c r="B2038" s="34"/>
      <c r="C2038" s="21"/>
      <c r="D2038" s="21"/>
      <c r="E2038" s="34"/>
      <c r="F2038" s="34"/>
      <c r="G2038" s="34"/>
      <c r="H2038" s="21"/>
      <c r="I2038" s="26">
        <f t="shared" si="1100"/>
        <v>2.0833333333333259E-2</v>
      </c>
      <c r="M2038" s="34"/>
      <c r="N2038" s="35">
        <f>N2029</f>
        <v>43136</v>
      </c>
      <c r="O2038" s="26">
        <f t="shared" si="1097"/>
        <v>0.56249999999999967</v>
      </c>
      <c r="P2038" s="36">
        <f t="shared" si="1098"/>
        <v>0.58333333333333293</v>
      </c>
      <c r="Q2038" s="95" t="s">
        <v>959</v>
      </c>
      <c r="R2038" s="96" t="s">
        <v>1256</v>
      </c>
      <c r="S2038" s="26">
        <f>SUM(P2037-O2037)</f>
        <v>2.0833333333333259E-2</v>
      </c>
    </row>
    <row r="2039" spans="1:19" ht="10.5" customHeight="1" x14ac:dyDescent="0.2">
      <c r="B2039" s="34"/>
      <c r="C2039" s="21"/>
      <c r="D2039" s="21"/>
      <c r="E2039" s="34"/>
      <c r="F2039" s="34"/>
      <c r="G2039" s="21"/>
      <c r="H2039" s="21"/>
      <c r="I2039" s="34">
        <f t="shared" si="1100"/>
        <v>2.0833333333333259E-2</v>
      </c>
      <c r="M2039" s="34"/>
      <c r="N2039" s="35">
        <f>N2029</f>
        <v>43136</v>
      </c>
      <c r="O2039" s="26">
        <f t="shared" si="1097"/>
        <v>0.58333333333333293</v>
      </c>
      <c r="P2039" s="36">
        <f t="shared" si="1098"/>
        <v>0.60416666666666619</v>
      </c>
      <c r="Q2039" s="95" t="s">
        <v>959</v>
      </c>
      <c r="R2039" s="96" t="s">
        <v>1256</v>
      </c>
      <c r="S2039" s="26">
        <f t="shared" ref="S2039:S2047" si="1101">SUM(P2039-O2039)</f>
        <v>2.0833333333333259E-2</v>
      </c>
    </row>
    <row r="2040" spans="1:19" ht="10.5" customHeight="1" x14ac:dyDescent="0.2">
      <c r="B2040" s="34"/>
      <c r="C2040" s="21"/>
      <c r="D2040" s="21"/>
      <c r="E2040" s="34"/>
      <c r="F2040" s="34"/>
      <c r="G2040" s="21"/>
      <c r="H2040" s="21"/>
      <c r="I2040" s="26">
        <f t="shared" si="1100"/>
        <v>2.0833333333333259E-2</v>
      </c>
      <c r="M2040" s="34"/>
      <c r="N2040" s="35">
        <f>N2029</f>
        <v>43136</v>
      </c>
      <c r="O2040" s="26">
        <f t="shared" si="1097"/>
        <v>0.60416666666666619</v>
      </c>
      <c r="P2040" s="36">
        <f t="shared" si="1098"/>
        <v>0.62499999999999944</v>
      </c>
      <c r="Q2040" s="95" t="s">
        <v>959</v>
      </c>
      <c r="R2040" s="96" t="s">
        <v>1256</v>
      </c>
      <c r="S2040" s="26">
        <f t="shared" si="1101"/>
        <v>2.0833333333333259E-2</v>
      </c>
    </row>
    <row r="2041" spans="1:19" ht="10.5" customHeight="1" x14ac:dyDescent="0.2">
      <c r="B2041" s="34"/>
      <c r="C2041" s="21"/>
      <c r="D2041" s="21"/>
      <c r="E2041" s="34"/>
      <c r="F2041" s="34"/>
      <c r="G2041" s="34">
        <f>S2041</f>
        <v>2.0833333333333259E-2</v>
      </c>
      <c r="H2041" s="21"/>
      <c r="I2041" s="34"/>
      <c r="M2041" s="34"/>
      <c r="N2041" s="35">
        <f>N2029</f>
        <v>43136</v>
      </c>
      <c r="O2041" s="26">
        <f t="shared" si="1097"/>
        <v>0.62499999999999944</v>
      </c>
      <c r="P2041" s="36">
        <f t="shared" si="1098"/>
        <v>0.6458333333333327</v>
      </c>
      <c r="Q2041" s="95" t="s">
        <v>940</v>
      </c>
      <c r="R2041" s="96" t="s">
        <v>1293</v>
      </c>
      <c r="S2041" s="26">
        <f t="shared" si="1101"/>
        <v>2.0833333333333259E-2</v>
      </c>
    </row>
    <row r="2042" spans="1:19" ht="10.5" customHeight="1" x14ac:dyDescent="0.2">
      <c r="B2042" s="34"/>
      <c r="C2042" s="21"/>
      <c r="D2042" s="21"/>
      <c r="E2042" s="34"/>
      <c r="F2042" s="34"/>
      <c r="G2042" s="34">
        <f>S2042</f>
        <v>2.0833333333333259E-2</v>
      </c>
      <c r="H2042" s="34"/>
      <c r="I2042" s="34"/>
      <c r="M2042" s="34"/>
      <c r="N2042" s="35">
        <f>N2029</f>
        <v>43136</v>
      </c>
      <c r="O2042" s="26">
        <f t="shared" si="1097"/>
        <v>0.6458333333333327</v>
      </c>
      <c r="P2042" s="36">
        <f t="shared" si="1098"/>
        <v>0.66666666666666596</v>
      </c>
      <c r="Q2042" s="95" t="s">
        <v>940</v>
      </c>
      <c r="R2042" s="96" t="s">
        <v>1293</v>
      </c>
      <c r="S2042" s="26">
        <f t="shared" si="1101"/>
        <v>2.0833333333333259E-2</v>
      </c>
    </row>
    <row r="2043" spans="1:19" ht="10.5" customHeight="1" x14ac:dyDescent="0.2">
      <c r="B2043" s="34"/>
      <c r="C2043" s="21"/>
      <c r="D2043" s="21"/>
      <c r="E2043" s="34"/>
      <c r="F2043" s="34"/>
      <c r="G2043" s="34">
        <f>S2043</f>
        <v>2.0833333333333259E-2</v>
      </c>
      <c r="H2043" s="21"/>
      <c r="I2043" s="34"/>
      <c r="M2043" s="34"/>
      <c r="N2043" s="35">
        <f>N2029</f>
        <v>43136</v>
      </c>
      <c r="O2043" s="26">
        <f t="shared" si="1097"/>
        <v>0.66666666666666596</v>
      </c>
      <c r="P2043" s="36">
        <f t="shared" si="1098"/>
        <v>0.68749999999999922</v>
      </c>
      <c r="Q2043" s="95" t="s">
        <v>940</v>
      </c>
      <c r="R2043" s="96" t="s">
        <v>1293</v>
      </c>
      <c r="S2043" s="26">
        <f t="shared" si="1101"/>
        <v>2.0833333333333259E-2</v>
      </c>
    </row>
    <row r="2044" spans="1:19" ht="10.5" customHeight="1" x14ac:dyDescent="0.2">
      <c r="B2044" s="34"/>
      <c r="C2044" s="21"/>
      <c r="D2044" s="21"/>
      <c r="E2044" s="34"/>
      <c r="F2044" s="34"/>
      <c r="G2044" s="34"/>
      <c r="H2044" s="34">
        <f>S2044</f>
        <v>2.0833333333333259E-2</v>
      </c>
      <c r="I2044" s="38"/>
      <c r="M2044" s="34"/>
      <c r="N2044" s="35">
        <f>N2029</f>
        <v>43136</v>
      </c>
      <c r="O2044" s="26">
        <f t="shared" si="1097"/>
        <v>0.68749999999999922</v>
      </c>
      <c r="P2044" s="36">
        <f t="shared" si="1098"/>
        <v>0.70833333333333248</v>
      </c>
      <c r="Q2044" s="95" t="s">
        <v>941</v>
      </c>
      <c r="R2044" s="96" t="s">
        <v>1274</v>
      </c>
      <c r="S2044" s="26">
        <f t="shared" si="1101"/>
        <v>2.0833333333333259E-2</v>
      </c>
    </row>
    <row r="2045" spans="1:19" ht="10.5" customHeight="1" x14ac:dyDescent="0.2">
      <c r="B2045" s="34"/>
      <c r="C2045" s="21"/>
      <c r="D2045" s="38"/>
      <c r="E2045" s="34"/>
      <c r="F2045" s="34"/>
      <c r="G2045" s="34"/>
      <c r="H2045" s="34">
        <f>S2045</f>
        <v>2.0833333333333259E-2</v>
      </c>
      <c r="I2045" s="38"/>
      <c r="M2045" s="34"/>
      <c r="N2045" s="35">
        <f>N2029</f>
        <v>43136</v>
      </c>
      <c r="O2045" s="26">
        <f t="shared" si="1097"/>
        <v>0.70833333333333248</v>
      </c>
      <c r="P2045" s="36">
        <f t="shared" si="1098"/>
        <v>0.72916666666666574</v>
      </c>
      <c r="Q2045" s="95" t="s">
        <v>941</v>
      </c>
      <c r="R2045" s="96" t="s">
        <v>1274</v>
      </c>
      <c r="S2045" s="26">
        <f t="shared" si="1101"/>
        <v>2.0833333333333259E-2</v>
      </c>
    </row>
    <row r="2046" spans="1:19" ht="10.5" customHeight="1" x14ac:dyDescent="0.2">
      <c r="B2046" s="34"/>
      <c r="C2046" s="21"/>
      <c r="D2046" s="38"/>
      <c r="E2046" s="34"/>
      <c r="F2046" s="34"/>
      <c r="G2046" s="34"/>
      <c r="H2046" s="34">
        <f>S2046</f>
        <v>2.0833333333333259E-2</v>
      </c>
      <c r="I2046" s="38"/>
      <c r="M2046" s="34"/>
      <c r="N2046" s="35">
        <f>N2029</f>
        <v>43136</v>
      </c>
      <c r="O2046" s="26">
        <f t="shared" ref="O2046:O2047" si="1102">SUM(P2045)</f>
        <v>0.72916666666666574</v>
      </c>
      <c r="P2046" s="36">
        <f t="shared" si="1098"/>
        <v>0.749999999999999</v>
      </c>
      <c r="Q2046" s="95" t="s">
        <v>941</v>
      </c>
      <c r="R2046" s="96" t="s">
        <v>1274</v>
      </c>
      <c r="S2046" s="26">
        <f t="shared" si="1101"/>
        <v>2.0833333333333259E-2</v>
      </c>
    </row>
    <row r="2047" spans="1:19" ht="10.5" customHeight="1" thickBot="1" x14ac:dyDescent="0.25">
      <c r="B2047" s="34"/>
      <c r="C2047" s="21"/>
      <c r="D2047" s="38"/>
      <c r="E2047" s="34"/>
      <c r="F2047" s="34"/>
      <c r="G2047" s="34"/>
      <c r="H2047" s="34">
        <f>S2047</f>
        <v>2.0833333333333259E-2</v>
      </c>
      <c r="I2047" s="38"/>
      <c r="M2047" s="34"/>
      <c r="N2047" s="35">
        <f>N2029</f>
        <v>43136</v>
      </c>
      <c r="O2047" s="26">
        <f t="shared" si="1102"/>
        <v>0.749999999999999</v>
      </c>
      <c r="P2047" s="36">
        <f t="shared" si="1098"/>
        <v>0.77083333333333226</v>
      </c>
      <c r="Q2047" s="95" t="s">
        <v>941</v>
      </c>
      <c r="R2047" s="96" t="s">
        <v>1274</v>
      </c>
      <c r="S2047" s="26">
        <f t="shared" si="1101"/>
        <v>2.0833333333333259E-2</v>
      </c>
    </row>
    <row r="2048" spans="1:19" ht="10.5" customHeight="1" x14ac:dyDescent="0.2">
      <c r="A2048" s="40">
        <f t="shared" ref="A2048:M2048" si="1103">SUM(A2030:A2047)</f>
        <v>0</v>
      </c>
      <c r="B2048" s="40">
        <f t="shared" si="1103"/>
        <v>0</v>
      </c>
      <c r="C2048" s="40">
        <f t="shared" si="1103"/>
        <v>0</v>
      </c>
      <c r="D2048" s="40">
        <f t="shared" si="1103"/>
        <v>4.166666666666663E-2</v>
      </c>
      <c r="E2048" s="40">
        <f t="shared" si="1103"/>
        <v>0</v>
      </c>
      <c r="F2048" s="40">
        <f t="shared" si="1103"/>
        <v>2.0833333333333315E-2</v>
      </c>
      <c r="G2048" s="40">
        <f t="shared" si="1103"/>
        <v>8.3333333333333093E-2</v>
      </c>
      <c r="H2048" s="40">
        <f t="shared" si="1103"/>
        <v>8.3333333333333037E-2</v>
      </c>
      <c r="I2048" s="40">
        <f t="shared" si="1103"/>
        <v>0.14583333333333287</v>
      </c>
      <c r="J2048" s="40">
        <f t="shared" si="1103"/>
        <v>0</v>
      </c>
      <c r="K2048" s="40">
        <f t="shared" si="1103"/>
        <v>0</v>
      </c>
      <c r="L2048" s="40">
        <f t="shared" si="1103"/>
        <v>0</v>
      </c>
      <c r="M2048" s="40">
        <f t="shared" si="1103"/>
        <v>0</v>
      </c>
      <c r="N2048" s="41" t="b">
        <f>SUM(A2048:M2048) = S2048</f>
        <v>1</v>
      </c>
      <c r="O2048" s="42"/>
      <c r="P2048" s="42"/>
      <c r="Q2048" s="43"/>
      <c r="R2048" s="43"/>
      <c r="S2048" s="40">
        <f>SUM(S2030:S2047)</f>
        <v>0.37499999999999895</v>
      </c>
    </row>
    <row r="2049" spans="1:22" ht="10.5" customHeight="1" x14ac:dyDescent="0.2">
      <c r="A2049" s="44">
        <f t="shared" ref="A2049:E2049" si="1104">(A2048-INT(A2048))*24</f>
        <v>0</v>
      </c>
      <c r="B2049" s="44">
        <f t="shared" si="1104"/>
        <v>0</v>
      </c>
      <c r="C2049" s="44">
        <f t="shared" si="1104"/>
        <v>0</v>
      </c>
      <c r="D2049" s="44">
        <f t="shared" si="1104"/>
        <v>0.99999999999999911</v>
      </c>
      <c r="E2049" s="44">
        <f t="shared" si="1104"/>
        <v>0</v>
      </c>
      <c r="F2049" s="44">
        <f>(F2048-INT(F2048))*24</f>
        <v>0.49999999999999956</v>
      </c>
      <c r="G2049" s="44">
        <f>(G2048-INT(G2048))*24</f>
        <v>1.9999999999999942</v>
      </c>
      <c r="H2049" s="44">
        <f>(H2048-INT(H2048))*24</f>
        <v>1.9999999999999929</v>
      </c>
      <c r="I2049" s="44">
        <f>(I2048-INT(I2048))*24</f>
        <v>3.4999999999999889</v>
      </c>
      <c r="J2049" s="44">
        <f t="shared" ref="J2049" si="1105">(J2048-INT(J2048))*24</f>
        <v>0</v>
      </c>
      <c r="K2049" s="44"/>
      <c r="L2049" s="44">
        <f t="shared" ref="L2049:M2049" si="1106">(L2048-INT(L2048))*24</f>
        <v>0</v>
      </c>
      <c r="M2049" s="45">
        <f t="shared" si="1106"/>
        <v>0</v>
      </c>
      <c r="N2049" s="46">
        <f>SUM(A2049:M2049)</f>
        <v>8.9999999999999751</v>
      </c>
      <c r="O2049" s="47"/>
      <c r="P2049" s="47"/>
      <c r="Q2049" s="48"/>
      <c r="R2049" s="48"/>
      <c r="S2049" s="49"/>
    </row>
    <row r="2050" spans="1:22" ht="10.5" customHeight="1" thickBot="1" x14ac:dyDescent="0.25">
      <c r="A2050" s="50"/>
      <c r="B2050" s="51"/>
      <c r="C2050" s="51"/>
      <c r="D2050" s="52">
        <f>SUM(A2049:D2049)</f>
        <v>0.99999999999999911</v>
      </c>
      <c r="E2050" s="52">
        <f t="shared" ref="E2050:J2050" si="1107">E2049</f>
        <v>0</v>
      </c>
      <c r="F2050" s="52">
        <f t="shared" si="1107"/>
        <v>0.49999999999999956</v>
      </c>
      <c r="G2050" s="52">
        <f t="shared" si="1107"/>
        <v>1.9999999999999942</v>
      </c>
      <c r="H2050" s="52">
        <f t="shared" si="1107"/>
        <v>1.9999999999999929</v>
      </c>
      <c r="I2050" s="52">
        <f t="shared" si="1107"/>
        <v>3.4999999999999889</v>
      </c>
      <c r="J2050" s="52">
        <f t="shared" si="1107"/>
        <v>0</v>
      </c>
      <c r="K2050" s="52"/>
      <c r="L2050" s="52">
        <f t="shared" ref="L2050:M2050" si="1108">L2049</f>
        <v>0</v>
      </c>
      <c r="M2050" s="53">
        <f t="shared" si="1108"/>
        <v>0</v>
      </c>
      <c r="N2050" s="54">
        <f>S2050</f>
        <v>0.37499999999999895</v>
      </c>
      <c r="O2050" s="55"/>
      <c r="P2050" s="55"/>
      <c r="Q2050" s="56"/>
      <c r="R2050" s="56"/>
      <c r="S2050" s="57">
        <f>SUM(S2048:S2049)</f>
        <v>0.37499999999999895</v>
      </c>
    </row>
    <row r="2051" spans="1:22" ht="10.5" customHeight="1" thickBot="1" x14ac:dyDescent="0.25">
      <c r="A2051" s="58"/>
      <c r="B2051" s="59" t="s">
        <v>935</v>
      </c>
      <c r="C2051" s="59" t="s">
        <v>936</v>
      </c>
      <c r="D2051" s="59" t="s">
        <v>937</v>
      </c>
      <c r="E2051" s="60" t="s">
        <v>938</v>
      </c>
      <c r="F2051" s="59" t="s">
        <v>939</v>
      </c>
      <c r="G2051" s="58" t="s">
        <v>940</v>
      </c>
      <c r="H2051" s="58" t="s">
        <v>941</v>
      </c>
      <c r="I2051" s="58" t="s">
        <v>942</v>
      </c>
      <c r="J2051" s="58" t="s">
        <v>943</v>
      </c>
      <c r="K2051" s="58"/>
      <c r="L2051" s="58" t="s">
        <v>944</v>
      </c>
      <c r="M2051" s="60" t="s">
        <v>945</v>
      </c>
      <c r="N2051" s="61">
        <f>N2029+1</f>
        <v>43137</v>
      </c>
      <c r="O2051" s="36">
        <v>0.375</v>
      </c>
      <c r="P2051" s="36">
        <f>O2051</f>
        <v>0.375</v>
      </c>
      <c r="Q2051" s="62" t="s">
        <v>946</v>
      </c>
      <c r="R2051" s="25" t="s">
        <v>1180</v>
      </c>
      <c r="S2051" s="26">
        <f t="shared" ref="S2051" si="1109">SUM(P2051-O2051)</f>
        <v>0</v>
      </c>
    </row>
    <row r="2052" spans="1:22" ht="10.5" customHeight="1" x14ac:dyDescent="0.2">
      <c r="B2052" s="34"/>
      <c r="C2052" s="21"/>
      <c r="D2052" s="34"/>
      <c r="E2052" s="34"/>
      <c r="F2052" s="21"/>
      <c r="G2052" s="34"/>
      <c r="H2052" s="34">
        <f>S2052</f>
        <v>2.0833333333333315E-2</v>
      </c>
      <c r="I2052" s="34"/>
      <c r="J2052" s="34"/>
      <c r="M2052" s="34"/>
      <c r="N2052" s="35">
        <f>N2051</f>
        <v>43137</v>
      </c>
      <c r="O2052" s="63">
        <f>SUM(P2051)</f>
        <v>0.375</v>
      </c>
      <c r="P2052" s="36">
        <f>P2051+0.0208333333333333</f>
        <v>0.39583333333333331</v>
      </c>
      <c r="Q2052" s="62" t="s">
        <v>941</v>
      </c>
      <c r="R2052" s="25" t="s">
        <v>1274</v>
      </c>
      <c r="S2052" s="26">
        <f t="shared" ref="S2052:S2070" si="1110">SUM(P2052-O2052)</f>
        <v>2.0833333333333315E-2</v>
      </c>
    </row>
    <row r="2053" spans="1:22" ht="10.5" customHeight="1" x14ac:dyDescent="0.2">
      <c r="B2053" s="34"/>
      <c r="C2053" s="21"/>
      <c r="D2053" s="34"/>
      <c r="E2053" s="34"/>
      <c r="F2053" s="21"/>
      <c r="G2053" s="34"/>
      <c r="H2053" s="34">
        <f>S2053</f>
        <v>2.0833333333333315E-2</v>
      </c>
      <c r="I2053" s="34"/>
      <c r="J2053" s="34"/>
      <c r="M2053" s="34"/>
      <c r="N2053" s="35">
        <f>N2051</f>
        <v>43137</v>
      </c>
      <c r="O2053" s="63">
        <f t="shared" ref="O2053:O2061" si="1111">SUM(P2052)</f>
        <v>0.39583333333333331</v>
      </c>
      <c r="P2053" s="36">
        <f t="shared" ref="P2053:P2070" si="1112">P2052+0.0208333333333333</f>
        <v>0.41666666666666663</v>
      </c>
      <c r="Q2053" s="62" t="s">
        <v>941</v>
      </c>
      <c r="R2053" s="25" t="s">
        <v>1294</v>
      </c>
      <c r="S2053" s="26">
        <f t="shared" si="1110"/>
        <v>2.0833333333333315E-2</v>
      </c>
    </row>
    <row r="2054" spans="1:22" ht="10.5" customHeight="1" x14ac:dyDescent="0.2">
      <c r="B2054" s="34"/>
      <c r="C2054" s="21"/>
      <c r="D2054" s="34"/>
      <c r="E2054" s="34"/>
      <c r="F2054" s="21"/>
      <c r="G2054" s="34"/>
      <c r="H2054" s="34">
        <f>S2054</f>
        <v>2.0833333333333315E-2</v>
      </c>
      <c r="I2054" s="34"/>
      <c r="J2054" s="34"/>
      <c r="L2054" s="34"/>
      <c r="M2054" s="21"/>
      <c r="N2054" s="35">
        <f>N2051</f>
        <v>43137</v>
      </c>
      <c r="O2054" s="63">
        <f t="shared" si="1111"/>
        <v>0.41666666666666663</v>
      </c>
      <c r="P2054" s="36">
        <f t="shared" si="1112"/>
        <v>0.43749999999999994</v>
      </c>
      <c r="Q2054" s="62" t="s">
        <v>941</v>
      </c>
      <c r="R2054" s="25" t="s">
        <v>1294</v>
      </c>
      <c r="S2054" s="26">
        <f t="shared" si="1110"/>
        <v>2.0833333333333315E-2</v>
      </c>
    </row>
    <row r="2055" spans="1:22" ht="10.5" customHeight="1" x14ac:dyDescent="0.2">
      <c r="B2055" s="34"/>
      <c r="C2055" s="21"/>
      <c r="D2055" s="38"/>
      <c r="E2055" s="34"/>
      <c r="F2055" s="21"/>
      <c r="G2055" s="34"/>
      <c r="H2055" s="21"/>
      <c r="I2055" s="34">
        <f>S2055</f>
        <v>2.0833333333333315E-2</v>
      </c>
      <c r="J2055" s="34"/>
      <c r="L2055" s="34"/>
      <c r="M2055" s="34"/>
      <c r="N2055" s="35">
        <f>N2051</f>
        <v>43137</v>
      </c>
      <c r="O2055" s="63">
        <f t="shared" si="1111"/>
        <v>0.43749999999999994</v>
      </c>
      <c r="P2055" s="36">
        <f t="shared" si="1112"/>
        <v>0.45833333333333326</v>
      </c>
      <c r="Q2055" s="62" t="s">
        <v>959</v>
      </c>
      <c r="R2055" s="25" t="s">
        <v>1192</v>
      </c>
      <c r="S2055" s="26">
        <f t="shared" si="1110"/>
        <v>2.0833333333333315E-2</v>
      </c>
      <c r="U2055" s="95"/>
      <c r="V2055" s="96"/>
    </row>
    <row r="2056" spans="1:22" ht="10.5" customHeight="1" x14ac:dyDescent="0.2">
      <c r="B2056" s="34"/>
      <c r="C2056" s="21"/>
      <c r="D2056" s="38"/>
      <c r="E2056" s="34"/>
      <c r="F2056" s="21"/>
      <c r="G2056" s="34"/>
      <c r="H2056" s="34"/>
      <c r="I2056" s="34">
        <f>S2056</f>
        <v>2.0833333333333315E-2</v>
      </c>
      <c r="J2056" s="34"/>
      <c r="L2056" s="34"/>
      <c r="M2056" s="34"/>
      <c r="N2056" s="35">
        <f>N2051</f>
        <v>43137</v>
      </c>
      <c r="O2056" s="63">
        <f t="shared" si="1111"/>
        <v>0.45833333333333326</v>
      </c>
      <c r="P2056" s="36">
        <f t="shared" si="1112"/>
        <v>0.47916666666666657</v>
      </c>
      <c r="Q2056" s="62" t="s">
        <v>959</v>
      </c>
      <c r="R2056" s="25" t="s">
        <v>1192</v>
      </c>
      <c r="S2056" s="26">
        <f t="shared" si="1110"/>
        <v>2.0833333333333315E-2</v>
      </c>
      <c r="U2056" s="95"/>
      <c r="V2056" s="96"/>
    </row>
    <row r="2057" spans="1:22" ht="10.5" customHeight="1" x14ac:dyDescent="0.2">
      <c r="B2057" s="34"/>
      <c r="C2057" s="21"/>
      <c r="D2057" s="34"/>
      <c r="E2057" s="34"/>
      <c r="F2057" s="21"/>
      <c r="G2057" s="34"/>
      <c r="H2057" s="34"/>
      <c r="I2057" s="34">
        <f>S2057</f>
        <v>2.0833333333333315E-2</v>
      </c>
      <c r="J2057" s="34"/>
      <c r="L2057" s="34"/>
      <c r="M2057" s="21"/>
      <c r="N2057" s="35">
        <f>N2051</f>
        <v>43137</v>
      </c>
      <c r="O2057" s="63">
        <f t="shared" si="1111"/>
        <v>0.47916666666666657</v>
      </c>
      <c r="P2057" s="36">
        <f t="shared" si="1112"/>
        <v>0.49999999999999989</v>
      </c>
      <c r="Q2057" s="62" t="s">
        <v>959</v>
      </c>
      <c r="R2057" s="25" t="s">
        <v>1192</v>
      </c>
      <c r="S2057" s="26">
        <f t="shared" si="1110"/>
        <v>2.0833333333333315E-2</v>
      </c>
      <c r="U2057" s="95"/>
      <c r="V2057" s="96"/>
    </row>
    <row r="2058" spans="1:22" ht="10.5" customHeight="1" x14ac:dyDescent="0.2">
      <c r="B2058" s="34"/>
      <c r="C2058" s="21"/>
      <c r="D2058" s="34"/>
      <c r="E2058" s="34"/>
      <c r="F2058" s="21"/>
      <c r="G2058" s="34"/>
      <c r="H2058" s="34"/>
      <c r="I2058" s="34">
        <f>S2058</f>
        <v>2.0833333333333259E-2</v>
      </c>
      <c r="J2058" s="34"/>
      <c r="L2058" s="34"/>
      <c r="M2058" s="21"/>
      <c r="N2058" s="35">
        <f>N2051</f>
        <v>43137</v>
      </c>
      <c r="O2058" s="63">
        <f t="shared" si="1111"/>
        <v>0.49999999999999989</v>
      </c>
      <c r="P2058" s="36">
        <f t="shared" si="1112"/>
        <v>0.52083333333333315</v>
      </c>
      <c r="Q2058" s="62" t="s">
        <v>959</v>
      </c>
      <c r="R2058" s="25" t="s">
        <v>1192</v>
      </c>
      <c r="S2058" s="26">
        <f t="shared" si="1110"/>
        <v>2.0833333333333259E-2</v>
      </c>
      <c r="U2058" s="95"/>
      <c r="V2058" s="96"/>
    </row>
    <row r="2059" spans="1:22" ht="10.5" customHeight="1" x14ac:dyDescent="0.2">
      <c r="B2059" s="34"/>
      <c r="C2059" s="21"/>
      <c r="D2059" s="21"/>
      <c r="E2059" s="34"/>
      <c r="F2059" s="21"/>
      <c r="G2059" s="34"/>
      <c r="H2059" s="34">
        <f t="shared" ref="H2059:H2070" si="1113">S2059</f>
        <v>2.0833333333333259E-2</v>
      </c>
      <c r="I2059" s="34"/>
      <c r="J2059" s="34"/>
      <c r="L2059" s="34"/>
      <c r="M2059" s="21"/>
      <c r="N2059" s="35">
        <f>N2051</f>
        <v>43137</v>
      </c>
      <c r="O2059" s="63">
        <f t="shared" si="1111"/>
        <v>0.52083333333333315</v>
      </c>
      <c r="P2059" s="36">
        <f t="shared" si="1112"/>
        <v>0.54166666666666641</v>
      </c>
      <c r="Q2059" s="62" t="s">
        <v>941</v>
      </c>
      <c r="R2059" s="25" t="s">
        <v>1295</v>
      </c>
      <c r="S2059" s="26">
        <f t="shared" si="1110"/>
        <v>2.0833333333333259E-2</v>
      </c>
      <c r="U2059" s="95"/>
      <c r="V2059" s="96"/>
    </row>
    <row r="2060" spans="1:22" ht="10.5" customHeight="1" x14ac:dyDescent="0.2">
      <c r="B2060" s="34"/>
      <c r="C2060" s="21"/>
      <c r="D2060" s="34"/>
      <c r="E2060" s="34"/>
      <c r="F2060" s="21"/>
      <c r="G2060" s="21"/>
      <c r="H2060" s="34">
        <f t="shared" si="1113"/>
        <v>2.0833333333333259E-2</v>
      </c>
      <c r="I2060" s="34"/>
      <c r="J2060" s="34"/>
      <c r="L2060" s="34"/>
      <c r="M2060" s="21"/>
      <c r="N2060" s="35">
        <f>N2051</f>
        <v>43137</v>
      </c>
      <c r="O2060" s="63">
        <f t="shared" si="1111"/>
        <v>0.54166666666666641</v>
      </c>
      <c r="P2060" s="36">
        <f t="shared" si="1112"/>
        <v>0.56249999999999967</v>
      </c>
      <c r="Q2060" s="62" t="s">
        <v>941</v>
      </c>
      <c r="R2060" s="25" t="s">
        <v>1295</v>
      </c>
      <c r="S2060" s="26">
        <f t="shared" si="1110"/>
        <v>2.0833333333333259E-2</v>
      </c>
      <c r="U2060" s="95"/>
      <c r="V2060" s="96"/>
    </row>
    <row r="2061" spans="1:22" ht="10.5" customHeight="1" x14ac:dyDescent="0.2">
      <c r="B2061" s="34"/>
      <c r="C2061" s="34"/>
      <c r="D2061" s="21"/>
      <c r="E2061" s="34"/>
      <c r="F2061" s="21"/>
      <c r="G2061" s="21"/>
      <c r="H2061" s="34">
        <f t="shared" si="1113"/>
        <v>2.0833333333333259E-2</v>
      </c>
      <c r="I2061" s="34"/>
      <c r="J2061" s="34"/>
      <c r="L2061" s="34"/>
      <c r="M2061" s="21"/>
      <c r="N2061" s="35">
        <f>N2051</f>
        <v>43137</v>
      </c>
      <c r="O2061" s="63">
        <f t="shared" si="1111"/>
        <v>0.56249999999999967</v>
      </c>
      <c r="P2061" s="36">
        <f t="shared" si="1112"/>
        <v>0.58333333333333293</v>
      </c>
      <c r="Q2061" s="62" t="s">
        <v>941</v>
      </c>
      <c r="R2061" s="25" t="s">
        <v>1295</v>
      </c>
      <c r="S2061" s="26">
        <f t="shared" si="1110"/>
        <v>2.0833333333333259E-2</v>
      </c>
      <c r="U2061" s="95"/>
      <c r="V2061" s="96"/>
    </row>
    <row r="2062" spans="1:22" ht="10.5" customHeight="1" x14ac:dyDescent="0.2">
      <c r="A2062" s="34"/>
      <c r="B2062" s="34"/>
      <c r="C2062" s="34"/>
      <c r="D2062" s="21"/>
      <c r="E2062" s="34"/>
      <c r="F2062" s="21"/>
      <c r="G2062" s="34"/>
      <c r="H2062" s="34">
        <f t="shared" si="1113"/>
        <v>2.0833333333333259E-2</v>
      </c>
      <c r="I2062" s="34"/>
      <c r="J2062" s="34"/>
      <c r="L2062" s="34"/>
      <c r="M2062" s="34"/>
      <c r="N2062" s="35">
        <f>N2051</f>
        <v>43137</v>
      </c>
      <c r="O2062" s="63">
        <f>SUM(P2061)</f>
        <v>0.58333333333333293</v>
      </c>
      <c r="P2062" s="36">
        <f t="shared" si="1112"/>
        <v>0.60416666666666619</v>
      </c>
      <c r="Q2062" s="62" t="s">
        <v>941</v>
      </c>
      <c r="R2062" s="25" t="s">
        <v>1295</v>
      </c>
      <c r="S2062" s="26">
        <f t="shared" si="1110"/>
        <v>2.0833333333333259E-2</v>
      </c>
    </row>
    <row r="2063" spans="1:22" ht="10.5" customHeight="1" x14ac:dyDescent="0.2">
      <c r="B2063" s="34"/>
      <c r="C2063" s="21"/>
      <c r="D2063" s="34"/>
      <c r="E2063" s="34"/>
      <c r="F2063" s="34"/>
      <c r="G2063" s="34"/>
      <c r="H2063" s="34">
        <f t="shared" si="1113"/>
        <v>2.0833333333333259E-2</v>
      </c>
      <c r="I2063" s="34"/>
      <c r="J2063" s="34"/>
      <c r="L2063" s="34"/>
      <c r="M2063" s="34"/>
      <c r="N2063" s="35">
        <f>N2051</f>
        <v>43137</v>
      </c>
      <c r="O2063" s="63">
        <f>SUM(P2062)</f>
        <v>0.60416666666666619</v>
      </c>
      <c r="P2063" s="36">
        <f t="shared" si="1112"/>
        <v>0.62499999999999944</v>
      </c>
      <c r="Q2063" s="62" t="s">
        <v>941</v>
      </c>
      <c r="R2063" s="25" t="s">
        <v>1295</v>
      </c>
      <c r="S2063" s="26">
        <f t="shared" si="1110"/>
        <v>2.0833333333333259E-2</v>
      </c>
    </row>
    <row r="2064" spans="1:22" ht="10.5" customHeight="1" x14ac:dyDescent="0.2">
      <c r="B2064" s="34"/>
      <c r="C2064" s="21"/>
      <c r="D2064" s="34"/>
      <c r="E2064" s="34"/>
      <c r="F2064" s="34"/>
      <c r="G2064" s="34"/>
      <c r="H2064" s="34">
        <f t="shared" si="1113"/>
        <v>2.0833333333333259E-2</v>
      </c>
      <c r="I2064" s="34"/>
      <c r="J2064" s="34"/>
      <c r="L2064" s="34"/>
      <c r="M2064" s="34"/>
      <c r="N2064" s="35">
        <f>N2051</f>
        <v>43137</v>
      </c>
      <c r="O2064" s="63">
        <f>SUM(P2063)</f>
        <v>0.62499999999999944</v>
      </c>
      <c r="P2064" s="36">
        <f t="shared" si="1112"/>
        <v>0.6458333333333327</v>
      </c>
      <c r="Q2064" s="62" t="s">
        <v>941</v>
      </c>
      <c r="R2064" s="25" t="s">
        <v>1295</v>
      </c>
      <c r="S2064" s="26">
        <f t="shared" si="1110"/>
        <v>2.0833333333333259E-2</v>
      </c>
    </row>
    <row r="2065" spans="1:19" ht="10.5" customHeight="1" x14ac:dyDescent="0.2">
      <c r="B2065" s="34"/>
      <c r="C2065" s="21"/>
      <c r="D2065" s="34"/>
      <c r="E2065" s="34"/>
      <c r="F2065" s="34"/>
      <c r="G2065" s="34"/>
      <c r="H2065" s="34">
        <f t="shared" si="1113"/>
        <v>2.0833333333333259E-2</v>
      </c>
      <c r="I2065" s="34"/>
      <c r="J2065" s="34"/>
      <c r="L2065" s="34"/>
      <c r="M2065" s="34"/>
      <c r="N2065" s="35">
        <f>N2051</f>
        <v>43137</v>
      </c>
      <c r="O2065" s="63">
        <f t="shared" ref="O2065:O2070" si="1114">SUM(P2064)</f>
        <v>0.6458333333333327</v>
      </c>
      <c r="P2065" s="36">
        <f t="shared" si="1112"/>
        <v>0.66666666666666596</v>
      </c>
      <c r="Q2065" s="62" t="s">
        <v>941</v>
      </c>
      <c r="R2065" s="25" t="s">
        <v>1295</v>
      </c>
      <c r="S2065" s="26">
        <f t="shared" si="1110"/>
        <v>2.0833333333333259E-2</v>
      </c>
    </row>
    <row r="2066" spans="1:19" ht="10.5" customHeight="1" x14ac:dyDescent="0.2">
      <c r="B2066" s="34"/>
      <c r="C2066" s="21"/>
      <c r="D2066" s="34"/>
      <c r="E2066" s="34"/>
      <c r="F2066" s="34"/>
      <c r="G2066" s="34"/>
      <c r="H2066" s="34">
        <f t="shared" si="1113"/>
        <v>2.0833333333333259E-2</v>
      </c>
      <c r="I2066" s="34"/>
      <c r="J2066" s="34"/>
      <c r="L2066" s="34"/>
      <c r="M2066" s="34"/>
      <c r="N2066" s="35">
        <f>N2051</f>
        <v>43137</v>
      </c>
      <c r="O2066" s="63">
        <f t="shared" si="1114"/>
        <v>0.66666666666666596</v>
      </c>
      <c r="P2066" s="36">
        <f t="shared" si="1112"/>
        <v>0.68749999999999922</v>
      </c>
      <c r="Q2066" s="62" t="s">
        <v>941</v>
      </c>
      <c r="R2066" s="25" t="s">
        <v>1295</v>
      </c>
      <c r="S2066" s="26">
        <f t="shared" si="1110"/>
        <v>2.0833333333333259E-2</v>
      </c>
    </row>
    <row r="2067" spans="1:19" ht="10.5" customHeight="1" x14ac:dyDescent="0.2">
      <c r="B2067" s="34"/>
      <c r="C2067" s="21"/>
      <c r="D2067" s="34"/>
      <c r="E2067" s="34"/>
      <c r="F2067" s="21"/>
      <c r="G2067" s="34"/>
      <c r="H2067" s="34">
        <f t="shared" si="1113"/>
        <v>2.0833333333333259E-2</v>
      </c>
      <c r="J2067" s="34"/>
      <c r="L2067" s="34"/>
      <c r="M2067" s="34"/>
      <c r="N2067" s="35">
        <f>N2051</f>
        <v>43137</v>
      </c>
      <c r="O2067" s="63">
        <f t="shared" si="1114"/>
        <v>0.68749999999999922</v>
      </c>
      <c r="P2067" s="36">
        <f t="shared" si="1112"/>
        <v>0.70833333333333248</v>
      </c>
      <c r="Q2067" s="62" t="s">
        <v>941</v>
      </c>
      <c r="R2067" s="25" t="s">
        <v>1295</v>
      </c>
      <c r="S2067" s="26">
        <f t="shared" si="1110"/>
        <v>2.0833333333333259E-2</v>
      </c>
    </row>
    <row r="2068" spans="1:19" ht="10.5" customHeight="1" x14ac:dyDescent="0.2">
      <c r="B2068" s="34"/>
      <c r="C2068" s="21"/>
      <c r="D2068" s="34"/>
      <c r="E2068" s="34"/>
      <c r="F2068" s="21"/>
      <c r="G2068" s="34"/>
      <c r="H2068" s="34">
        <f t="shared" si="1113"/>
        <v>2.0833333333333259E-2</v>
      </c>
      <c r="J2068" s="34"/>
      <c r="L2068" s="34"/>
      <c r="M2068" s="34"/>
      <c r="N2068" s="35">
        <f>N2051</f>
        <v>43137</v>
      </c>
      <c r="O2068" s="63">
        <f t="shared" si="1114"/>
        <v>0.70833333333333248</v>
      </c>
      <c r="P2068" s="36">
        <f t="shared" si="1112"/>
        <v>0.72916666666666574</v>
      </c>
      <c r="Q2068" s="62" t="s">
        <v>941</v>
      </c>
      <c r="R2068" s="25" t="s">
        <v>1295</v>
      </c>
      <c r="S2068" s="26">
        <f t="shared" si="1110"/>
        <v>2.0833333333333259E-2</v>
      </c>
    </row>
    <row r="2069" spans="1:19" ht="10.5" customHeight="1" x14ac:dyDescent="0.2">
      <c r="B2069" s="34"/>
      <c r="C2069" s="21"/>
      <c r="D2069" s="34"/>
      <c r="E2069" s="34"/>
      <c r="F2069" s="21"/>
      <c r="G2069" s="34"/>
      <c r="H2069" s="34">
        <f t="shared" si="1113"/>
        <v>2.0833333333333259E-2</v>
      </c>
      <c r="J2069" s="34"/>
      <c r="L2069" s="34"/>
      <c r="M2069" s="34"/>
      <c r="N2069" s="35">
        <f>N2051</f>
        <v>43137</v>
      </c>
      <c r="O2069" s="63">
        <f t="shared" si="1114"/>
        <v>0.72916666666666574</v>
      </c>
      <c r="P2069" s="36">
        <f t="shared" si="1112"/>
        <v>0.749999999999999</v>
      </c>
      <c r="Q2069" s="62" t="s">
        <v>941</v>
      </c>
      <c r="R2069" s="25" t="s">
        <v>1295</v>
      </c>
      <c r="S2069" s="26">
        <f t="shared" si="1110"/>
        <v>2.0833333333333259E-2</v>
      </c>
    </row>
    <row r="2070" spans="1:19" ht="10.5" customHeight="1" thickBot="1" x14ac:dyDescent="0.25">
      <c r="B2070" s="34"/>
      <c r="C2070" s="21"/>
      <c r="D2070" s="34"/>
      <c r="E2070" s="34"/>
      <c r="F2070" s="21"/>
      <c r="G2070" s="34"/>
      <c r="H2070" s="34">
        <f t="shared" si="1113"/>
        <v>2.0833333333333259E-2</v>
      </c>
      <c r="J2070" s="34"/>
      <c r="L2070" s="34"/>
      <c r="M2070" s="34"/>
      <c r="N2070" s="35">
        <f>N2051</f>
        <v>43137</v>
      </c>
      <c r="O2070" s="63">
        <f t="shared" si="1114"/>
        <v>0.749999999999999</v>
      </c>
      <c r="P2070" s="36">
        <f t="shared" si="1112"/>
        <v>0.77083333333333226</v>
      </c>
      <c r="Q2070" s="62" t="s">
        <v>941</v>
      </c>
      <c r="R2070" s="25" t="s">
        <v>1295</v>
      </c>
      <c r="S2070" s="26">
        <f t="shared" si="1110"/>
        <v>2.0833333333333259E-2</v>
      </c>
    </row>
    <row r="2071" spans="1:19" ht="10.5" customHeight="1" x14ac:dyDescent="0.2">
      <c r="A2071" s="40">
        <f t="shared" ref="A2071:M2071" si="1115">SUM(A2052:A2070)</f>
        <v>0</v>
      </c>
      <c r="B2071" s="40">
        <f t="shared" si="1115"/>
        <v>0</v>
      </c>
      <c r="C2071" s="40">
        <f t="shared" si="1115"/>
        <v>0</v>
      </c>
      <c r="D2071" s="40">
        <f t="shared" si="1115"/>
        <v>0</v>
      </c>
      <c r="E2071" s="40">
        <f t="shared" si="1115"/>
        <v>0</v>
      </c>
      <c r="F2071" s="40">
        <f t="shared" si="1115"/>
        <v>0</v>
      </c>
      <c r="G2071" s="40">
        <f t="shared" si="1115"/>
        <v>0</v>
      </c>
      <c r="H2071" s="40">
        <f t="shared" si="1115"/>
        <v>0.31249999999999906</v>
      </c>
      <c r="I2071" s="40">
        <f t="shared" si="1115"/>
        <v>8.3333333333333204E-2</v>
      </c>
      <c r="J2071" s="40">
        <f t="shared" si="1115"/>
        <v>0</v>
      </c>
      <c r="K2071" s="40">
        <f t="shared" si="1115"/>
        <v>0</v>
      </c>
      <c r="L2071" s="40">
        <f t="shared" si="1115"/>
        <v>0</v>
      </c>
      <c r="M2071" s="40">
        <f t="shared" si="1115"/>
        <v>0</v>
      </c>
      <c r="N2071" s="41" t="b">
        <f>SUM(A2071:M2071) = S2071</f>
        <v>1</v>
      </c>
      <c r="O2071" s="42"/>
      <c r="P2071" s="42"/>
      <c r="Q2071" s="43"/>
      <c r="R2071" s="43"/>
      <c r="S2071" s="40">
        <f>SUM(S2052:S2070)</f>
        <v>0.39583333333333226</v>
      </c>
    </row>
    <row r="2072" spans="1:19" ht="10.5" customHeight="1" x14ac:dyDescent="0.2">
      <c r="A2072" s="44">
        <f t="shared" ref="A2072:E2072" si="1116">(A2071-INT(A2071))*24</f>
        <v>0</v>
      </c>
      <c r="B2072" s="44">
        <f t="shared" si="1116"/>
        <v>0</v>
      </c>
      <c r="C2072" s="44">
        <f t="shared" si="1116"/>
        <v>0</v>
      </c>
      <c r="D2072" s="44">
        <f t="shared" si="1116"/>
        <v>0</v>
      </c>
      <c r="E2072" s="44">
        <f t="shared" si="1116"/>
        <v>0</v>
      </c>
      <c r="F2072" s="44">
        <f>(F2071-INT(F2071))*24</f>
        <v>0</v>
      </c>
      <c r="G2072" s="44">
        <f>(G2071-INT(G2071))*24</f>
        <v>0</v>
      </c>
      <c r="H2072" s="44">
        <f>(H2071-INT(H2071))*24</f>
        <v>7.4999999999999769</v>
      </c>
      <c r="I2072" s="44">
        <f>(I2071-INT(I2071))*24</f>
        <v>1.9999999999999969</v>
      </c>
      <c r="J2072" s="44">
        <f t="shared" ref="J2072" si="1117">(J2071-INT(J2071))*24</f>
        <v>0</v>
      </c>
      <c r="K2072" s="44"/>
      <c r="L2072" s="44">
        <f t="shared" ref="L2072:M2072" si="1118">(L2071-INT(L2071))*24</f>
        <v>0</v>
      </c>
      <c r="M2072" s="45">
        <f t="shared" si="1118"/>
        <v>0</v>
      </c>
      <c r="N2072" s="46">
        <f>SUM(A2072:M2072)</f>
        <v>9.4999999999999734</v>
      </c>
      <c r="O2072" s="47"/>
      <c r="P2072" s="47"/>
      <c r="Q2072" s="48"/>
      <c r="R2072" s="48"/>
      <c r="S2072" s="49"/>
    </row>
    <row r="2073" spans="1:19" ht="10.5" customHeight="1" thickBot="1" x14ac:dyDescent="0.25">
      <c r="A2073" s="50"/>
      <c r="B2073" s="51"/>
      <c r="C2073" s="51"/>
      <c r="D2073" s="52">
        <f>SUM(A2072:D2072)</f>
        <v>0</v>
      </c>
      <c r="E2073" s="52">
        <f t="shared" ref="E2073:J2073" si="1119">E2072</f>
        <v>0</v>
      </c>
      <c r="F2073" s="52">
        <f t="shared" si="1119"/>
        <v>0</v>
      </c>
      <c r="G2073" s="52">
        <f t="shared" si="1119"/>
        <v>0</v>
      </c>
      <c r="H2073" s="52">
        <f t="shared" si="1119"/>
        <v>7.4999999999999769</v>
      </c>
      <c r="I2073" s="52">
        <f t="shared" si="1119"/>
        <v>1.9999999999999969</v>
      </c>
      <c r="J2073" s="52">
        <f t="shared" si="1119"/>
        <v>0</v>
      </c>
      <c r="K2073" s="52"/>
      <c r="L2073" s="52">
        <f t="shared" ref="L2073:M2073" si="1120">L2072</f>
        <v>0</v>
      </c>
      <c r="M2073" s="53">
        <f t="shared" si="1120"/>
        <v>0</v>
      </c>
      <c r="N2073" s="54">
        <f>S2073</f>
        <v>0.39583333333333226</v>
      </c>
      <c r="O2073" s="55"/>
      <c r="P2073" s="55"/>
      <c r="Q2073" s="56"/>
      <c r="R2073" s="56"/>
      <c r="S2073" s="57">
        <f>SUM(S2071:S2072)</f>
        <v>0.39583333333333226</v>
      </c>
    </row>
    <row r="2074" spans="1:19" ht="10.5" customHeight="1" thickBot="1" x14ac:dyDescent="0.25">
      <c r="A2074" s="58"/>
      <c r="B2074" s="59" t="s">
        <v>935</v>
      </c>
      <c r="C2074" s="59" t="s">
        <v>936</v>
      </c>
      <c r="D2074" s="59" t="s">
        <v>937</v>
      </c>
      <c r="E2074" s="60" t="s">
        <v>938</v>
      </c>
      <c r="F2074" s="59" t="s">
        <v>939</v>
      </c>
      <c r="G2074" s="58" t="s">
        <v>940</v>
      </c>
      <c r="H2074" s="58" t="s">
        <v>941</v>
      </c>
      <c r="I2074" s="58" t="s">
        <v>942</v>
      </c>
      <c r="J2074" s="58" t="s">
        <v>943</v>
      </c>
      <c r="K2074" s="58"/>
      <c r="L2074" s="58" t="s">
        <v>944</v>
      </c>
      <c r="M2074" s="60" t="s">
        <v>945</v>
      </c>
      <c r="N2074" s="61">
        <f>N2051+1</f>
        <v>43138</v>
      </c>
      <c r="O2074" s="36">
        <v>0.375</v>
      </c>
      <c r="P2074" s="36">
        <f>O2074</f>
        <v>0.375</v>
      </c>
      <c r="Q2074" s="62" t="s">
        <v>946</v>
      </c>
      <c r="R2074" s="25" t="s">
        <v>1180</v>
      </c>
      <c r="S2074" s="26">
        <f t="shared" ref="S2074" si="1121">SUM(P2074-O2074)</f>
        <v>0</v>
      </c>
    </row>
    <row r="2075" spans="1:19" ht="10.5" customHeight="1" x14ac:dyDescent="0.2">
      <c r="B2075" s="34"/>
      <c r="C2075" s="21"/>
      <c r="D2075" s="34"/>
      <c r="E2075" s="34"/>
      <c r="F2075" s="21"/>
      <c r="G2075" s="21"/>
      <c r="H2075" s="34">
        <f t="shared" ref="H2075:H2086" si="1122">S2075</f>
        <v>2.0833333333333315E-2</v>
      </c>
      <c r="I2075" s="34"/>
      <c r="J2075" s="34"/>
      <c r="M2075" s="34"/>
      <c r="N2075" s="35">
        <f>N2074</f>
        <v>43138</v>
      </c>
      <c r="O2075" s="63">
        <f>SUM(P2074)</f>
        <v>0.375</v>
      </c>
      <c r="P2075" s="36">
        <f>P2074+0.0208333333333333</f>
        <v>0.39583333333333331</v>
      </c>
      <c r="Q2075" s="95" t="s">
        <v>941</v>
      </c>
      <c r="R2075" s="96" t="s">
        <v>1295</v>
      </c>
      <c r="S2075" s="26">
        <f t="shared" ref="S2075:S2092" si="1123">SUM(P2075-O2075)</f>
        <v>2.0833333333333315E-2</v>
      </c>
    </row>
    <row r="2076" spans="1:19" ht="10.5" customHeight="1" x14ac:dyDescent="0.2">
      <c r="B2076" s="34"/>
      <c r="C2076" s="21"/>
      <c r="D2076" s="34"/>
      <c r="E2076" s="34"/>
      <c r="F2076" s="21"/>
      <c r="G2076" s="34"/>
      <c r="H2076" s="34">
        <f t="shared" si="1122"/>
        <v>2.0833333333333315E-2</v>
      </c>
      <c r="I2076" s="34"/>
      <c r="J2076" s="34"/>
      <c r="M2076" s="34"/>
      <c r="N2076" s="35">
        <f>N2074</f>
        <v>43138</v>
      </c>
      <c r="O2076" s="63">
        <f t="shared" ref="O2076:O2084" si="1124">SUM(P2075)</f>
        <v>0.39583333333333331</v>
      </c>
      <c r="P2076" s="36">
        <f t="shared" ref="P2076:P2092" si="1125">P2075+0.0208333333333333</f>
        <v>0.41666666666666663</v>
      </c>
      <c r="Q2076" s="95" t="s">
        <v>941</v>
      </c>
      <c r="R2076" s="96" t="s">
        <v>1295</v>
      </c>
      <c r="S2076" s="26">
        <f t="shared" si="1123"/>
        <v>2.0833333333333315E-2</v>
      </c>
    </row>
    <row r="2077" spans="1:19" ht="10.5" customHeight="1" x14ac:dyDescent="0.2">
      <c r="B2077" s="34"/>
      <c r="C2077" s="21"/>
      <c r="D2077" s="34"/>
      <c r="E2077" s="34"/>
      <c r="F2077" s="34"/>
      <c r="G2077" s="34"/>
      <c r="H2077" s="34">
        <f t="shared" si="1122"/>
        <v>2.0833333333333315E-2</v>
      </c>
      <c r="J2077" s="34"/>
      <c r="L2077" s="34"/>
      <c r="M2077" s="21"/>
      <c r="N2077" s="35">
        <f>N2074</f>
        <v>43138</v>
      </c>
      <c r="O2077" s="63">
        <f t="shared" si="1124"/>
        <v>0.41666666666666663</v>
      </c>
      <c r="P2077" s="36">
        <f t="shared" si="1125"/>
        <v>0.43749999999999994</v>
      </c>
      <c r="Q2077" s="95" t="s">
        <v>941</v>
      </c>
      <c r="R2077" s="96" t="s">
        <v>1295</v>
      </c>
      <c r="S2077" s="26">
        <f t="shared" si="1123"/>
        <v>2.0833333333333315E-2</v>
      </c>
    </row>
    <row r="2078" spans="1:19" ht="10.5" customHeight="1" x14ac:dyDescent="0.2">
      <c r="B2078" s="34"/>
      <c r="C2078" s="21"/>
      <c r="D2078" s="34"/>
      <c r="E2078" s="34"/>
      <c r="F2078" s="34"/>
      <c r="G2078" s="34"/>
      <c r="H2078" s="34">
        <f t="shared" si="1122"/>
        <v>2.0833333333333315E-2</v>
      </c>
      <c r="I2078" s="34"/>
      <c r="J2078" s="34"/>
      <c r="L2078" s="34"/>
      <c r="M2078" s="34"/>
      <c r="N2078" s="35">
        <f>N2074</f>
        <v>43138</v>
      </c>
      <c r="O2078" s="63">
        <f t="shared" si="1124"/>
        <v>0.43749999999999994</v>
      </c>
      <c r="P2078" s="36">
        <f t="shared" si="1125"/>
        <v>0.45833333333333326</v>
      </c>
      <c r="Q2078" s="95" t="s">
        <v>941</v>
      </c>
      <c r="R2078" s="96" t="s">
        <v>1295</v>
      </c>
      <c r="S2078" s="26">
        <f t="shared" si="1123"/>
        <v>2.0833333333333315E-2</v>
      </c>
    </row>
    <row r="2079" spans="1:19" ht="10.5" customHeight="1" x14ac:dyDescent="0.2">
      <c r="B2079" s="34"/>
      <c r="C2079" s="21"/>
      <c r="D2079" s="34"/>
      <c r="E2079" s="34"/>
      <c r="F2079" s="21"/>
      <c r="G2079" s="34"/>
      <c r="H2079" s="34">
        <f t="shared" si="1122"/>
        <v>2.0833333333333315E-2</v>
      </c>
      <c r="I2079" s="34"/>
      <c r="J2079" s="34"/>
      <c r="L2079" s="34"/>
      <c r="M2079" s="34"/>
      <c r="N2079" s="35">
        <f>N2074</f>
        <v>43138</v>
      </c>
      <c r="O2079" s="63">
        <f t="shared" si="1124"/>
        <v>0.45833333333333326</v>
      </c>
      <c r="P2079" s="36">
        <f t="shared" si="1125"/>
        <v>0.47916666666666657</v>
      </c>
      <c r="Q2079" s="95" t="s">
        <v>941</v>
      </c>
      <c r="R2079" s="96" t="s">
        <v>1295</v>
      </c>
      <c r="S2079" s="26">
        <f t="shared" si="1123"/>
        <v>2.0833333333333315E-2</v>
      </c>
    </row>
    <row r="2080" spans="1:19" ht="10.5" customHeight="1" x14ac:dyDescent="0.2">
      <c r="B2080" s="34"/>
      <c r="C2080" s="21"/>
      <c r="D2080" s="21"/>
      <c r="E2080" s="21"/>
      <c r="F2080" s="34"/>
      <c r="G2080" s="34"/>
      <c r="H2080" s="34">
        <f t="shared" si="1122"/>
        <v>2.0833333333333315E-2</v>
      </c>
      <c r="J2080" s="34"/>
      <c r="L2080" s="34"/>
      <c r="M2080" s="21"/>
      <c r="N2080" s="35">
        <f>N2074</f>
        <v>43138</v>
      </c>
      <c r="O2080" s="63">
        <f t="shared" si="1124"/>
        <v>0.47916666666666657</v>
      </c>
      <c r="P2080" s="36">
        <f t="shared" si="1125"/>
        <v>0.49999999999999989</v>
      </c>
      <c r="Q2080" s="95" t="s">
        <v>941</v>
      </c>
      <c r="R2080" s="96" t="s">
        <v>1295</v>
      </c>
      <c r="S2080" s="26">
        <f t="shared" si="1123"/>
        <v>2.0833333333333315E-2</v>
      </c>
    </row>
    <row r="2081" spans="1:22" ht="10.5" customHeight="1" x14ac:dyDescent="0.2">
      <c r="B2081" s="34"/>
      <c r="C2081" s="21"/>
      <c r="D2081" s="21"/>
      <c r="E2081" s="21"/>
      <c r="F2081" s="34"/>
      <c r="G2081" s="34"/>
      <c r="H2081" s="34">
        <f t="shared" si="1122"/>
        <v>2.0833333333333259E-2</v>
      </c>
      <c r="J2081" s="34"/>
      <c r="L2081" s="34"/>
      <c r="M2081" s="21"/>
      <c r="N2081" s="35">
        <f>N2074</f>
        <v>43138</v>
      </c>
      <c r="O2081" s="63">
        <f t="shared" si="1124"/>
        <v>0.49999999999999989</v>
      </c>
      <c r="P2081" s="36">
        <f t="shared" si="1125"/>
        <v>0.52083333333333315</v>
      </c>
      <c r="Q2081" s="95" t="s">
        <v>941</v>
      </c>
      <c r="R2081" s="96" t="s">
        <v>1295</v>
      </c>
      <c r="S2081" s="26">
        <f t="shared" si="1123"/>
        <v>2.0833333333333259E-2</v>
      </c>
    </row>
    <row r="2082" spans="1:22" ht="10.5" customHeight="1" x14ac:dyDescent="0.2">
      <c r="B2082" s="34"/>
      <c r="C2082" s="21"/>
      <c r="D2082" s="21"/>
      <c r="E2082" s="21"/>
      <c r="F2082" s="34"/>
      <c r="G2082" s="34"/>
      <c r="H2082" s="34">
        <f t="shared" si="1122"/>
        <v>2.0833333333333259E-2</v>
      </c>
      <c r="J2082" s="34"/>
      <c r="L2082" s="34"/>
      <c r="M2082" s="21"/>
      <c r="N2082" s="35">
        <f>N2074</f>
        <v>43138</v>
      </c>
      <c r="O2082" s="63">
        <f t="shared" si="1124"/>
        <v>0.52083333333333315</v>
      </c>
      <c r="P2082" s="36">
        <f t="shared" si="1125"/>
        <v>0.54166666666666641</v>
      </c>
      <c r="Q2082" s="95" t="s">
        <v>941</v>
      </c>
      <c r="R2082" s="96" t="s">
        <v>1295</v>
      </c>
      <c r="S2082" s="26">
        <f t="shared" si="1123"/>
        <v>2.0833333333333259E-2</v>
      </c>
    </row>
    <row r="2083" spans="1:22" ht="10.5" customHeight="1" x14ac:dyDescent="0.2">
      <c r="B2083" s="34"/>
      <c r="C2083" s="21"/>
      <c r="D2083" s="34"/>
      <c r="E2083" s="21"/>
      <c r="F2083" s="34"/>
      <c r="G2083" s="34"/>
      <c r="H2083" s="34">
        <f t="shared" si="1122"/>
        <v>2.0833333333333259E-2</v>
      </c>
      <c r="J2083" s="34"/>
      <c r="L2083" s="34"/>
      <c r="M2083" s="21"/>
      <c r="N2083" s="35">
        <f>N2074</f>
        <v>43138</v>
      </c>
      <c r="O2083" s="63">
        <f t="shared" si="1124"/>
        <v>0.54166666666666641</v>
      </c>
      <c r="P2083" s="36">
        <f t="shared" si="1125"/>
        <v>0.56249999999999967</v>
      </c>
      <c r="Q2083" s="95" t="s">
        <v>941</v>
      </c>
      <c r="R2083" s="96" t="s">
        <v>1295</v>
      </c>
      <c r="S2083" s="26">
        <f t="shared" si="1123"/>
        <v>2.0833333333333259E-2</v>
      </c>
    </row>
    <row r="2084" spans="1:22" ht="10.5" customHeight="1" x14ac:dyDescent="0.2">
      <c r="B2084" s="34"/>
      <c r="C2084" s="34"/>
      <c r="D2084" s="34"/>
      <c r="E2084" s="21"/>
      <c r="F2084" s="34"/>
      <c r="G2084" s="34"/>
      <c r="H2084" s="34">
        <f t="shared" si="1122"/>
        <v>2.0833333333333259E-2</v>
      </c>
      <c r="J2084" s="34"/>
      <c r="L2084" s="34"/>
      <c r="M2084" s="21"/>
      <c r="N2084" s="35">
        <f>N2074</f>
        <v>43138</v>
      </c>
      <c r="O2084" s="63">
        <f t="shared" si="1124"/>
        <v>0.56249999999999967</v>
      </c>
      <c r="P2084" s="36">
        <f t="shared" si="1125"/>
        <v>0.58333333333333293</v>
      </c>
      <c r="Q2084" s="95" t="s">
        <v>941</v>
      </c>
      <c r="R2084" s="96" t="s">
        <v>1295</v>
      </c>
      <c r="S2084" s="26">
        <f t="shared" si="1123"/>
        <v>2.0833333333333259E-2</v>
      </c>
    </row>
    <row r="2085" spans="1:22" ht="10.5" customHeight="1" x14ac:dyDescent="0.2">
      <c r="A2085" s="34"/>
      <c r="B2085" s="34"/>
      <c r="C2085" s="34"/>
      <c r="D2085" s="34"/>
      <c r="E2085" s="21"/>
      <c r="F2085" s="34"/>
      <c r="G2085" s="34"/>
      <c r="H2085" s="34">
        <f t="shared" si="1122"/>
        <v>2.0833333333333259E-2</v>
      </c>
      <c r="J2085" s="34"/>
      <c r="L2085" s="34"/>
      <c r="M2085" s="34"/>
      <c r="N2085" s="35">
        <f>N2074</f>
        <v>43138</v>
      </c>
      <c r="O2085" s="63">
        <f>SUM(P2084)</f>
        <v>0.58333333333333293</v>
      </c>
      <c r="P2085" s="36">
        <f t="shared" si="1125"/>
        <v>0.60416666666666619</v>
      </c>
      <c r="Q2085" s="95" t="s">
        <v>941</v>
      </c>
      <c r="R2085" s="96" t="s">
        <v>1295</v>
      </c>
      <c r="S2085" s="26">
        <f t="shared" si="1123"/>
        <v>2.0833333333333259E-2</v>
      </c>
    </row>
    <row r="2086" spans="1:22" ht="10.5" customHeight="1" x14ac:dyDescent="0.2">
      <c r="B2086" s="34"/>
      <c r="C2086" s="21"/>
      <c r="D2086" s="34"/>
      <c r="E2086" s="21"/>
      <c r="F2086" s="34"/>
      <c r="G2086" s="34"/>
      <c r="H2086" s="34">
        <f t="shared" si="1122"/>
        <v>2.0833333333333259E-2</v>
      </c>
      <c r="J2086" s="34"/>
      <c r="L2086" s="34"/>
      <c r="M2086" s="34"/>
      <c r="N2086" s="35">
        <f>N2074</f>
        <v>43138</v>
      </c>
      <c r="O2086" s="63">
        <f>SUM(P2085)</f>
        <v>0.60416666666666619</v>
      </c>
      <c r="P2086" s="36">
        <f t="shared" si="1125"/>
        <v>0.62499999999999944</v>
      </c>
      <c r="Q2086" s="95" t="s">
        <v>941</v>
      </c>
      <c r="R2086" s="96" t="s">
        <v>1295</v>
      </c>
      <c r="S2086" s="26">
        <f t="shared" si="1123"/>
        <v>2.0833333333333259E-2</v>
      </c>
    </row>
    <row r="2087" spans="1:22" ht="10.5" customHeight="1" x14ac:dyDescent="0.2">
      <c r="B2087" s="34"/>
      <c r="C2087" s="21"/>
      <c r="D2087" s="34"/>
      <c r="E2087" s="21"/>
      <c r="F2087" s="34"/>
      <c r="G2087" s="34">
        <f>S2087</f>
        <v>2.0833333333333259E-2</v>
      </c>
      <c r="H2087" s="21"/>
      <c r="I2087" s="34"/>
      <c r="J2087" s="34"/>
      <c r="L2087" s="34"/>
      <c r="M2087" s="34"/>
      <c r="N2087" s="35">
        <f>N2074</f>
        <v>43138</v>
      </c>
      <c r="O2087" s="63">
        <f>SUM(P2086)</f>
        <v>0.62499999999999944</v>
      </c>
      <c r="P2087" s="36">
        <f t="shared" si="1125"/>
        <v>0.6458333333333327</v>
      </c>
      <c r="Q2087" s="95" t="s">
        <v>940</v>
      </c>
      <c r="R2087" s="96" t="s">
        <v>1289</v>
      </c>
      <c r="S2087" s="26">
        <f t="shared" si="1123"/>
        <v>2.0833333333333259E-2</v>
      </c>
    </row>
    <row r="2088" spans="1:22" ht="10.5" customHeight="1" x14ac:dyDescent="0.2">
      <c r="B2088" s="34"/>
      <c r="C2088" s="21"/>
      <c r="D2088" s="34"/>
      <c r="E2088" s="21"/>
      <c r="F2088" s="34"/>
      <c r="G2088" s="34">
        <f>S2088</f>
        <v>2.0833333333333259E-2</v>
      </c>
      <c r="H2088" s="21"/>
      <c r="I2088" s="34"/>
      <c r="J2088" s="34"/>
      <c r="L2088" s="34"/>
      <c r="M2088" s="34"/>
      <c r="N2088" s="35">
        <f>N2074</f>
        <v>43138</v>
      </c>
      <c r="O2088" s="63">
        <f t="shared" ref="O2088:O2092" si="1126">SUM(P2087)</f>
        <v>0.6458333333333327</v>
      </c>
      <c r="P2088" s="36">
        <f t="shared" si="1125"/>
        <v>0.66666666666666596</v>
      </c>
      <c r="Q2088" s="95" t="s">
        <v>940</v>
      </c>
      <c r="R2088" s="96" t="s">
        <v>1289</v>
      </c>
      <c r="S2088" s="26">
        <f t="shared" si="1123"/>
        <v>2.0833333333333259E-2</v>
      </c>
    </row>
    <row r="2089" spans="1:22" ht="10.5" customHeight="1" x14ac:dyDescent="0.2">
      <c r="B2089" s="34"/>
      <c r="C2089" s="21"/>
      <c r="D2089" s="34"/>
      <c r="E2089" s="21"/>
      <c r="F2089" s="34"/>
      <c r="G2089" s="34">
        <f>S2089</f>
        <v>2.0833333333333259E-2</v>
      </c>
      <c r="H2089" s="21"/>
      <c r="I2089" s="34"/>
      <c r="J2089" s="34"/>
      <c r="L2089" s="34"/>
      <c r="M2089" s="34"/>
      <c r="N2089" s="35">
        <f>N2074</f>
        <v>43138</v>
      </c>
      <c r="O2089" s="63">
        <f t="shared" si="1126"/>
        <v>0.66666666666666596</v>
      </c>
      <c r="P2089" s="36">
        <f t="shared" si="1125"/>
        <v>0.68749999999999922</v>
      </c>
      <c r="Q2089" s="95" t="s">
        <v>940</v>
      </c>
      <c r="R2089" s="96" t="s">
        <v>1289</v>
      </c>
      <c r="S2089" s="26">
        <f t="shared" si="1123"/>
        <v>2.0833333333333259E-2</v>
      </c>
    </row>
    <row r="2090" spans="1:22" ht="10.5" customHeight="1" x14ac:dyDescent="0.2">
      <c r="B2090" s="34"/>
      <c r="C2090" s="21"/>
      <c r="D2090" s="34">
        <f>S2090</f>
        <v>2.0833333333333259E-2</v>
      </c>
      <c r="E2090" s="21"/>
      <c r="F2090" s="34"/>
      <c r="G2090" s="21"/>
      <c r="H2090" s="34"/>
      <c r="I2090" s="34"/>
      <c r="J2090" s="34"/>
      <c r="L2090" s="34"/>
      <c r="M2090" s="34"/>
      <c r="N2090" s="35">
        <f>N2074</f>
        <v>43138</v>
      </c>
      <c r="O2090" s="63">
        <f t="shared" si="1126"/>
        <v>0.68749999999999922</v>
      </c>
      <c r="P2090" s="36">
        <f t="shared" si="1125"/>
        <v>0.70833333333333248</v>
      </c>
      <c r="Q2090" s="95" t="s">
        <v>937</v>
      </c>
      <c r="R2090" s="96" t="s">
        <v>1296</v>
      </c>
      <c r="S2090" s="26">
        <f t="shared" si="1123"/>
        <v>2.0833333333333259E-2</v>
      </c>
    </row>
    <row r="2091" spans="1:22" ht="10.5" customHeight="1" x14ac:dyDescent="0.2">
      <c r="B2091" s="34"/>
      <c r="C2091" s="21"/>
      <c r="D2091" s="34"/>
      <c r="E2091" s="21"/>
      <c r="F2091" s="34"/>
      <c r="G2091" s="21"/>
      <c r="H2091" s="34">
        <f>S2091</f>
        <v>2.0833333333333259E-2</v>
      </c>
      <c r="I2091" s="34"/>
      <c r="J2091" s="34"/>
      <c r="L2091" s="34"/>
      <c r="M2091" s="34"/>
      <c r="N2091" s="65">
        <f>N2074</f>
        <v>43138</v>
      </c>
      <c r="O2091" s="66">
        <f t="shared" si="1126"/>
        <v>0.70833333333333248</v>
      </c>
      <c r="P2091" s="67">
        <f t="shared" si="1125"/>
        <v>0.72916666666666574</v>
      </c>
      <c r="Q2091" s="95" t="s">
        <v>941</v>
      </c>
      <c r="R2091" s="96" t="s">
        <v>1295</v>
      </c>
      <c r="S2091" s="66">
        <f t="shared" si="1123"/>
        <v>2.0833333333333259E-2</v>
      </c>
      <c r="T2091" s="68"/>
      <c r="U2091" s="69"/>
      <c r="V2091" s="69"/>
    </row>
    <row r="2092" spans="1:22" ht="10.5" customHeight="1" thickBot="1" x14ac:dyDescent="0.25">
      <c r="B2092" s="34"/>
      <c r="C2092" s="21"/>
      <c r="D2092" s="34"/>
      <c r="E2092" s="21"/>
      <c r="F2092" s="34"/>
      <c r="G2092" s="21"/>
      <c r="H2092" s="34">
        <f>S2092</f>
        <v>2.0833333333333259E-2</v>
      </c>
      <c r="I2092" s="34"/>
      <c r="J2092" s="34"/>
      <c r="L2092" s="34"/>
      <c r="M2092" s="34"/>
      <c r="N2092" s="65">
        <f>N2074</f>
        <v>43138</v>
      </c>
      <c r="O2092" s="66">
        <f t="shared" si="1126"/>
        <v>0.72916666666666574</v>
      </c>
      <c r="P2092" s="67">
        <f t="shared" si="1125"/>
        <v>0.749999999999999</v>
      </c>
      <c r="Q2092" s="95" t="s">
        <v>941</v>
      </c>
      <c r="R2092" s="96" t="s">
        <v>1295</v>
      </c>
      <c r="S2092" s="66">
        <f t="shared" si="1123"/>
        <v>2.0833333333333259E-2</v>
      </c>
      <c r="T2092" s="68"/>
      <c r="U2092" s="69"/>
      <c r="V2092" s="69"/>
    </row>
    <row r="2093" spans="1:22" ht="10.5" customHeight="1" x14ac:dyDescent="0.2">
      <c r="A2093" s="40">
        <f t="shared" ref="A2093:M2093" si="1127">SUM(A2075:A2092)</f>
        <v>0</v>
      </c>
      <c r="B2093" s="40">
        <f t="shared" si="1127"/>
        <v>0</v>
      </c>
      <c r="C2093" s="40">
        <f t="shared" si="1127"/>
        <v>0</v>
      </c>
      <c r="D2093" s="40">
        <f t="shared" si="1127"/>
        <v>2.0833333333333259E-2</v>
      </c>
      <c r="E2093" s="40">
        <f t="shared" si="1127"/>
        <v>0</v>
      </c>
      <c r="F2093" s="40">
        <f t="shared" si="1127"/>
        <v>0</v>
      </c>
      <c r="G2093" s="40">
        <f t="shared" si="1127"/>
        <v>6.2499999999999778E-2</v>
      </c>
      <c r="H2093" s="40">
        <f t="shared" si="1127"/>
        <v>0.29166666666666596</v>
      </c>
      <c r="I2093" s="40">
        <f t="shared" si="1127"/>
        <v>0</v>
      </c>
      <c r="J2093" s="40">
        <f t="shared" si="1127"/>
        <v>0</v>
      </c>
      <c r="K2093" s="40">
        <f t="shared" si="1127"/>
        <v>0</v>
      </c>
      <c r="L2093" s="40">
        <f t="shared" si="1127"/>
        <v>0</v>
      </c>
      <c r="M2093" s="40">
        <f t="shared" si="1127"/>
        <v>0</v>
      </c>
      <c r="N2093" s="41" t="b">
        <f>SUM(A2093:M2093) = S2093</f>
        <v>1</v>
      </c>
      <c r="O2093" s="42"/>
      <c r="P2093" s="42"/>
      <c r="Q2093" s="43"/>
      <c r="R2093" s="43"/>
      <c r="S2093" s="40">
        <f>SUM(S2075:S2092)</f>
        <v>0.374999999999999</v>
      </c>
    </row>
    <row r="2094" spans="1:22" ht="10.5" customHeight="1" x14ac:dyDescent="0.2">
      <c r="A2094" s="70">
        <f t="shared" ref="A2094:C2094" si="1128">(A2093-INT(A2093))*24</f>
        <v>0</v>
      </c>
      <c r="B2094" s="70">
        <f t="shared" si="1128"/>
        <v>0</v>
      </c>
      <c r="C2094" s="70">
        <f t="shared" si="1128"/>
        <v>0</v>
      </c>
      <c r="D2094" s="44">
        <f>(D2093-INT(D2093))*24</f>
        <v>0.49999999999999822</v>
      </c>
      <c r="E2094" s="44">
        <f>(E2093-INT(E2093))*24</f>
        <v>0</v>
      </c>
      <c r="F2094" s="44">
        <f>(F2093-INT(F2093))*24</f>
        <v>0</v>
      </c>
      <c r="G2094" s="44">
        <f>(G2093-INT(G2093))*24</f>
        <v>1.4999999999999947</v>
      </c>
      <c r="H2094" s="44">
        <f t="shared" ref="H2094:J2094" si="1129">(H2093-INT(H2093))*24</f>
        <v>6.9999999999999831</v>
      </c>
      <c r="I2094" s="44">
        <f t="shared" si="1129"/>
        <v>0</v>
      </c>
      <c r="J2094" s="44">
        <f t="shared" si="1129"/>
        <v>0</v>
      </c>
      <c r="K2094" s="44"/>
      <c r="L2094" s="44">
        <f t="shared" ref="L2094:M2094" si="1130">(L2093-INT(L2093))*24</f>
        <v>0</v>
      </c>
      <c r="M2094" s="45">
        <f t="shared" si="1130"/>
        <v>0</v>
      </c>
      <c r="N2094" s="46">
        <f>SUM(A2094:M2094)</f>
        <v>8.9999999999999751</v>
      </c>
      <c r="O2094" s="71"/>
      <c r="P2094" s="71"/>
      <c r="Q2094" s="48"/>
      <c r="R2094" s="48"/>
      <c r="S2094" s="49"/>
    </row>
    <row r="2095" spans="1:22" ht="10.5" customHeight="1" thickBot="1" x14ac:dyDescent="0.25">
      <c r="A2095" s="72"/>
      <c r="B2095" s="73"/>
      <c r="C2095" s="73"/>
      <c r="D2095" s="52">
        <f>SUM(A2094:D2094)</f>
        <v>0.49999999999999822</v>
      </c>
      <c r="E2095" s="52">
        <f t="shared" ref="E2095:J2095" si="1131">E2094</f>
        <v>0</v>
      </c>
      <c r="F2095" s="52">
        <f t="shared" si="1131"/>
        <v>0</v>
      </c>
      <c r="G2095" s="52">
        <f t="shared" si="1131"/>
        <v>1.4999999999999947</v>
      </c>
      <c r="H2095" s="52">
        <f t="shared" si="1131"/>
        <v>6.9999999999999831</v>
      </c>
      <c r="I2095" s="52">
        <f t="shared" si="1131"/>
        <v>0</v>
      </c>
      <c r="J2095" s="52">
        <f t="shared" si="1131"/>
        <v>0</v>
      </c>
      <c r="K2095" s="52"/>
      <c r="L2095" s="52">
        <f t="shared" ref="L2095:M2095" si="1132">L2094</f>
        <v>0</v>
      </c>
      <c r="M2095" s="53">
        <f t="shared" si="1132"/>
        <v>0</v>
      </c>
      <c r="N2095" s="54">
        <f>S2095</f>
        <v>0.374999999999999</v>
      </c>
      <c r="O2095" s="74"/>
      <c r="P2095" s="74"/>
      <c r="Q2095" s="56"/>
      <c r="R2095" s="56"/>
      <c r="S2095" s="57">
        <f>SUM(S2093:S2094)</f>
        <v>0.374999999999999</v>
      </c>
    </row>
    <row r="2096" spans="1:22" ht="10.5" customHeight="1" thickBot="1" x14ac:dyDescent="0.25">
      <c r="A2096" s="58"/>
      <c r="B2096" s="59" t="s">
        <v>935</v>
      </c>
      <c r="C2096" s="59" t="s">
        <v>936</v>
      </c>
      <c r="D2096" s="59" t="s">
        <v>937</v>
      </c>
      <c r="E2096" s="60" t="s">
        <v>938</v>
      </c>
      <c r="F2096" s="59" t="s">
        <v>939</v>
      </c>
      <c r="G2096" s="58" t="s">
        <v>940</v>
      </c>
      <c r="H2096" s="58" t="s">
        <v>941</v>
      </c>
      <c r="I2096" s="58" t="s">
        <v>942</v>
      </c>
      <c r="J2096" s="58" t="s">
        <v>943</v>
      </c>
      <c r="K2096" s="58"/>
      <c r="L2096" s="58" t="s">
        <v>944</v>
      </c>
      <c r="M2096" s="60" t="s">
        <v>945</v>
      </c>
      <c r="N2096" s="61">
        <f>N2074+1</f>
        <v>43139</v>
      </c>
      <c r="O2096" s="36">
        <v>0.375</v>
      </c>
      <c r="P2096" s="36">
        <f>O2096</f>
        <v>0.375</v>
      </c>
      <c r="Q2096" s="62" t="s">
        <v>946</v>
      </c>
      <c r="R2096" s="25" t="s">
        <v>1180</v>
      </c>
      <c r="S2096" s="26">
        <f t="shared" ref="S2096" si="1133">SUM(P2096-O2096)</f>
        <v>0</v>
      </c>
    </row>
    <row r="2097" spans="1:20" ht="10.5" customHeight="1" x14ac:dyDescent="0.2">
      <c r="B2097" s="34"/>
      <c r="C2097" s="21"/>
      <c r="D2097" s="34"/>
      <c r="E2097" s="34"/>
      <c r="F2097" s="34"/>
      <c r="G2097" s="21"/>
      <c r="H2097" s="34">
        <f>S2097</f>
        <v>2.0833333333333315E-2</v>
      </c>
      <c r="J2097" s="34"/>
      <c r="M2097" s="34"/>
      <c r="N2097" s="35">
        <f>N2096</f>
        <v>43139</v>
      </c>
      <c r="O2097" s="63">
        <f>SUM(P2096)</f>
        <v>0.375</v>
      </c>
      <c r="P2097" s="36">
        <f>P2096+0.0208333333333333</f>
        <v>0.39583333333333331</v>
      </c>
      <c r="Q2097" s="95" t="s">
        <v>941</v>
      </c>
      <c r="R2097" s="96" t="s">
        <v>1297</v>
      </c>
      <c r="S2097" s="26">
        <f t="shared" ref="S2097:S2113" si="1134">SUM(P2097-O2097)</f>
        <v>2.0833333333333315E-2</v>
      </c>
    </row>
    <row r="2098" spans="1:20" ht="10.5" customHeight="1" x14ac:dyDescent="0.2">
      <c r="B2098" s="34"/>
      <c r="C2098" s="21"/>
      <c r="D2098" s="21"/>
      <c r="E2098" s="34"/>
      <c r="F2098" s="34"/>
      <c r="G2098" s="34"/>
      <c r="H2098" s="34"/>
      <c r="I2098" s="34">
        <f>S2098</f>
        <v>2.0833333333333315E-2</v>
      </c>
      <c r="J2098" s="34"/>
      <c r="M2098" s="34"/>
      <c r="N2098" s="35">
        <f>N2096</f>
        <v>43139</v>
      </c>
      <c r="O2098" s="63">
        <f t="shared" ref="O2098:O2106" si="1135">SUM(P2097)</f>
        <v>0.39583333333333331</v>
      </c>
      <c r="P2098" s="36">
        <f t="shared" ref="P2098:P2113" si="1136">P2097+0.0208333333333333</f>
        <v>0.41666666666666663</v>
      </c>
      <c r="Q2098" s="95" t="s">
        <v>959</v>
      </c>
      <c r="R2098" s="96" t="s">
        <v>1025</v>
      </c>
      <c r="S2098" s="26">
        <f t="shared" si="1134"/>
        <v>2.0833333333333315E-2</v>
      </c>
    </row>
    <row r="2099" spans="1:20" ht="10.5" customHeight="1" x14ac:dyDescent="0.2">
      <c r="B2099" s="34"/>
      <c r="C2099" s="21"/>
      <c r="D2099" s="34"/>
      <c r="E2099" s="21"/>
      <c r="F2099" s="34">
        <f>S2099</f>
        <v>2.0833333333333315E-2</v>
      </c>
      <c r="G2099" s="34"/>
      <c r="H2099" s="34"/>
      <c r="J2099" s="34"/>
      <c r="L2099" s="34"/>
      <c r="M2099" s="21"/>
      <c r="N2099" s="35">
        <f>N2096</f>
        <v>43139</v>
      </c>
      <c r="O2099" s="63">
        <f t="shared" si="1135"/>
        <v>0.41666666666666663</v>
      </c>
      <c r="P2099" s="36">
        <f t="shared" si="1136"/>
        <v>0.43749999999999994</v>
      </c>
      <c r="Q2099" s="95" t="s">
        <v>939</v>
      </c>
      <c r="R2099" s="96" t="s">
        <v>1298</v>
      </c>
      <c r="S2099" s="26">
        <f t="shared" si="1134"/>
        <v>2.0833333333333315E-2</v>
      </c>
    </row>
    <row r="2100" spans="1:20" ht="10.5" customHeight="1" x14ac:dyDescent="0.2">
      <c r="B2100" s="34"/>
      <c r="C2100" s="21"/>
      <c r="D2100" s="21"/>
      <c r="E2100" s="21"/>
      <c r="F2100" s="34">
        <f>S2100</f>
        <v>2.0833333333333315E-2</v>
      </c>
      <c r="G2100" s="34"/>
      <c r="H2100" s="34"/>
      <c r="I2100" s="34"/>
      <c r="J2100" s="34"/>
      <c r="L2100" s="34"/>
      <c r="M2100" s="34"/>
      <c r="N2100" s="35">
        <f>N2096</f>
        <v>43139</v>
      </c>
      <c r="O2100" s="63">
        <f t="shared" si="1135"/>
        <v>0.43749999999999994</v>
      </c>
      <c r="P2100" s="36">
        <f t="shared" si="1136"/>
        <v>0.45833333333333326</v>
      </c>
      <c r="Q2100" s="95" t="s">
        <v>939</v>
      </c>
      <c r="R2100" s="96" t="s">
        <v>1298</v>
      </c>
      <c r="S2100" s="26">
        <f t="shared" si="1134"/>
        <v>2.0833333333333315E-2</v>
      </c>
    </row>
    <row r="2101" spans="1:20" ht="10.5" customHeight="1" x14ac:dyDescent="0.2">
      <c r="B2101" s="34">
        <f>S2101</f>
        <v>2.0833333333333315E-2</v>
      </c>
      <c r="C2101" s="21"/>
      <c r="D2101" s="34"/>
      <c r="E2101" s="34"/>
      <c r="F2101" s="34"/>
      <c r="G2101" s="34"/>
      <c r="H2101" s="34"/>
      <c r="J2101" s="34"/>
      <c r="L2101" s="34"/>
      <c r="M2101" s="34"/>
      <c r="N2101" s="35">
        <f>N2096</f>
        <v>43139</v>
      </c>
      <c r="O2101" s="63">
        <f t="shared" si="1135"/>
        <v>0.45833333333333326</v>
      </c>
      <c r="P2101" s="36">
        <f t="shared" si="1136"/>
        <v>0.47916666666666657</v>
      </c>
      <c r="Q2101" s="95" t="s">
        <v>1021</v>
      </c>
      <c r="R2101" s="96" t="s">
        <v>1298</v>
      </c>
      <c r="S2101" s="26">
        <f t="shared" si="1134"/>
        <v>2.0833333333333315E-2</v>
      </c>
    </row>
    <row r="2102" spans="1:20" ht="10.5" customHeight="1" x14ac:dyDescent="0.2">
      <c r="B2102" s="34">
        <f>S2102</f>
        <v>2.0833333333333315E-2</v>
      </c>
      <c r="C2102" s="21"/>
      <c r="D2102" s="21"/>
      <c r="E2102" s="34"/>
      <c r="F2102" s="34"/>
      <c r="G2102" s="21"/>
      <c r="H2102" s="34"/>
      <c r="J2102" s="34"/>
      <c r="L2102" s="34"/>
      <c r="M2102" s="21"/>
      <c r="N2102" s="35">
        <f>N2096</f>
        <v>43139</v>
      </c>
      <c r="O2102" s="63">
        <f t="shared" si="1135"/>
        <v>0.47916666666666657</v>
      </c>
      <c r="P2102" s="36">
        <f t="shared" si="1136"/>
        <v>0.49999999999999989</v>
      </c>
      <c r="Q2102" s="95" t="s">
        <v>1021</v>
      </c>
      <c r="R2102" s="96" t="s">
        <v>1298</v>
      </c>
      <c r="S2102" s="26">
        <f t="shared" si="1134"/>
        <v>2.0833333333333315E-2</v>
      </c>
    </row>
    <row r="2103" spans="1:20" ht="10.5" customHeight="1" x14ac:dyDescent="0.2">
      <c r="B2103" s="34">
        <f>S2103</f>
        <v>2.0833333333333259E-2</v>
      </c>
      <c r="C2103" s="21"/>
      <c r="D2103" s="34"/>
      <c r="E2103" s="34"/>
      <c r="F2103" s="34"/>
      <c r="G2103" s="21"/>
      <c r="H2103" s="34"/>
      <c r="J2103" s="34"/>
      <c r="L2103" s="34"/>
      <c r="M2103" s="21"/>
      <c r="N2103" s="35">
        <f>N2096</f>
        <v>43139</v>
      </c>
      <c r="O2103" s="63">
        <f t="shared" si="1135"/>
        <v>0.49999999999999989</v>
      </c>
      <c r="P2103" s="36">
        <f t="shared" si="1136"/>
        <v>0.52083333333333315</v>
      </c>
      <c r="Q2103" s="95" t="s">
        <v>1021</v>
      </c>
      <c r="R2103" s="96" t="s">
        <v>1298</v>
      </c>
      <c r="S2103" s="26">
        <f t="shared" si="1134"/>
        <v>2.0833333333333259E-2</v>
      </c>
    </row>
    <row r="2104" spans="1:20" ht="10.5" customHeight="1" x14ac:dyDescent="0.2">
      <c r="B2104" s="34"/>
      <c r="C2104" s="21"/>
      <c r="D2104" s="21"/>
      <c r="E2104" s="34"/>
      <c r="F2104" s="34"/>
      <c r="G2104" s="21"/>
      <c r="H2104" s="34">
        <f>S2104</f>
        <v>2.0833333333333259E-2</v>
      </c>
      <c r="J2104" s="34"/>
      <c r="L2104" s="34"/>
      <c r="M2104" s="21"/>
      <c r="N2104" s="35">
        <f>N2096</f>
        <v>43139</v>
      </c>
      <c r="O2104" s="63">
        <f t="shared" si="1135"/>
        <v>0.52083333333333315</v>
      </c>
      <c r="P2104" s="36">
        <f t="shared" si="1136"/>
        <v>0.54166666666666641</v>
      </c>
      <c r="Q2104" s="95" t="s">
        <v>941</v>
      </c>
      <c r="R2104" s="96" t="s">
        <v>1299</v>
      </c>
      <c r="S2104" s="26">
        <f t="shared" si="1134"/>
        <v>2.0833333333333259E-2</v>
      </c>
    </row>
    <row r="2105" spans="1:20" ht="10.5" customHeight="1" x14ac:dyDescent="0.2">
      <c r="B2105" s="34">
        <f>S2105</f>
        <v>2.0833333333333259E-2</v>
      </c>
      <c r="C2105" s="21"/>
      <c r="D2105" s="34"/>
      <c r="E2105" s="34"/>
      <c r="F2105" s="21"/>
      <c r="G2105" s="21"/>
      <c r="H2105" s="34"/>
      <c r="J2105" s="34"/>
      <c r="L2105" s="34"/>
      <c r="M2105" s="21"/>
      <c r="N2105" s="35">
        <f>N2096</f>
        <v>43139</v>
      </c>
      <c r="O2105" s="63">
        <f t="shared" si="1135"/>
        <v>0.54166666666666641</v>
      </c>
      <c r="P2105" s="36">
        <f t="shared" si="1136"/>
        <v>0.56249999999999967</v>
      </c>
      <c r="Q2105" s="95" t="s">
        <v>1021</v>
      </c>
      <c r="R2105" s="96" t="s">
        <v>1298</v>
      </c>
      <c r="S2105" s="26">
        <f t="shared" si="1134"/>
        <v>2.0833333333333259E-2</v>
      </c>
      <c r="T2105" s="75"/>
    </row>
    <row r="2106" spans="1:20" ht="10.5" customHeight="1" x14ac:dyDescent="0.2">
      <c r="B2106" s="34"/>
      <c r="C2106" s="34"/>
      <c r="D2106" s="34"/>
      <c r="E2106" s="34"/>
      <c r="F2106" s="34">
        <f>S2106</f>
        <v>2.0833333333333259E-2</v>
      </c>
      <c r="G2106" s="34"/>
      <c r="H2106" s="34"/>
      <c r="J2106" s="34"/>
      <c r="L2106" s="34"/>
      <c r="M2106" s="21"/>
      <c r="N2106" s="35">
        <f>N2096</f>
        <v>43139</v>
      </c>
      <c r="O2106" s="63">
        <f t="shared" si="1135"/>
        <v>0.56249999999999967</v>
      </c>
      <c r="P2106" s="36">
        <f t="shared" si="1136"/>
        <v>0.58333333333333293</v>
      </c>
      <c r="Q2106" s="95" t="s">
        <v>939</v>
      </c>
      <c r="R2106" s="96" t="s">
        <v>1300</v>
      </c>
      <c r="S2106" s="26">
        <f t="shared" si="1134"/>
        <v>2.0833333333333259E-2</v>
      </c>
    </row>
    <row r="2107" spans="1:20" ht="10.5" customHeight="1" x14ac:dyDescent="0.2">
      <c r="A2107" s="34"/>
      <c r="B2107" s="34"/>
      <c r="C2107" s="34"/>
      <c r="D2107" s="21"/>
      <c r="E2107" s="34"/>
      <c r="F2107" s="34">
        <f>S2107</f>
        <v>2.0833333333333259E-2</v>
      </c>
      <c r="G2107" s="34"/>
      <c r="H2107" s="34"/>
      <c r="J2107" s="34"/>
      <c r="L2107" s="34"/>
      <c r="M2107" s="34"/>
      <c r="N2107" s="35">
        <f>N2096</f>
        <v>43139</v>
      </c>
      <c r="O2107" s="63">
        <f>SUM(P2106)</f>
        <v>0.58333333333333293</v>
      </c>
      <c r="P2107" s="36">
        <f t="shared" si="1136"/>
        <v>0.60416666666666619</v>
      </c>
      <c r="Q2107" s="95" t="s">
        <v>939</v>
      </c>
      <c r="R2107" s="96" t="s">
        <v>1301</v>
      </c>
      <c r="S2107" s="26">
        <f t="shared" si="1134"/>
        <v>2.0833333333333259E-2</v>
      </c>
    </row>
    <row r="2108" spans="1:20" ht="10.5" customHeight="1" x14ac:dyDescent="0.2">
      <c r="B2108" s="34"/>
      <c r="C2108" s="21"/>
      <c r="D2108" s="21"/>
      <c r="E2108" s="34"/>
      <c r="F2108" s="34">
        <f>S2108</f>
        <v>2.0833333333333259E-2</v>
      </c>
      <c r="G2108" s="21"/>
      <c r="H2108" s="34"/>
      <c r="J2108" s="34"/>
      <c r="L2108" s="34"/>
      <c r="M2108" s="34"/>
      <c r="N2108" s="35">
        <f>N2096</f>
        <v>43139</v>
      </c>
      <c r="O2108" s="63">
        <f>SUM(P2107)</f>
        <v>0.60416666666666619</v>
      </c>
      <c r="P2108" s="36">
        <f t="shared" si="1136"/>
        <v>0.62499999999999944</v>
      </c>
      <c r="Q2108" s="95" t="s">
        <v>939</v>
      </c>
      <c r="R2108" s="96" t="s">
        <v>1302</v>
      </c>
      <c r="S2108" s="26">
        <f t="shared" si="1134"/>
        <v>2.0833333333333259E-2</v>
      </c>
    </row>
    <row r="2109" spans="1:20" ht="10.5" customHeight="1" x14ac:dyDescent="0.2">
      <c r="B2109" s="34"/>
      <c r="C2109" s="21"/>
      <c r="D2109" s="34"/>
      <c r="E2109" s="34"/>
      <c r="F2109" s="34">
        <f>S2109</f>
        <v>2.0833333333333259E-2</v>
      </c>
      <c r="G2109" s="21"/>
      <c r="H2109" s="34"/>
      <c r="J2109" s="34"/>
      <c r="L2109" s="34"/>
      <c r="M2109" s="34"/>
      <c r="N2109" s="35">
        <f>N2096</f>
        <v>43139</v>
      </c>
      <c r="O2109" s="63">
        <f>SUM(P2108)</f>
        <v>0.62499999999999944</v>
      </c>
      <c r="P2109" s="36">
        <f t="shared" si="1136"/>
        <v>0.6458333333333327</v>
      </c>
      <c r="Q2109" s="95" t="s">
        <v>939</v>
      </c>
      <c r="R2109" s="96" t="s">
        <v>1303</v>
      </c>
      <c r="S2109" s="26">
        <f t="shared" si="1134"/>
        <v>2.0833333333333259E-2</v>
      </c>
    </row>
    <row r="2110" spans="1:20" ht="10.5" customHeight="1" x14ac:dyDescent="0.2">
      <c r="B2110" s="34"/>
      <c r="C2110" s="21"/>
      <c r="D2110" s="34"/>
      <c r="E2110" s="34"/>
      <c r="F2110" s="34">
        <f>S2110</f>
        <v>2.0833333333333259E-2</v>
      </c>
      <c r="G2110" s="21"/>
      <c r="H2110" s="34"/>
      <c r="J2110" s="34"/>
      <c r="L2110" s="34"/>
      <c r="M2110" s="34"/>
      <c r="N2110" s="35">
        <f>N2096</f>
        <v>43139</v>
      </c>
      <c r="O2110" s="63">
        <f t="shared" ref="O2110:O2113" si="1137">SUM(P2109)</f>
        <v>0.6458333333333327</v>
      </c>
      <c r="P2110" s="36">
        <f t="shared" si="1136"/>
        <v>0.66666666666666596</v>
      </c>
      <c r="Q2110" s="95" t="s">
        <v>939</v>
      </c>
      <c r="R2110" s="96" t="s">
        <v>1304</v>
      </c>
      <c r="S2110" s="26">
        <f t="shared" si="1134"/>
        <v>2.0833333333333259E-2</v>
      </c>
    </row>
    <row r="2111" spans="1:20" ht="10.5" customHeight="1" x14ac:dyDescent="0.2">
      <c r="B2111" s="34"/>
      <c r="C2111" s="21"/>
      <c r="D2111" s="21"/>
      <c r="E2111" s="34"/>
      <c r="F2111" s="34"/>
      <c r="G2111" s="21"/>
      <c r="H2111" s="34">
        <f>S2111</f>
        <v>2.0833333333333259E-2</v>
      </c>
      <c r="J2111" s="34"/>
      <c r="L2111" s="34"/>
      <c r="M2111" s="21"/>
      <c r="N2111" s="35">
        <f>N2096</f>
        <v>43139</v>
      </c>
      <c r="O2111" s="63">
        <f t="shared" si="1137"/>
        <v>0.66666666666666596</v>
      </c>
      <c r="P2111" s="36">
        <f t="shared" si="1136"/>
        <v>0.68749999999999922</v>
      </c>
      <c r="Q2111" s="95" t="s">
        <v>941</v>
      </c>
      <c r="R2111" s="96" t="s">
        <v>1297</v>
      </c>
      <c r="S2111" s="26">
        <f t="shared" si="1134"/>
        <v>2.0833333333333259E-2</v>
      </c>
    </row>
    <row r="2112" spans="1:20" ht="10.5" customHeight="1" x14ac:dyDescent="0.2">
      <c r="B2112" s="34"/>
      <c r="C2112" s="21"/>
      <c r="D2112" s="21"/>
      <c r="E2112" s="34"/>
      <c r="F2112" s="34"/>
      <c r="G2112" s="21"/>
      <c r="H2112" s="34">
        <f>S2112</f>
        <v>2.0833333333333259E-2</v>
      </c>
      <c r="J2112" s="34"/>
      <c r="L2112" s="34"/>
      <c r="M2112" s="21"/>
      <c r="N2112" s="35">
        <f>N2096</f>
        <v>43139</v>
      </c>
      <c r="O2112" s="63">
        <f t="shared" si="1137"/>
        <v>0.68749999999999922</v>
      </c>
      <c r="P2112" s="36">
        <f t="shared" si="1136"/>
        <v>0.70833333333333248</v>
      </c>
      <c r="Q2112" s="95" t="s">
        <v>941</v>
      </c>
      <c r="R2112" s="96" t="s">
        <v>1297</v>
      </c>
      <c r="S2112" s="26">
        <f t="shared" si="1134"/>
        <v>2.0833333333333259E-2</v>
      </c>
    </row>
    <row r="2113" spans="1:22" ht="10.5" customHeight="1" thickBot="1" x14ac:dyDescent="0.25">
      <c r="B2113" s="34"/>
      <c r="C2113" s="21"/>
      <c r="D2113" s="21"/>
      <c r="E2113" s="34"/>
      <c r="F2113" s="21"/>
      <c r="G2113" s="21"/>
      <c r="H2113" s="34">
        <f>S2113</f>
        <v>2.0833333333333259E-2</v>
      </c>
      <c r="J2113" s="34"/>
      <c r="L2113" s="34"/>
      <c r="M2113" s="21"/>
      <c r="N2113" s="65">
        <f>N2096</f>
        <v>43139</v>
      </c>
      <c r="O2113" s="66">
        <f t="shared" si="1137"/>
        <v>0.70833333333333248</v>
      </c>
      <c r="P2113" s="67">
        <f t="shared" si="1136"/>
        <v>0.72916666666666574</v>
      </c>
      <c r="Q2113" s="95" t="s">
        <v>941</v>
      </c>
      <c r="R2113" s="96" t="s">
        <v>1297</v>
      </c>
      <c r="S2113" s="26">
        <f t="shared" si="1134"/>
        <v>2.0833333333333259E-2</v>
      </c>
      <c r="T2113" s="68"/>
      <c r="U2113" s="69"/>
      <c r="V2113" s="69"/>
    </row>
    <row r="2114" spans="1:22" ht="10.5" customHeight="1" x14ac:dyDescent="0.2">
      <c r="A2114" s="40">
        <f t="shared" ref="A2114:M2114" si="1138">SUM(A2097:A2113)</f>
        <v>0</v>
      </c>
      <c r="B2114" s="40">
        <f t="shared" si="1138"/>
        <v>8.3333333333333148E-2</v>
      </c>
      <c r="C2114" s="40">
        <f t="shared" si="1138"/>
        <v>0</v>
      </c>
      <c r="D2114" s="40">
        <f t="shared" si="1138"/>
        <v>0</v>
      </c>
      <c r="E2114" s="40">
        <f t="shared" si="1138"/>
        <v>0</v>
      </c>
      <c r="F2114" s="40">
        <f t="shared" si="1138"/>
        <v>0.14583333333333293</v>
      </c>
      <c r="G2114" s="40">
        <f t="shared" si="1138"/>
        <v>0</v>
      </c>
      <c r="H2114" s="40">
        <f t="shared" si="1138"/>
        <v>0.10416666666666635</v>
      </c>
      <c r="I2114" s="40">
        <f t="shared" si="1138"/>
        <v>2.0833333333333315E-2</v>
      </c>
      <c r="J2114" s="40">
        <f t="shared" si="1138"/>
        <v>0</v>
      </c>
      <c r="K2114" s="40">
        <f t="shared" si="1138"/>
        <v>0</v>
      </c>
      <c r="L2114" s="40">
        <f t="shared" si="1138"/>
        <v>0</v>
      </c>
      <c r="M2114" s="40">
        <f t="shared" si="1138"/>
        <v>0</v>
      </c>
      <c r="N2114" s="41" t="b">
        <f>SUM(A2114:M2114) = S2114</f>
        <v>1</v>
      </c>
      <c r="O2114" s="42"/>
      <c r="P2114" s="42"/>
      <c r="Q2114" s="43"/>
      <c r="R2114" s="43"/>
      <c r="S2114" s="40">
        <f>SUM(S2097:S2113)</f>
        <v>0.35416666666666574</v>
      </c>
    </row>
    <row r="2115" spans="1:22" ht="10.5" customHeight="1" x14ac:dyDescent="0.2">
      <c r="A2115" s="70">
        <f t="shared" ref="A2115:C2115" si="1139">(A2114-INT(A2114))*24</f>
        <v>0</v>
      </c>
      <c r="B2115" s="70">
        <f t="shared" si="1139"/>
        <v>1.9999999999999956</v>
      </c>
      <c r="C2115" s="70">
        <f t="shared" si="1139"/>
        <v>0</v>
      </c>
      <c r="D2115" s="44">
        <f>(D2114-INT(D2114))*24</f>
        <v>0</v>
      </c>
      <c r="E2115" s="44">
        <f>(E2114-INT(E2114))*24</f>
        <v>0</v>
      </c>
      <c r="F2115" s="44">
        <f>(F2114-INT(F2114))*24</f>
        <v>3.4999999999999902</v>
      </c>
      <c r="G2115" s="44">
        <f>(G2114-INT(G2114))*24</f>
        <v>0</v>
      </c>
      <c r="H2115" s="44">
        <f t="shared" ref="H2115:J2115" si="1140">(H2114-INT(H2114))*24</f>
        <v>2.4999999999999925</v>
      </c>
      <c r="I2115" s="44">
        <f t="shared" si="1140"/>
        <v>0.49999999999999956</v>
      </c>
      <c r="J2115" s="44">
        <f t="shared" si="1140"/>
        <v>0</v>
      </c>
      <c r="K2115" s="44"/>
      <c r="L2115" s="44">
        <f t="shared" ref="L2115:M2115" si="1141">(L2114-INT(L2114))*24</f>
        <v>0</v>
      </c>
      <c r="M2115" s="45">
        <f t="shared" si="1141"/>
        <v>0</v>
      </c>
      <c r="N2115" s="46">
        <f>SUM(A2115:M2115)</f>
        <v>8.4999999999999787</v>
      </c>
      <c r="O2115" s="47"/>
      <c r="P2115" s="47"/>
      <c r="Q2115" s="48"/>
      <c r="R2115" s="48"/>
      <c r="S2115" s="49">
        <f>SUM(S2113:S2113)</f>
        <v>2.0833333333333259E-2</v>
      </c>
    </row>
    <row r="2116" spans="1:22" ht="10.5" customHeight="1" thickBot="1" x14ac:dyDescent="0.25">
      <c r="A2116" s="50"/>
      <c r="B2116" s="51"/>
      <c r="C2116" s="51"/>
      <c r="D2116" s="52">
        <f>SUM(A2115:D2115)</f>
        <v>1.9999999999999956</v>
      </c>
      <c r="E2116" s="52">
        <f t="shared" ref="E2116:J2116" si="1142">E2115</f>
        <v>0</v>
      </c>
      <c r="F2116" s="52">
        <f t="shared" si="1142"/>
        <v>3.4999999999999902</v>
      </c>
      <c r="G2116" s="52">
        <f t="shared" si="1142"/>
        <v>0</v>
      </c>
      <c r="H2116" s="52">
        <f t="shared" si="1142"/>
        <v>2.4999999999999925</v>
      </c>
      <c r="I2116" s="52">
        <f t="shared" si="1142"/>
        <v>0.49999999999999956</v>
      </c>
      <c r="J2116" s="52">
        <f t="shared" si="1142"/>
        <v>0</v>
      </c>
      <c r="K2116" s="52"/>
      <c r="L2116" s="52">
        <f t="shared" ref="L2116:M2116" si="1143">L2115</f>
        <v>0</v>
      </c>
      <c r="M2116" s="53">
        <f t="shared" si="1143"/>
        <v>0</v>
      </c>
      <c r="N2116" s="54">
        <f>S2116</f>
        <v>0.374999999999999</v>
      </c>
      <c r="O2116" s="55"/>
      <c r="P2116" s="55"/>
      <c r="Q2116" s="56"/>
      <c r="R2116" s="56"/>
      <c r="S2116" s="57">
        <f>SUM(S2114:S2115)</f>
        <v>0.374999999999999</v>
      </c>
    </row>
    <row r="2117" spans="1:22" ht="10.5" customHeight="1" thickBot="1" x14ac:dyDescent="0.25">
      <c r="A2117" s="58"/>
      <c r="B2117" s="59" t="s">
        <v>935</v>
      </c>
      <c r="C2117" s="59" t="s">
        <v>936</v>
      </c>
      <c r="D2117" s="59" t="s">
        <v>937</v>
      </c>
      <c r="E2117" s="60" t="s">
        <v>938</v>
      </c>
      <c r="F2117" s="59" t="s">
        <v>939</v>
      </c>
      <c r="G2117" s="58" t="s">
        <v>940</v>
      </c>
      <c r="H2117" s="58" t="s">
        <v>941</v>
      </c>
      <c r="I2117" s="58" t="s">
        <v>942</v>
      </c>
      <c r="J2117" s="58" t="s">
        <v>943</v>
      </c>
      <c r="K2117" s="58"/>
      <c r="L2117" s="58" t="s">
        <v>944</v>
      </c>
      <c r="M2117" s="60" t="s">
        <v>945</v>
      </c>
      <c r="N2117" s="61">
        <f>N2096+1</f>
        <v>43140</v>
      </c>
      <c r="O2117" s="36">
        <v>0.39583333333333331</v>
      </c>
      <c r="P2117" s="36">
        <f>O2117</f>
        <v>0.39583333333333331</v>
      </c>
      <c r="Q2117" s="62" t="s">
        <v>946</v>
      </c>
      <c r="R2117" s="25" t="s">
        <v>953</v>
      </c>
      <c r="S2117" s="26">
        <f t="shared" ref="S2117" si="1144">SUM(P2117-O2117)</f>
        <v>0</v>
      </c>
    </row>
    <row r="2118" spans="1:22" ht="10.5" customHeight="1" x14ac:dyDescent="0.2">
      <c r="B2118" s="34"/>
      <c r="C2118" s="21"/>
      <c r="D2118" s="34"/>
      <c r="E2118" s="34"/>
      <c r="F2118" s="34">
        <f>S2118</f>
        <v>2.0833333333333315E-2</v>
      </c>
      <c r="G2118" s="34"/>
      <c r="H2118" s="21"/>
      <c r="J2118" s="34"/>
      <c r="M2118" s="34"/>
      <c r="N2118" s="35">
        <f>N2117</f>
        <v>43140</v>
      </c>
      <c r="O2118" s="63">
        <f>SUM(P2117)</f>
        <v>0.39583333333333331</v>
      </c>
      <c r="P2118" s="36">
        <f>P2117+0.0208333333333333</f>
        <v>0.41666666666666663</v>
      </c>
      <c r="Q2118" s="62" t="s">
        <v>939</v>
      </c>
      <c r="R2118" s="25" t="s">
        <v>1305</v>
      </c>
      <c r="S2118" s="26">
        <f t="shared" ref="S2118" si="1145">SUM(P2118-O2118)</f>
        <v>2.0833333333333315E-2</v>
      </c>
    </row>
    <row r="2119" spans="1:22" ht="10.5" customHeight="1" x14ac:dyDescent="0.2">
      <c r="B2119" s="34"/>
      <c r="C2119" s="21"/>
      <c r="D2119" s="21"/>
      <c r="E2119" s="34"/>
      <c r="F2119" s="34">
        <f>S2119</f>
        <v>2.0833333333333315E-2</v>
      </c>
      <c r="G2119" s="34"/>
      <c r="H2119" s="21"/>
      <c r="I2119" s="34"/>
      <c r="J2119" s="34"/>
      <c r="M2119" s="34"/>
      <c r="N2119" s="35">
        <f>N2117</f>
        <v>43140</v>
      </c>
      <c r="O2119" s="63">
        <f t="shared" ref="O2119:O2135" si="1146">SUM(P2118)</f>
        <v>0.41666666666666663</v>
      </c>
      <c r="P2119" s="36">
        <f t="shared" ref="P2119:P2135" si="1147">P2118+0.0208333333333333</f>
        <v>0.43749999999999994</v>
      </c>
      <c r="Q2119" s="62" t="s">
        <v>939</v>
      </c>
      <c r="R2119" s="25" t="s">
        <v>1305</v>
      </c>
      <c r="S2119" s="26">
        <f>SUM(P2119-O2119)</f>
        <v>2.0833333333333315E-2</v>
      </c>
    </row>
    <row r="2120" spans="1:22" ht="10.5" customHeight="1" x14ac:dyDescent="0.2">
      <c r="C2120" s="21"/>
      <c r="D2120" s="38"/>
      <c r="E2120" s="21"/>
      <c r="F2120" s="34">
        <f>S2120</f>
        <v>2.0833333333333315E-2</v>
      </c>
      <c r="G2120" s="34"/>
      <c r="H2120" s="34"/>
      <c r="J2120" s="34"/>
      <c r="L2120" s="34"/>
      <c r="M2120" s="21"/>
      <c r="N2120" s="35">
        <f>N2117</f>
        <v>43140</v>
      </c>
      <c r="O2120" s="63">
        <f t="shared" si="1146"/>
        <v>0.43749999999999994</v>
      </c>
      <c r="P2120" s="36">
        <f t="shared" si="1147"/>
        <v>0.45833333333333326</v>
      </c>
      <c r="Q2120" s="62" t="s">
        <v>939</v>
      </c>
      <c r="R2120" s="25" t="s">
        <v>1305</v>
      </c>
      <c r="S2120" s="26">
        <f t="shared" ref="S2120:S2135" si="1148">SUM(P2120-O2120)</f>
        <v>2.0833333333333315E-2</v>
      </c>
    </row>
    <row r="2121" spans="1:22" ht="10.5" customHeight="1" x14ac:dyDescent="0.2">
      <c r="C2121" s="21"/>
      <c r="D2121" s="21"/>
      <c r="E2121" s="34"/>
      <c r="F2121" s="34">
        <f>S2121</f>
        <v>2.0833333333333315E-2</v>
      </c>
      <c r="G2121" s="34"/>
      <c r="H2121" s="21"/>
      <c r="J2121" s="34"/>
      <c r="L2121" s="34"/>
      <c r="M2121" s="34"/>
      <c r="N2121" s="35">
        <f>N2117</f>
        <v>43140</v>
      </c>
      <c r="O2121" s="63">
        <f t="shared" si="1146"/>
        <v>0.45833333333333326</v>
      </c>
      <c r="P2121" s="36">
        <f t="shared" si="1147"/>
        <v>0.47916666666666657</v>
      </c>
      <c r="Q2121" s="62" t="s">
        <v>939</v>
      </c>
      <c r="R2121" s="25" t="s">
        <v>1305</v>
      </c>
      <c r="S2121" s="26">
        <f t="shared" si="1148"/>
        <v>2.0833333333333315E-2</v>
      </c>
    </row>
    <row r="2122" spans="1:22" ht="10.5" customHeight="1" x14ac:dyDescent="0.2">
      <c r="C2122" s="21"/>
      <c r="D2122" s="34"/>
      <c r="E2122" s="34"/>
      <c r="F2122" s="34">
        <f>S2122</f>
        <v>2.0833333333333315E-2</v>
      </c>
      <c r="G2122" s="34"/>
      <c r="H2122" s="21"/>
      <c r="J2122" s="34"/>
      <c r="L2122" s="34"/>
      <c r="M2122" s="34"/>
      <c r="N2122" s="35">
        <f>N2117</f>
        <v>43140</v>
      </c>
      <c r="O2122" s="63">
        <f t="shared" si="1146"/>
        <v>0.47916666666666657</v>
      </c>
      <c r="P2122" s="36">
        <f t="shared" si="1147"/>
        <v>0.49999999999999989</v>
      </c>
      <c r="Q2122" s="62" t="s">
        <v>939</v>
      </c>
      <c r="R2122" s="25" t="s">
        <v>1305</v>
      </c>
      <c r="S2122" s="26">
        <f t="shared" si="1148"/>
        <v>2.0833333333333315E-2</v>
      </c>
    </row>
    <row r="2123" spans="1:22" ht="10.5" customHeight="1" x14ac:dyDescent="0.2">
      <c r="C2123" s="21"/>
      <c r="D2123" s="34"/>
      <c r="E2123" s="34"/>
      <c r="F2123" s="21"/>
      <c r="G2123" s="34"/>
      <c r="H2123" s="21"/>
      <c r="I2123" s="34">
        <f>S2123</f>
        <v>2.0833333333333259E-2</v>
      </c>
      <c r="J2123" s="34"/>
      <c r="L2123" s="34"/>
      <c r="M2123" s="21"/>
      <c r="N2123" s="35">
        <f>N2117</f>
        <v>43140</v>
      </c>
      <c r="O2123" s="63">
        <f t="shared" si="1146"/>
        <v>0.49999999999999989</v>
      </c>
      <c r="P2123" s="36">
        <f t="shared" si="1147"/>
        <v>0.52083333333333315</v>
      </c>
      <c r="Q2123" s="62" t="s">
        <v>959</v>
      </c>
      <c r="R2123" s="25" t="s">
        <v>1306</v>
      </c>
      <c r="S2123" s="26">
        <f t="shared" si="1148"/>
        <v>2.0833333333333259E-2</v>
      </c>
      <c r="U2123" s="25"/>
    </row>
    <row r="2124" spans="1:22" ht="10.5" customHeight="1" x14ac:dyDescent="0.2">
      <c r="C2124" s="21"/>
      <c r="D2124" s="34"/>
      <c r="E2124" s="34"/>
      <c r="F2124" s="21"/>
      <c r="G2124" s="34"/>
      <c r="H2124" s="34"/>
      <c r="I2124" s="34">
        <f>S2124</f>
        <v>2.0833333333333259E-2</v>
      </c>
      <c r="J2124" s="34"/>
      <c r="L2124" s="34"/>
      <c r="M2124" s="21"/>
      <c r="N2124" s="35">
        <f>N2117</f>
        <v>43140</v>
      </c>
      <c r="O2124" s="63">
        <f t="shared" si="1146"/>
        <v>0.52083333333333315</v>
      </c>
      <c r="P2124" s="36">
        <f t="shared" si="1147"/>
        <v>0.54166666666666641</v>
      </c>
      <c r="Q2124" s="62" t="s">
        <v>959</v>
      </c>
      <c r="R2124" s="25" t="s">
        <v>1307</v>
      </c>
      <c r="S2124" s="26">
        <f t="shared" si="1148"/>
        <v>2.0833333333333259E-2</v>
      </c>
      <c r="U2124" s="25"/>
    </row>
    <row r="2125" spans="1:22" ht="10.5" customHeight="1" x14ac:dyDescent="0.2">
      <c r="C2125" s="21"/>
      <c r="D2125" s="34"/>
      <c r="E2125" s="34"/>
      <c r="F2125" s="21"/>
      <c r="G2125" s="34"/>
      <c r="H2125" s="34">
        <f t="shared" ref="H2125:H2135" si="1149">S2125</f>
        <v>2.0833333333333259E-2</v>
      </c>
      <c r="J2125" s="34"/>
      <c r="L2125" s="34"/>
      <c r="M2125" s="21"/>
      <c r="N2125" s="35">
        <f>N2117</f>
        <v>43140</v>
      </c>
      <c r="O2125" s="63">
        <f t="shared" si="1146"/>
        <v>0.54166666666666641</v>
      </c>
      <c r="P2125" s="36">
        <f t="shared" si="1147"/>
        <v>0.56249999999999967</v>
      </c>
      <c r="Q2125" s="62" t="s">
        <v>941</v>
      </c>
      <c r="R2125" s="25" t="s">
        <v>1308</v>
      </c>
      <c r="S2125" s="26">
        <f t="shared" si="1148"/>
        <v>2.0833333333333259E-2</v>
      </c>
    </row>
    <row r="2126" spans="1:22" ht="10.5" customHeight="1" x14ac:dyDescent="0.2">
      <c r="B2126" s="34"/>
      <c r="C2126" s="21"/>
      <c r="D2126" s="34"/>
      <c r="E2126" s="34"/>
      <c r="F2126" s="21"/>
      <c r="G2126" s="34"/>
      <c r="H2126" s="34">
        <f t="shared" si="1149"/>
        <v>2.0833333333333259E-2</v>
      </c>
      <c r="J2126" s="34"/>
      <c r="L2126" s="34"/>
      <c r="M2126" s="21"/>
      <c r="N2126" s="35">
        <f>N2117</f>
        <v>43140</v>
      </c>
      <c r="O2126" s="63">
        <f t="shared" si="1146"/>
        <v>0.56249999999999967</v>
      </c>
      <c r="P2126" s="36">
        <f t="shared" si="1147"/>
        <v>0.58333333333333293</v>
      </c>
      <c r="Q2126" s="62" t="s">
        <v>941</v>
      </c>
      <c r="R2126" s="25" t="s">
        <v>1308</v>
      </c>
      <c r="S2126" s="26">
        <f t="shared" si="1148"/>
        <v>2.0833333333333259E-2</v>
      </c>
    </row>
    <row r="2127" spans="1:22" ht="10.5" customHeight="1" x14ac:dyDescent="0.2">
      <c r="B2127" s="34"/>
      <c r="C2127" s="34"/>
      <c r="D2127" s="34"/>
      <c r="E2127" s="34"/>
      <c r="F2127" s="21"/>
      <c r="G2127" s="34"/>
      <c r="H2127" s="34">
        <f t="shared" si="1149"/>
        <v>2.0833333333333259E-2</v>
      </c>
      <c r="J2127" s="34"/>
      <c r="L2127" s="34"/>
      <c r="M2127" s="21"/>
      <c r="N2127" s="35">
        <f>N2117</f>
        <v>43140</v>
      </c>
      <c r="O2127" s="63">
        <f t="shared" si="1146"/>
        <v>0.58333333333333293</v>
      </c>
      <c r="P2127" s="36">
        <f t="shared" si="1147"/>
        <v>0.60416666666666619</v>
      </c>
      <c r="Q2127" s="62" t="s">
        <v>941</v>
      </c>
      <c r="R2127" s="25" t="s">
        <v>1308</v>
      </c>
      <c r="S2127" s="26">
        <f t="shared" si="1148"/>
        <v>2.0833333333333259E-2</v>
      </c>
    </row>
    <row r="2128" spans="1:22" ht="10.5" customHeight="1" x14ac:dyDescent="0.2">
      <c r="B2128" s="34"/>
      <c r="C2128" s="34"/>
      <c r="D2128" s="34"/>
      <c r="E2128" s="21"/>
      <c r="F2128" s="21"/>
      <c r="G2128" s="34"/>
      <c r="H2128" s="34">
        <f t="shared" si="1149"/>
        <v>2.0833333333333259E-2</v>
      </c>
      <c r="J2128" s="34"/>
      <c r="L2128" s="34"/>
      <c r="M2128" s="21"/>
      <c r="N2128" s="35">
        <f>N2117</f>
        <v>43140</v>
      </c>
      <c r="O2128" s="63">
        <f t="shared" si="1146"/>
        <v>0.60416666666666619</v>
      </c>
      <c r="P2128" s="36">
        <f t="shared" si="1147"/>
        <v>0.62499999999999944</v>
      </c>
      <c r="Q2128" s="62" t="s">
        <v>941</v>
      </c>
      <c r="R2128" s="25" t="s">
        <v>1308</v>
      </c>
      <c r="S2128" s="26">
        <f t="shared" si="1148"/>
        <v>2.0833333333333259E-2</v>
      </c>
    </row>
    <row r="2129" spans="1:19" ht="10.5" customHeight="1" x14ac:dyDescent="0.2">
      <c r="B2129" s="34"/>
      <c r="C2129" s="34"/>
      <c r="D2129" s="34"/>
      <c r="E2129" s="21"/>
      <c r="F2129" s="21"/>
      <c r="G2129" s="34"/>
      <c r="H2129" s="34">
        <f t="shared" si="1149"/>
        <v>2.0833333333333259E-2</v>
      </c>
      <c r="J2129" s="34"/>
      <c r="L2129" s="34"/>
      <c r="M2129" s="21"/>
      <c r="N2129" s="35">
        <f>N2117</f>
        <v>43140</v>
      </c>
      <c r="O2129" s="63">
        <f t="shared" si="1146"/>
        <v>0.62499999999999944</v>
      </c>
      <c r="P2129" s="36">
        <f t="shared" si="1147"/>
        <v>0.6458333333333327</v>
      </c>
      <c r="Q2129" s="62" t="s">
        <v>941</v>
      </c>
      <c r="R2129" s="25" t="s">
        <v>1308</v>
      </c>
      <c r="S2129" s="26">
        <f t="shared" si="1148"/>
        <v>2.0833333333333259E-2</v>
      </c>
    </row>
    <row r="2130" spans="1:19" ht="10.5" customHeight="1" x14ac:dyDescent="0.2">
      <c r="B2130" s="34"/>
      <c r="C2130" s="34"/>
      <c r="D2130" s="34"/>
      <c r="E2130" s="21"/>
      <c r="F2130" s="21"/>
      <c r="G2130" s="34"/>
      <c r="H2130" s="34">
        <f t="shared" si="1149"/>
        <v>2.0833333333333259E-2</v>
      </c>
      <c r="J2130" s="34"/>
      <c r="L2130" s="34"/>
      <c r="M2130" s="21"/>
      <c r="N2130" s="35">
        <f>N2117</f>
        <v>43140</v>
      </c>
      <c r="O2130" s="63">
        <f t="shared" si="1146"/>
        <v>0.6458333333333327</v>
      </c>
      <c r="P2130" s="36">
        <f t="shared" si="1147"/>
        <v>0.66666666666666596</v>
      </c>
      <c r="Q2130" s="62" t="s">
        <v>941</v>
      </c>
      <c r="R2130" s="25" t="s">
        <v>1308</v>
      </c>
      <c r="S2130" s="26">
        <f t="shared" si="1148"/>
        <v>2.0833333333333259E-2</v>
      </c>
    </row>
    <row r="2131" spans="1:19" ht="10.5" customHeight="1" x14ac:dyDescent="0.2">
      <c r="B2131" s="34"/>
      <c r="C2131" s="34"/>
      <c r="D2131" s="34"/>
      <c r="E2131" s="21"/>
      <c r="F2131" s="21"/>
      <c r="G2131" s="34"/>
      <c r="H2131" s="34">
        <f t="shared" si="1149"/>
        <v>2.0833333333333259E-2</v>
      </c>
      <c r="J2131" s="34"/>
      <c r="L2131" s="34"/>
      <c r="M2131" s="21"/>
      <c r="N2131" s="35">
        <f>N2117</f>
        <v>43140</v>
      </c>
      <c r="O2131" s="63">
        <f t="shared" si="1146"/>
        <v>0.66666666666666596</v>
      </c>
      <c r="P2131" s="36">
        <f t="shared" si="1147"/>
        <v>0.68749999999999922</v>
      </c>
      <c r="Q2131" s="62" t="s">
        <v>941</v>
      </c>
      <c r="R2131" s="25" t="s">
        <v>1308</v>
      </c>
      <c r="S2131" s="26">
        <f t="shared" si="1148"/>
        <v>2.0833333333333259E-2</v>
      </c>
    </row>
    <row r="2132" spans="1:19" ht="10.5" customHeight="1" x14ac:dyDescent="0.2">
      <c r="B2132" s="34"/>
      <c r="C2132" s="34"/>
      <c r="D2132" s="34"/>
      <c r="E2132" s="21"/>
      <c r="F2132" s="21"/>
      <c r="G2132" s="34"/>
      <c r="H2132" s="34">
        <f t="shared" si="1149"/>
        <v>2.0833333333333259E-2</v>
      </c>
      <c r="J2132" s="34"/>
      <c r="L2132" s="34"/>
      <c r="M2132" s="21"/>
      <c r="N2132" s="35">
        <f>N2117</f>
        <v>43140</v>
      </c>
      <c r="O2132" s="63">
        <f t="shared" si="1146"/>
        <v>0.68749999999999922</v>
      </c>
      <c r="P2132" s="36">
        <f t="shared" si="1147"/>
        <v>0.70833333333333248</v>
      </c>
      <c r="Q2132" s="62" t="s">
        <v>941</v>
      </c>
      <c r="R2132" s="25" t="s">
        <v>1308</v>
      </c>
      <c r="S2132" s="26">
        <f t="shared" si="1148"/>
        <v>2.0833333333333259E-2</v>
      </c>
    </row>
    <row r="2133" spans="1:19" ht="10.5" customHeight="1" x14ac:dyDescent="0.2">
      <c r="B2133" s="34"/>
      <c r="C2133" s="34"/>
      <c r="D2133" s="34"/>
      <c r="E2133" s="21"/>
      <c r="F2133" s="21"/>
      <c r="G2133" s="34"/>
      <c r="H2133" s="34">
        <f t="shared" si="1149"/>
        <v>2.0833333333333259E-2</v>
      </c>
      <c r="J2133" s="34"/>
      <c r="L2133" s="34"/>
      <c r="M2133" s="21"/>
      <c r="N2133" s="35">
        <f>N2117</f>
        <v>43140</v>
      </c>
      <c r="O2133" s="63">
        <f t="shared" si="1146"/>
        <v>0.70833333333333248</v>
      </c>
      <c r="P2133" s="36">
        <f t="shared" si="1147"/>
        <v>0.72916666666666574</v>
      </c>
      <c r="Q2133" s="62" t="s">
        <v>941</v>
      </c>
      <c r="R2133" s="25" t="s">
        <v>1308</v>
      </c>
      <c r="S2133" s="26">
        <f t="shared" si="1148"/>
        <v>2.0833333333333259E-2</v>
      </c>
    </row>
    <row r="2134" spans="1:19" ht="10.5" customHeight="1" x14ac:dyDescent="0.2">
      <c r="B2134" s="34"/>
      <c r="C2134" s="34"/>
      <c r="D2134" s="34"/>
      <c r="E2134" s="21"/>
      <c r="F2134" s="21"/>
      <c r="G2134" s="34"/>
      <c r="H2134" s="34">
        <f t="shared" si="1149"/>
        <v>2.0833333333333259E-2</v>
      </c>
      <c r="J2134" s="34"/>
      <c r="L2134" s="34"/>
      <c r="M2134" s="21"/>
      <c r="N2134" s="35">
        <f>N2117</f>
        <v>43140</v>
      </c>
      <c r="O2134" s="63">
        <f t="shared" si="1146"/>
        <v>0.72916666666666574</v>
      </c>
      <c r="P2134" s="36">
        <f t="shared" si="1147"/>
        <v>0.749999999999999</v>
      </c>
      <c r="Q2134" s="62" t="s">
        <v>941</v>
      </c>
      <c r="R2134" s="25" t="s">
        <v>1308</v>
      </c>
      <c r="S2134" s="26">
        <f t="shared" si="1148"/>
        <v>2.0833333333333259E-2</v>
      </c>
    </row>
    <row r="2135" spans="1:19" ht="10.5" customHeight="1" thickBot="1" x14ac:dyDescent="0.25">
      <c r="B2135" s="34"/>
      <c r="C2135" s="34"/>
      <c r="D2135" s="34"/>
      <c r="E2135" s="21"/>
      <c r="F2135" s="21"/>
      <c r="G2135" s="34"/>
      <c r="H2135" s="34">
        <f t="shared" si="1149"/>
        <v>2.0833333333333259E-2</v>
      </c>
      <c r="J2135" s="34"/>
      <c r="L2135" s="34"/>
      <c r="M2135" s="21"/>
      <c r="N2135" s="35">
        <f>N2117</f>
        <v>43140</v>
      </c>
      <c r="O2135" s="63">
        <f t="shared" si="1146"/>
        <v>0.749999999999999</v>
      </c>
      <c r="P2135" s="36">
        <f t="shared" si="1147"/>
        <v>0.77083333333333226</v>
      </c>
      <c r="Q2135" s="62" t="s">
        <v>941</v>
      </c>
      <c r="R2135" s="25" t="s">
        <v>1308</v>
      </c>
      <c r="S2135" s="26">
        <f t="shared" si="1148"/>
        <v>2.0833333333333259E-2</v>
      </c>
    </row>
    <row r="2136" spans="1:19" ht="10.5" customHeight="1" x14ac:dyDescent="0.2">
      <c r="A2136" s="40">
        <f t="shared" ref="A2136:M2136" si="1150">SUM(A2118:A2135)</f>
        <v>0</v>
      </c>
      <c r="B2136" s="40">
        <f t="shared" si="1150"/>
        <v>0</v>
      </c>
      <c r="C2136" s="40">
        <f t="shared" si="1150"/>
        <v>0</v>
      </c>
      <c r="D2136" s="40">
        <f t="shared" si="1150"/>
        <v>0</v>
      </c>
      <c r="E2136" s="40">
        <f t="shared" si="1150"/>
        <v>0</v>
      </c>
      <c r="F2136" s="40">
        <f t="shared" si="1150"/>
        <v>0.10416666666666657</v>
      </c>
      <c r="G2136" s="40">
        <f t="shared" si="1150"/>
        <v>0</v>
      </c>
      <c r="H2136" s="40">
        <f t="shared" si="1150"/>
        <v>0.22916666666666585</v>
      </c>
      <c r="I2136" s="40">
        <f t="shared" si="1150"/>
        <v>4.1666666666666519E-2</v>
      </c>
      <c r="J2136" s="40">
        <f t="shared" si="1150"/>
        <v>0</v>
      </c>
      <c r="K2136" s="40">
        <f t="shared" si="1150"/>
        <v>0</v>
      </c>
      <c r="L2136" s="40">
        <f t="shared" si="1150"/>
        <v>0</v>
      </c>
      <c r="M2136" s="40">
        <f t="shared" si="1150"/>
        <v>0</v>
      </c>
      <c r="N2136" s="76" t="b">
        <f>SUM(A2136:M2136) = S2136</f>
        <v>1</v>
      </c>
      <c r="O2136" s="77"/>
      <c r="P2136" s="77"/>
      <c r="Q2136" s="43"/>
      <c r="R2136" s="43"/>
      <c r="S2136" s="40">
        <f>SUM(S2118:S2135)</f>
        <v>0.37499999999999895</v>
      </c>
    </row>
    <row r="2137" spans="1:19" ht="10.5" customHeight="1" x14ac:dyDescent="0.2">
      <c r="A2137" s="70">
        <f t="shared" ref="A2137:C2137" si="1151">(A2136-INT(A2136))*24</f>
        <v>0</v>
      </c>
      <c r="B2137" s="70">
        <f t="shared" si="1151"/>
        <v>0</v>
      </c>
      <c r="C2137" s="70">
        <f t="shared" si="1151"/>
        <v>0</v>
      </c>
      <c r="D2137" s="44">
        <f>(D2136-INT(D2136))*24</f>
        <v>0</v>
      </c>
      <c r="E2137" s="44">
        <f>(E2136-INT(E2136))*24</f>
        <v>0</v>
      </c>
      <c r="F2137" s="44">
        <f>(F2136-INT(F2136))*24</f>
        <v>2.4999999999999978</v>
      </c>
      <c r="G2137" s="44">
        <f>(G2136-INT(G2136))*24</f>
        <v>0</v>
      </c>
      <c r="H2137" s="44">
        <f t="shared" ref="H2137:J2137" si="1152">(H2136-INT(H2136))*24</f>
        <v>5.4999999999999805</v>
      </c>
      <c r="I2137" s="44">
        <f t="shared" si="1152"/>
        <v>0.99999999999999645</v>
      </c>
      <c r="J2137" s="44">
        <f t="shared" si="1152"/>
        <v>0</v>
      </c>
      <c r="K2137" s="44"/>
      <c r="L2137" s="44">
        <f t="shared" ref="L2137:M2137" si="1153">(L2136-INT(L2136))*24</f>
        <v>0</v>
      </c>
      <c r="M2137" s="45">
        <f t="shared" si="1153"/>
        <v>0</v>
      </c>
      <c r="N2137" s="78">
        <f>SUM(A2137:M2137)</f>
        <v>8.9999999999999751</v>
      </c>
      <c r="O2137" s="71"/>
      <c r="P2137" s="71"/>
      <c r="Q2137" s="48"/>
      <c r="R2137" s="48"/>
      <c r="S2137" s="49"/>
    </row>
    <row r="2138" spans="1:19" ht="10.5" customHeight="1" thickBot="1" x14ac:dyDescent="0.25">
      <c r="A2138" s="72"/>
      <c r="B2138" s="73"/>
      <c r="C2138" s="73"/>
      <c r="D2138" s="52">
        <f>SUM(A2137:D2137)</f>
        <v>0</v>
      </c>
      <c r="E2138" s="52">
        <f t="shared" ref="E2138:J2138" si="1154">E2137</f>
        <v>0</v>
      </c>
      <c r="F2138" s="52">
        <f t="shared" si="1154"/>
        <v>2.4999999999999978</v>
      </c>
      <c r="G2138" s="52">
        <f t="shared" si="1154"/>
        <v>0</v>
      </c>
      <c r="H2138" s="52">
        <f t="shared" si="1154"/>
        <v>5.4999999999999805</v>
      </c>
      <c r="I2138" s="52">
        <f t="shared" si="1154"/>
        <v>0.99999999999999645</v>
      </c>
      <c r="J2138" s="52">
        <f t="shared" si="1154"/>
        <v>0</v>
      </c>
      <c r="K2138" s="52"/>
      <c r="L2138" s="52">
        <f t="shared" ref="L2138:M2138" si="1155">L2137</f>
        <v>0</v>
      </c>
      <c r="M2138" s="53">
        <f t="shared" si="1155"/>
        <v>0</v>
      </c>
      <c r="N2138" s="79" t="s">
        <v>976</v>
      </c>
      <c r="O2138" s="74"/>
      <c r="P2138" s="74"/>
      <c r="Q2138" s="56"/>
      <c r="R2138" s="56"/>
      <c r="S2138" s="57">
        <f>SUM(S2136:S2137)</f>
        <v>0.37499999999999895</v>
      </c>
    </row>
    <row r="2139" spans="1:19" ht="10.5" customHeight="1" x14ac:dyDescent="0.2">
      <c r="A2139" s="70">
        <f t="shared" ref="A2139:M2139" si="1156">SUM(A2049,A2072,A2094,A2115,A2137)</f>
        <v>0</v>
      </c>
      <c r="B2139" s="70">
        <f t="shared" si="1156"/>
        <v>1.9999999999999956</v>
      </c>
      <c r="C2139" s="70">
        <f t="shared" si="1156"/>
        <v>0</v>
      </c>
      <c r="D2139" s="70">
        <f t="shared" si="1156"/>
        <v>1.4999999999999973</v>
      </c>
      <c r="E2139" s="70">
        <f t="shared" si="1156"/>
        <v>0</v>
      </c>
      <c r="F2139" s="70">
        <f t="shared" si="1156"/>
        <v>6.4999999999999876</v>
      </c>
      <c r="G2139" s="70">
        <f t="shared" si="1156"/>
        <v>3.4999999999999889</v>
      </c>
      <c r="H2139" s="70">
        <f t="shared" si="1156"/>
        <v>24.499999999999929</v>
      </c>
      <c r="I2139" s="70">
        <f t="shared" si="1156"/>
        <v>6.9999999999999822</v>
      </c>
      <c r="J2139" s="70">
        <f t="shared" si="1156"/>
        <v>0</v>
      </c>
      <c r="K2139" s="70">
        <f t="shared" si="1156"/>
        <v>0</v>
      </c>
      <c r="L2139" s="70">
        <f t="shared" si="1156"/>
        <v>0</v>
      </c>
      <c r="M2139" s="80">
        <f t="shared" si="1156"/>
        <v>0</v>
      </c>
      <c r="N2139" s="81">
        <f>SUM(S2049,S2072,S2094,S2115,S2137)</f>
        <v>2.0833333333333259E-2</v>
      </c>
      <c r="O2139" s="82">
        <f>SUM(A2139:M2139)</f>
        <v>44.999999999999886</v>
      </c>
      <c r="P2139" s="83">
        <f>SUM(S2048,S2071,S2093,S2114,S2136)</f>
        <v>1.8749999999999949</v>
      </c>
      <c r="Q2139" s="84">
        <f>SUM(P2139)+N2139</f>
        <v>1.8958333333333282</v>
      </c>
      <c r="R2139" s="85"/>
      <c r="S2139" s="86"/>
    </row>
    <row r="2140" spans="1:19" ht="10.5" customHeight="1" thickBot="1" x14ac:dyDescent="0.25">
      <c r="A2140" s="87"/>
      <c r="B2140" s="73"/>
      <c r="C2140" s="73"/>
      <c r="D2140" s="73">
        <f>SUM(A2139:D2139)</f>
        <v>3.4999999999999929</v>
      </c>
      <c r="E2140" s="88">
        <f t="shared" ref="E2140:J2140" si="1157">E2139</f>
        <v>0</v>
      </c>
      <c r="F2140" s="88">
        <f t="shared" si="1157"/>
        <v>6.4999999999999876</v>
      </c>
      <c r="G2140" s="88">
        <f t="shared" si="1157"/>
        <v>3.4999999999999889</v>
      </c>
      <c r="H2140" s="88">
        <f t="shared" si="1157"/>
        <v>24.499999999999929</v>
      </c>
      <c r="I2140" s="88">
        <f t="shared" si="1157"/>
        <v>6.9999999999999822</v>
      </c>
      <c r="J2140" s="88">
        <f t="shared" si="1157"/>
        <v>0</v>
      </c>
      <c r="K2140" s="88"/>
      <c r="L2140" s="88">
        <f t="shared" ref="L2140:M2140" si="1158">L2139</f>
        <v>0</v>
      </c>
      <c r="M2140" s="89">
        <f t="shared" si="1158"/>
        <v>0</v>
      </c>
      <c r="N2140" s="90">
        <f>IF(SUM(O2139-37.5)&gt;0,SUM(O2139-37.5),0)</f>
        <v>7.4999999999998863</v>
      </c>
      <c r="O2140" s="91">
        <f>SUM(A2140:M2140)</f>
        <v>44.999999999999886</v>
      </c>
      <c r="P2140" s="92">
        <f>(P2139)*24</f>
        <v>44.999999999999879</v>
      </c>
      <c r="Q2140" s="93">
        <f>SUM(S2050,S2073,S2095,S2116,S2138)</f>
        <v>1.8958333333333284</v>
      </c>
      <c r="R2140" s="85"/>
      <c r="S2140" s="94" t="b">
        <f>O2140=P2140</f>
        <v>1</v>
      </c>
    </row>
    <row r="2142" spans="1:19" ht="10.5" customHeight="1" x14ac:dyDescent="0.2">
      <c r="A2142" s="12">
        <f>WEEKNUM(G2142)</f>
        <v>7</v>
      </c>
      <c r="B2142" s="13" t="s">
        <v>927</v>
      </c>
      <c r="C2142" s="142">
        <f>SUM(N2144)-2</f>
        <v>43141</v>
      </c>
      <c r="D2142" s="142"/>
      <c r="E2142" s="14"/>
      <c r="F2142" s="14" t="s">
        <v>928</v>
      </c>
      <c r="G2142" s="142">
        <f>SUM(C2142+6)</f>
        <v>43147</v>
      </c>
      <c r="H2142" s="142"/>
      <c r="I2142" s="14"/>
      <c r="J2142" s="15"/>
      <c r="K2142" s="15"/>
      <c r="L2142" s="14"/>
      <c r="M2142" s="16"/>
      <c r="N2142" s="17" t="s">
        <v>929</v>
      </c>
      <c r="O2142" s="17" t="s">
        <v>930</v>
      </c>
      <c r="P2142" s="18" t="s">
        <v>931</v>
      </c>
      <c r="Q2142" s="19" t="s">
        <v>932</v>
      </c>
      <c r="R2142" s="17" t="s">
        <v>933</v>
      </c>
      <c r="S2142" s="17" t="s">
        <v>934</v>
      </c>
    </row>
    <row r="2143" spans="1:19" ht="10.5" customHeight="1" thickBot="1" x14ac:dyDescent="0.25">
      <c r="N2143" s="23"/>
      <c r="S2143" s="26" t="s">
        <v>1089</v>
      </c>
    </row>
    <row r="2144" spans="1:19" ht="10.5" customHeight="1" thickBot="1" x14ac:dyDescent="0.25">
      <c r="A2144" s="58"/>
      <c r="B2144" s="59" t="s">
        <v>935</v>
      </c>
      <c r="C2144" s="59" t="s">
        <v>936</v>
      </c>
      <c r="D2144" s="59" t="s">
        <v>937</v>
      </c>
      <c r="E2144" s="60" t="s">
        <v>938</v>
      </c>
      <c r="F2144" s="59" t="s">
        <v>939</v>
      </c>
      <c r="G2144" s="58" t="s">
        <v>940</v>
      </c>
      <c r="H2144" s="58" t="s">
        <v>941</v>
      </c>
      <c r="I2144" s="58" t="s">
        <v>942</v>
      </c>
      <c r="J2144" s="58" t="s">
        <v>943</v>
      </c>
      <c r="K2144" s="58"/>
      <c r="L2144" s="58" t="s">
        <v>944</v>
      </c>
      <c r="M2144" s="60" t="s">
        <v>945</v>
      </c>
      <c r="N2144" s="61">
        <f>N2117+3</f>
        <v>43143</v>
      </c>
      <c r="O2144" s="36">
        <v>0.39583333333333331</v>
      </c>
      <c r="P2144" s="36">
        <f>O2144</f>
        <v>0.39583333333333331</v>
      </c>
      <c r="Q2144" s="62" t="s">
        <v>946</v>
      </c>
      <c r="R2144" s="25" t="s">
        <v>953</v>
      </c>
      <c r="S2144" s="26" t="s">
        <v>1089</v>
      </c>
    </row>
    <row r="2145" spans="2:19" ht="10.5" customHeight="1" x14ac:dyDescent="0.2">
      <c r="B2145" s="34"/>
      <c r="C2145" s="21"/>
      <c r="D2145" s="34">
        <f>S2145</f>
        <v>2.0833333333333315E-2</v>
      </c>
      <c r="E2145" s="34"/>
      <c r="F2145" s="21"/>
      <c r="G2145" s="21"/>
      <c r="H2145" s="21"/>
      <c r="I2145" s="34"/>
      <c r="M2145" s="34"/>
      <c r="N2145" s="35">
        <f>N2144</f>
        <v>43143</v>
      </c>
      <c r="O2145" s="26">
        <f t="shared" ref="O2145:O2160" si="1159">SUM(P2144)</f>
        <v>0.39583333333333331</v>
      </c>
      <c r="P2145" s="36">
        <f t="shared" ref="P2145:P2162" si="1160">P2144+0.0208333333333333</f>
        <v>0.41666666666666663</v>
      </c>
      <c r="Q2145" s="62" t="s">
        <v>937</v>
      </c>
      <c r="R2145" s="25" t="s">
        <v>995</v>
      </c>
      <c r="S2145" s="26">
        <f t="shared" ref="S2145:S2152" si="1161">SUM(P2145-O2145)</f>
        <v>2.0833333333333315E-2</v>
      </c>
    </row>
    <row r="2146" spans="2:19" ht="10.5" customHeight="1" x14ac:dyDescent="0.2">
      <c r="B2146" s="34"/>
      <c r="C2146" s="21"/>
      <c r="D2146" s="21"/>
      <c r="E2146" s="34"/>
      <c r="F2146" s="21"/>
      <c r="G2146" s="21"/>
      <c r="H2146" s="34"/>
      <c r="I2146" s="34">
        <f>S2146</f>
        <v>2.0833333333333315E-2</v>
      </c>
      <c r="M2146" s="34"/>
      <c r="N2146" s="35">
        <f>N2144</f>
        <v>43143</v>
      </c>
      <c r="O2146" s="26">
        <f t="shared" si="1159"/>
        <v>0.41666666666666663</v>
      </c>
      <c r="P2146" s="36">
        <f t="shared" si="1160"/>
        <v>0.43749999999999994</v>
      </c>
      <c r="Q2146" s="62" t="s">
        <v>959</v>
      </c>
      <c r="R2146" s="25" t="s">
        <v>1309</v>
      </c>
      <c r="S2146" s="26">
        <f t="shared" si="1161"/>
        <v>2.0833333333333315E-2</v>
      </c>
    </row>
    <row r="2147" spans="2:19" ht="10.5" customHeight="1" x14ac:dyDescent="0.2">
      <c r="B2147" s="34"/>
      <c r="C2147" s="21"/>
      <c r="D2147" s="21"/>
      <c r="E2147" s="34"/>
      <c r="F2147" s="21"/>
      <c r="G2147" s="34">
        <f>S2147</f>
        <v>2.0833333333333315E-2</v>
      </c>
      <c r="H2147" s="34"/>
      <c r="I2147" s="34"/>
      <c r="M2147" s="34"/>
      <c r="N2147" s="35">
        <f>N2144</f>
        <v>43143</v>
      </c>
      <c r="O2147" s="26">
        <f t="shared" si="1159"/>
        <v>0.43749999999999994</v>
      </c>
      <c r="P2147" s="36">
        <f t="shared" si="1160"/>
        <v>0.45833333333333326</v>
      </c>
      <c r="Q2147" s="62" t="s">
        <v>940</v>
      </c>
      <c r="R2147" s="25" t="s">
        <v>1310</v>
      </c>
      <c r="S2147" s="26">
        <f t="shared" si="1161"/>
        <v>2.0833333333333315E-2</v>
      </c>
    </row>
    <row r="2148" spans="2:19" ht="10.5" customHeight="1" x14ac:dyDescent="0.2">
      <c r="B2148" s="34"/>
      <c r="C2148" s="21"/>
      <c r="D2148" s="21"/>
      <c r="E2148" s="34"/>
      <c r="F2148" s="21"/>
      <c r="G2148" s="34">
        <f>S2148</f>
        <v>2.0833333333333315E-2</v>
      </c>
      <c r="H2148" s="34"/>
      <c r="I2148" s="34"/>
      <c r="J2148" s="34"/>
      <c r="M2148" s="34"/>
      <c r="N2148" s="35">
        <f>N2144</f>
        <v>43143</v>
      </c>
      <c r="O2148" s="26">
        <f t="shared" si="1159"/>
        <v>0.45833333333333326</v>
      </c>
      <c r="P2148" s="36">
        <f t="shared" si="1160"/>
        <v>0.47916666666666657</v>
      </c>
      <c r="Q2148" s="62" t="s">
        <v>940</v>
      </c>
      <c r="R2148" s="25" t="s">
        <v>1310</v>
      </c>
      <c r="S2148" s="26">
        <f t="shared" si="1161"/>
        <v>2.0833333333333315E-2</v>
      </c>
    </row>
    <row r="2149" spans="2:19" ht="10.5" customHeight="1" x14ac:dyDescent="0.2">
      <c r="B2149" s="34"/>
      <c r="C2149" s="21"/>
      <c r="D2149" s="21"/>
      <c r="E2149" s="34"/>
      <c r="F2149" s="34"/>
      <c r="G2149" s="34">
        <f>S2149</f>
        <v>2.0833333333333315E-2</v>
      </c>
      <c r="H2149" s="34"/>
      <c r="I2149" s="34"/>
      <c r="M2149" s="34"/>
      <c r="N2149" s="35">
        <f>N2144</f>
        <v>43143</v>
      </c>
      <c r="O2149" s="26">
        <f t="shared" si="1159"/>
        <v>0.47916666666666657</v>
      </c>
      <c r="P2149" s="36">
        <f t="shared" si="1160"/>
        <v>0.49999999999999989</v>
      </c>
      <c r="Q2149" s="62" t="s">
        <v>940</v>
      </c>
      <c r="R2149" s="25" t="s">
        <v>1310</v>
      </c>
      <c r="S2149" s="26">
        <f t="shared" si="1161"/>
        <v>2.0833333333333315E-2</v>
      </c>
    </row>
    <row r="2150" spans="2:19" ht="10.5" customHeight="1" x14ac:dyDescent="0.2">
      <c r="B2150" s="34"/>
      <c r="C2150" s="21"/>
      <c r="D2150" s="21"/>
      <c r="E2150" s="34"/>
      <c r="F2150" s="34"/>
      <c r="G2150" s="34">
        <f>S2150</f>
        <v>2.0833333333333259E-2</v>
      </c>
      <c r="H2150" s="34"/>
      <c r="I2150" s="38"/>
      <c r="M2150" s="34"/>
      <c r="N2150" s="35">
        <f>N2144</f>
        <v>43143</v>
      </c>
      <c r="O2150" s="26">
        <f t="shared" si="1159"/>
        <v>0.49999999999999989</v>
      </c>
      <c r="P2150" s="36">
        <f t="shared" si="1160"/>
        <v>0.52083333333333315</v>
      </c>
      <c r="Q2150" s="62" t="s">
        <v>940</v>
      </c>
      <c r="R2150" s="25" t="s">
        <v>1310</v>
      </c>
      <c r="S2150" s="26">
        <f t="shared" si="1161"/>
        <v>2.0833333333333259E-2</v>
      </c>
    </row>
    <row r="2151" spans="2:19" ht="10.5" customHeight="1" x14ac:dyDescent="0.2">
      <c r="B2151" s="34"/>
      <c r="C2151" s="21"/>
      <c r="D2151" s="21"/>
      <c r="E2151" s="34"/>
      <c r="F2151" s="34"/>
      <c r="G2151" s="34"/>
      <c r="H2151" s="34"/>
      <c r="I2151" s="26">
        <f>S2151</f>
        <v>2.0833333333333259E-2</v>
      </c>
      <c r="M2151" s="34"/>
      <c r="N2151" s="35">
        <f>N2144</f>
        <v>43143</v>
      </c>
      <c r="O2151" s="26">
        <f t="shared" si="1159"/>
        <v>0.52083333333333315</v>
      </c>
      <c r="P2151" s="36">
        <f t="shared" si="1160"/>
        <v>0.54166666666666641</v>
      </c>
      <c r="Q2151" s="62" t="s">
        <v>959</v>
      </c>
      <c r="R2151" s="25" t="s">
        <v>1311</v>
      </c>
      <c r="S2151" s="26">
        <f t="shared" si="1161"/>
        <v>2.0833333333333259E-2</v>
      </c>
    </row>
    <row r="2152" spans="2:19" ht="10.5" customHeight="1" x14ac:dyDescent="0.2">
      <c r="B2152" s="34"/>
      <c r="C2152" s="21"/>
      <c r="D2152" s="21"/>
      <c r="E2152" s="34"/>
      <c r="F2152" s="34"/>
      <c r="G2152" s="34"/>
      <c r="H2152" s="21"/>
      <c r="I2152" s="26">
        <f>S2152</f>
        <v>2.0833333333333259E-2</v>
      </c>
      <c r="M2152" s="34"/>
      <c r="N2152" s="35">
        <f>N2144</f>
        <v>43143</v>
      </c>
      <c r="O2152" s="26">
        <f t="shared" si="1159"/>
        <v>0.54166666666666641</v>
      </c>
      <c r="P2152" s="36">
        <f t="shared" si="1160"/>
        <v>0.56249999999999967</v>
      </c>
      <c r="Q2152" s="62" t="s">
        <v>959</v>
      </c>
      <c r="R2152" s="25" t="s">
        <v>1312</v>
      </c>
      <c r="S2152" s="26">
        <f t="shared" si="1161"/>
        <v>2.0833333333333259E-2</v>
      </c>
    </row>
    <row r="2153" spans="2:19" ht="10.5" customHeight="1" x14ac:dyDescent="0.2">
      <c r="B2153" s="34"/>
      <c r="C2153" s="21"/>
      <c r="D2153" s="21"/>
      <c r="E2153" s="34"/>
      <c r="F2153" s="34"/>
      <c r="G2153" s="34">
        <f>S2153</f>
        <v>2.0833333333333259E-2</v>
      </c>
      <c r="H2153" s="21"/>
      <c r="I2153" s="38"/>
      <c r="M2153" s="34"/>
      <c r="N2153" s="35">
        <f>N2144</f>
        <v>43143</v>
      </c>
      <c r="O2153" s="26">
        <f t="shared" si="1159"/>
        <v>0.56249999999999967</v>
      </c>
      <c r="P2153" s="36">
        <f t="shared" si="1160"/>
        <v>0.58333333333333293</v>
      </c>
      <c r="Q2153" s="62" t="s">
        <v>940</v>
      </c>
      <c r="R2153" s="25" t="s">
        <v>1310</v>
      </c>
      <c r="S2153" s="26">
        <f>SUM(P2153-O2153)</f>
        <v>2.0833333333333259E-2</v>
      </c>
    </row>
    <row r="2154" spans="2:19" ht="10.5" customHeight="1" x14ac:dyDescent="0.2">
      <c r="B2154" s="34"/>
      <c r="C2154" s="21"/>
      <c r="D2154" s="21"/>
      <c r="E2154" s="34"/>
      <c r="F2154" s="34"/>
      <c r="G2154" s="34">
        <f>S2154</f>
        <v>2.0833333333333259E-2</v>
      </c>
      <c r="H2154" s="21"/>
      <c r="I2154" s="34"/>
      <c r="M2154" s="34"/>
      <c r="N2154" s="35">
        <f>N2144</f>
        <v>43143</v>
      </c>
      <c r="O2154" s="26">
        <f t="shared" si="1159"/>
        <v>0.58333333333333293</v>
      </c>
      <c r="P2154" s="36">
        <f t="shared" si="1160"/>
        <v>0.60416666666666619</v>
      </c>
      <c r="Q2154" s="62" t="s">
        <v>940</v>
      </c>
      <c r="R2154" s="25" t="s">
        <v>1310</v>
      </c>
      <c r="S2154" s="26">
        <f t="shared" ref="S2154:S2162" si="1162">SUM(P2154-O2154)</f>
        <v>2.0833333333333259E-2</v>
      </c>
    </row>
    <row r="2155" spans="2:19" ht="10.5" customHeight="1" x14ac:dyDescent="0.2">
      <c r="B2155" s="34"/>
      <c r="C2155" s="21"/>
      <c r="D2155" s="21"/>
      <c r="E2155" s="34"/>
      <c r="F2155" s="34"/>
      <c r="G2155" s="21"/>
      <c r="H2155" s="34">
        <f>S2155</f>
        <v>2.0833333333333259E-2</v>
      </c>
      <c r="I2155" s="38"/>
      <c r="M2155" s="34"/>
      <c r="N2155" s="35">
        <f>N2144</f>
        <v>43143</v>
      </c>
      <c r="O2155" s="26">
        <f t="shared" si="1159"/>
        <v>0.60416666666666619</v>
      </c>
      <c r="P2155" s="36">
        <f t="shared" si="1160"/>
        <v>0.62499999999999944</v>
      </c>
      <c r="Q2155" s="62" t="s">
        <v>941</v>
      </c>
      <c r="R2155" s="25" t="s">
        <v>1297</v>
      </c>
      <c r="S2155" s="26">
        <f t="shared" si="1162"/>
        <v>2.0833333333333259E-2</v>
      </c>
    </row>
    <row r="2156" spans="2:19" ht="10.5" customHeight="1" x14ac:dyDescent="0.2">
      <c r="B2156" s="34"/>
      <c r="C2156" s="21"/>
      <c r="D2156" s="21"/>
      <c r="E2156" s="34"/>
      <c r="F2156" s="34"/>
      <c r="G2156" s="34">
        <f>S2156</f>
        <v>2.0833333333333259E-2</v>
      </c>
      <c r="H2156" s="21"/>
      <c r="I2156" s="34"/>
      <c r="M2156" s="34"/>
      <c r="N2156" s="35">
        <f>N2144</f>
        <v>43143</v>
      </c>
      <c r="O2156" s="26">
        <f t="shared" si="1159"/>
        <v>0.62499999999999944</v>
      </c>
      <c r="P2156" s="36">
        <f t="shared" si="1160"/>
        <v>0.6458333333333327</v>
      </c>
      <c r="Q2156" s="62" t="s">
        <v>940</v>
      </c>
      <c r="R2156" s="25" t="s">
        <v>1313</v>
      </c>
      <c r="S2156" s="26">
        <f t="shared" si="1162"/>
        <v>2.0833333333333259E-2</v>
      </c>
    </row>
    <row r="2157" spans="2:19" ht="10.5" customHeight="1" x14ac:dyDescent="0.2">
      <c r="B2157" s="34"/>
      <c r="C2157" s="21"/>
      <c r="D2157" s="21"/>
      <c r="E2157" s="34"/>
      <c r="F2157" s="34"/>
      <c r="G2157" s="34">
        <f>S2157</f>
        <v>2.0833333333333259E-2</v>
      </c>
      <c r="H2157" s="34"/>
      <c r="I2157" s="34"/>
      <c r="M2157" s="34"/>
      <c r="N2157" s="35">
        <f>N2144</f>
        <v>43143</v>
      </c>
      <c r="O2157" s="26">
        <f t="shared" si="1159"/>
        <v>0.6458333333333327</v>
      </c>
      <c r="P2157" s="36">
        <f t="shared" si="1160"/>
        <v>0.66666666666666596</v>
      </c>
      <c r="Q2157" s="62" t="s">
        <v>940</v>
      </c>
      <c r="R2157" s="25" t="s">
        <v>1313</v>
      </c>
      <c r="S2157" s="26">
        <f t="shared" si="1162"/>
        <v>2.0833333333333259E-2</v>
      </c>
    </row>
    <row r="2158" spans="2:19" ht="10.5" customHeight="1" x14ac:dyDescent="0.2">
      <c r="B2158" s="34"/>
      <c r="C2158" s="21"/>
      <c r="D2158" s="21"/>
      <c r="E2158" s="34"/>
      <c r="F2158" s="34"/>
      <c r="G2158" s="34">
        <f>S2158</f>
        <v>2.0833333333333259E-2</v>
      </c>
      <c r="H2158" s="21"/>
      <c r="I2158" s="34"/>
      <c r="M2158" s="34"/>
      <c r="N2158" s="35">
        <f>N2144</f>
        <v>43143</v>
      </c>
      <c r="O2158" s="26">
        <f t="shared" si="1159"/>
        <v>0.66666666666666596</v>
      </c>
      <c r="P2158" s="36">
        <f t="shared" si="1160"/>
        <v>0.68749999999999922</v>
      </c>
      <c r="Q2158" s="62" t="s">
        <v>940</v>
      </c>
      <c r="R2158" s="25" t="s">
        <v>1310</v>
      </c>
      <c r="S2158" s="26">
        <f t="shared" si="1162"/>
        <v>2.0833333333333259E-2</v>
      </c>
    </row>
    <row r="2159" spans="2:19" ht="10.5" customHeight="1" x14ac:dyDescent="0.2">
      <c r="B2159" s="34"/>
      <c r="C2159" s="21"/>
      <c r="D2159" s="21"/>
      <c r="E2159" s="34"/>
      <c r="F2159" s="34"/>
      <c r="G2159" s="34">
        <f>S2159</f>
        <v>2.0833333333333259E-2</v>
      </c>
      <c r="H2159" s="34"/>
      <c r="I2159" s="38"/>
      <c r="M2159" s="34"/>
      <c r="N2159" s="35">
        <f>N2144</f>
        <v>43143</v>
      </c>
      <c r="O2159" s="26">
        <f t="shared" si="1159"/>
        <v>0.68749999999999922</v>
      </c>
      <c r="P2159" s="36">
        <f t="shared" si="1160"/>
        <v>0.70833333333333248</v>
      </c>
      <c r="Q2159" s="62" t="s">
        <v>940</v>
      </c>
      <c r="R2159" s="25" t="s">
        <v>1310</v>
      </c>
      <c r="S2159" s="26">
        <f t="shared" si="1162"/>
        <v>2.0833333333333259E-2</v>
      </c>
    </row>
    <row r="2160" spans="2:19" ht="10.5" customHeight="1" x14ac:dyDescent="0.2">
      <c r="B2160" s="34"/>
      <c r="C2160" s="21"/>
      <c r="D2160" s="38"/>
      <c r="E2160" s="34"/>
      <c r="F2160" s="34"/>
      <c r="G2160" s="34"/>
      <c r="H2160" s="34">
        <f>S2160</f>
        <v>2.0833333333333259E-2</v>
      </c>
      <c r="I2160" s="38"/>
      <c r="M2160" s="34"/>
      <c r="N2160" s="35">
        <f>N2144</f>
        <v>43143</v>
      </c>
      <c r="O2160" s="26">
        <f t="shared" si="1159"/>
        <v>0.70833333333333248</v>
      </c>
      <c r="P2160" s="36">
        <f t="shared" si="1160"/>
        <v>0.72916666666666574</v>
      </c>
      <c r="Q2160" s="62" t="s">
        <v>941</v>
      </c>
      <c r="R2160" s="25" t="s">
        <v>1308</v>
      </c>
      <c r="S2160" s="26">
        <f t="shared" si="1162"/>
        <v>2.0833333333333259E-2</v>
      </c>
    </row>
    <row r="2161" spans="1:19" ht="10.5" customHeight="1" x14ac:dyDescent="0.2">
      <c r="B2161" s="34"/>
      <c r="C2161" s="21"/>
      <c r="D2161" s="38"/>
      <c r="E2161" s="34"/>
      <c r="F2161" s="34"/>
      <c r="G2161" s="34"/>
      <c r="H2161" s="34">
        <f>S2161</f>
        <v>2.0833333333333259E-2</v>
      </c>
      <c r="I2161" s="38"/>
      <c r="M2161" s="34"/>
      <c r="N2161" s="35">
        <f>N2144</f>
        <v>43143</v>
      </c>
      <c r="O2161" s="26">
        <f t="shared" ref="O2161:O2162" si="1163">SUM(P2160)</f>
        <v>0.72916666666666574</v>
      </c>
      <c r="P2161" s="36">
        <f t="shared" si="1160"/>
        <v>0.749999999999999</v>
      </c>
      <c r="Q2161" s="62" t="s">
        <v>941</v>
      </c>
      <c r="R2161" s="25" t="s">
        <v>1308</v>
      </c>
      <c r="S2161" s="26">
        <f t="shared" si="1162"/>
        <v>2.0833333333333259E-2</v>
      </c>
    </row>
    <row r="2162" spans="1:19" ht="10.5" customHeight="1" thickBot="1" x14ac:dyDescent="0.25">
      <c r="B2162" s="34"/>
      <c r="C2162" s="21"/>
      <c r="D2162" s="38"/>
      <c r="E2162" s="34"/>
      <c r="F2162" s="34"/>
      <c r="G2162" s="34"/>
      <c r="H2162" s="34">
        <f>S2162</f>
        <v>2.0833333333333259E-2</v>
      </c>
      <c r="I2162" s="38"/>
      <c r="M2162" s="34"/>
      <c r="N2162" s="35">
        <f>N2144</f>
        <v>43143</v>
      </c>
      <c r="O2162" s="26">
        <f t="shared" si="1163"/>
        <v>0.749999999999999</v>
      </c>
      <c r="P2162" s="36">
        <f t="shared" si="1160"/>
        <v>0.77083333333333226</v>
      </c>
      <c r="Q2162" s="62" t="s">
        <v>941</v>
      </c>
      <c r="R2162" s="25" t="s">
        <v>1308</v>
      </c>
      <c r="S2162" s="26">
        <f t="shared" si="1162"/>
        <v>2.0833333333333259E-2</v>
      </c>
    </row>
    <row r="2163" spans="1:19" ht="10.5" customHeight="1" x14ac:dyDescent="0.2">
      <c r="A2163" s="40">
        <f t="shared" ref="A2163:M2163" si="1164">SUM(A2145:A2162)</f>
        <v>0</v>
      </c>
      <c r="B2163" s="40">
        <f t="shared" si="1164"/>
        <v>0</v>
      </c>
      <c r="C2163" s="40">
        <f t="shared" si="1164"/>
        <v>0</v>
      </c>
      <c r="D2163" s="40">
        <f t="shared" si="1164"/>
        <v>2.0833333333333315E-2</v>
      </c>
      <c r="E2163" s="40">
        <f t="shared" si="1164"/>
        <v>0</v>
      </c>
      <c r="F2163" s="40">
        <f t="shared" si="1164"/>
        <v>0</v>
      </c>
      <c r="G2163" s="40">
        <f t="shared" si="1164"/>
        <v>0.20833333333333276</v>
      </c>
      <c r="H2163" s="40">
        <f t="shared" si="1164"/>
        <v>8.3333333333333037E-2</v>
      </c>
      <c r="I2163" s="40">
        <f t="shared" si="1164"/>
        <v>6.2499999999999833E-2</v>
      </c>
      <c r="J2163" s="40">
        <f t="shared" si="1164"/>
        <v>0</v>
      </c>
      <c r="K2163" s="40">
        <f t="shared" si="1164"/>
        <v>0</v>
      </c>
      <c r="L2163" s="40">
        <f t="shared" si="1164"/>
        <v>0</v>
      </c>
      <c r="M2163" s="40">
        <f t="shared" si="1164"/>
        <v>0</v>
      </c>
      <c r="N2163" s="41" t="b">
        <f>SUM(A2163:M2163) = S2163</f>
        <v>1</v>
      </c>
      <c r="O2163" s="42"/>
      <c r="P2163" s="42"/>
      <c r="Q2163" s="43"/>
      <c r="R2163" s="43"/>
      <c r="S2163" s="40">
        <f>SUM(S2145:S2162)</f>
        <v>0.37499999999999895</v>
      </c>
    </row>
    <row r="2164" spans="1:19" ht="10.5" customHeight="1" x14ac:dyDescent="0.2">
      <c r="A2164" s="44">
        <f t="shared" ref="A2164:E2164" si="1165">(A2163-INT(A2163))*24</f>
        <v>0</v>
      </c>
      <c r="B2164" s="44">
        <f t="shared" si="1165"/>
        <v>0</v>
      </c>
      <c r="C2164" s="44">
        <f t="shared" si="1165"/>
        <v>0</v>
      </c>
      <c r="D2164" s="44">
        <f t="shared" si="1165"/>
        <v>0.49999999999999956</v>
      </c>
      <c r="E2164" s="44">
        <f t="shared" si="1165"/>
        <v>0</v>
      </c>
      <c r="F2164" s="44">
        <f>(F2163-INT(F2163))*24</f>
        <v>0</v>
      </c>
      <c r="G2164" s="44">
        <f>(G2163-INT(G2163))*24</f>
        <v>4.9999999999999858</v>
      </c>
      <c r="H2164" s="44">
        <f>(H2163-INT(H2163))*24</f>
        <v>1.9999999999999929</v>
      </c>
      <c r="I2164" s="44">
        <f>(I2163-INT(I2163))*24</f>
        <v>1.499999999999996</v>
      </c>
      <c r="J2164" s="44">
        <f t="shared" ref="J2164" si="1166">(J2163-INT(J2163))*24</f>
        <v>0</v>
      </c>
      <c r="K2164" s="44"/>
      <c r="L2164" s="44">
        <f t="shared" ref="L2164:M2164" si="1167">(L2163-INT(L2163))*24</f>
        <v>0</v>
      </c>
      <c r="M2164" s="45">
        <f t="shared" si="1167"/>
        <v>0</v>
      </c>
      <c r="N2164" s="46">
        <f>SUM(A2164:M2164)</f>
        <v>8.9999999999999751</v>
      </c>
      <c r="O2164" s="47"/>
      <c r="P2164" s="47"/>
      <c r="Q2164" s="48"/>
      <c r="R2164" s="48"/>
      <c r="S2164" s="49"/>
    </row>
    <row r="2165" spans="1:19" ht="10.5" customHeight="1" thickBot="1" x14ac:dyDescent="0.25">
      <c r="A2165" s="50"/>
      <c r="B2165" s="51"/>
      <c r="C2165" s="51"/>
      <c r="D2165" s="52">
        <f>SUM(A2164:D2164)</f>
        <v>0.49999999999999956</v>
      </c>
      <c r="E2165" s="52">
        <f t="shared" ref="E2165:J2165" si="1168">E2164</f>
        <v>0</v>
      </c>
      <c r="F2165" s="52">
        <f t="shared" si="1168"/>
        <v>0</v>
      </c>
      <c r="G2165" s="52">
        <f t="shared" si="1168"/>
        <v>4.9999999999999858</v>
      </c>
      <c r="H2165" s="52">
        <f t="shared" si="1168"/>
        <v>1.9999999999999929</v>
      </c>
      <c r="I2165" s="52">
        <f t="shared" si="1168"/>
        <v>1.499999999999996</v>
      </c>
      <c r="J2165" s="52">
        <f t="shared" si="1168"/>
        <v>0</v>
      </c>
      <c r="K2165" s="52"/>
      <c r="L2165" s="52">
        <f t="shared" ref="L2165:M2165" si="1169">L2164</f>
        <v>0</v>
      </c>
      <c r="M2165" s="53">
        <f t="shared" si="1169"/>
        <v>0</v>
      </c>
      <c r="N2165" s="54">
        <f>S2165</f>
        <v>0.37499999999999895</v>
      </c>
      <c r="O2165" s="55"/>
      <c r="P2165" s="55"/>
      <c r="Q2165" s="56"/>
      <c r="R2165" s="56"/>
      <c r="S2165" s="57">
        <f>SUM(S2163:S2164)</f>
        <v>0.37499999999999895</v>
      </c>
    </row>
    <row r="2166" spans="1:19" ht="10.5" customHeight="1" thickBot="1" x14ac:dyDescent="0.25">
      <c r="A2166" s="58"/>
      <c r="B2166" s="59" t="s">
        <v>935</v>
      </c>
      <c r="C2166" s="59" t="s">
        <v>936</v>
      </c>
      <c r="D2166" s="59" t="s">
        <v>937</v>
      </c>
      <c r="E2166" s="60" t="s">
        <v>938</v>
      </c>
      <c r="F2166" s="59" t="s">
        <v>939</v>
      </c>
      <c r="G2166" s="58" t="s">
        <v>940</v>
      </c>
      <c r="H2166" s="58" t="s">
        <v>941</v>
      </c>
      <c r="I2166" s="58" t="s">
        <v>942</v>
      </c>
      <c r="J2166" s="58" t="s">
        <v>943</v>
      </c>
      <c r="K2166" s="58"/>
      <c r="L2166" s="58" t="s">
        <v>944</v>
      </c>
      <c r="M2166" s="60" t="s">
        <v>945</v>
      </c>
      <c r="N2166" s="61">
        <f>N2144+1</f>
        <v>43144</v>
      </c>
      <c r="O2166" s="36">
        <v>0.39583333333333331</v>
      </c>
      <c r="P2166" s="36">
        <f>O2166</f>
        <v>0.39583333333333331</v>
      </c>
      <c r="Q2166" s="62" t="s">
        <v>946</v>
      </c>
      <c r="R2166" s="25" t="s">
        <v>1314</v>
      </c>
      <c r="S2166" s="26">
        <f t="shared" ref="S2166" si="1170">SUM(P2166-O2166)</f>
        <v>0</v>
      </c>
    </row>
    <row r="2167" spans="1:19" ht="10.5" customHeight="1" x14ac:dyDescent="0.2">
      <c r="B2167" s="34"/>
      <c r="C2167" s="21"/>
      <c r="D2167" s="34">
        <f>S2167</f>
        <v>2.0833333333333315E-2</v>
      </c>
      <c r="E2167" s="34"/>
      <c r="F2167" s="21"/>
      <c r="G2167" s="34"/>
      <c r="H2167" s="21"/>
      <c r="I2167" s="34"/>
      <c r="J2167" s="34"/>
      <c r="M2167" s="34"/>
      <c r="N2167" s="35">
        <f>N2166</f>
        <v>43144</v>
      </c>
      <c r="O2167" s="63">
        <f>SUM(P2166)</f>
        <v>0.39583333333333331</v>
      </c>
      <c r="P2167" s="36">
        <f>P2166+0.0208333333333333</f>
        <v>0.41666666666666663</v>
      </c>
      <c r="Q2167" s="62" t="s">
        <v>937</v>
      </c>
      <c r="R2167" s="25" t="s">
        <v>995</v>
      </c>
      <c r="S2167" s="26">
        <f t="shared" ref="S2167:S2181" si="1171">SUM(P2167-O2167)</f>
        <v>2.0833333333333315E-2</v>
      </c>
    </row>
    <row r="2168" spans="1:19" ht="10.5" customHeight="1" x14ac:dyDescent="0.2">
      <c r="B2168" s="34"/>
      <c r="C2168" s="21"/>
      <c r="D2168" s="34"/>
      <c r="E2168" s="34"/>
      <c r="F2168" s="21"/>
      <c r="G2168" s="34"/>
      <c r="H2168" s="34">
        <f>S2168</f>
        <v>2.0833333333333315E-2</v>
      </c>
      <c r="I2168" s="34"/>
      <c r="J2168" s="34"/>
      <c r="M2168" s="34"/>
      <c r="N2168" s="35">
        <f>N2166</f>
        <v>43144</v>
      </c>
      <c r="O2168" s="63">
        <f t="shared" ref="O2168:O2176" si="1172">SUM(P2167)</f>
        <v>0.41666666666666663</v>
      </c>
      <c r="P2168" s="36">
        <f t="shared" ref="P2168:P2184" si="1173">P2167+0.0208333333333333</f>
        <v>0.43749999999999994</v>
      </c>
      <c r="Q2168" s="62" t="s">
        <v>941</v>
      </c>
      <c r="R2168" s="25" t="s">
        <v>1308</v>
      </c>
      <c r="S2168" s="26">
        <f t="shared" si="1171"/>
        <v>2.0833333333333315E-2</v>
      </c>
    </row>
    <row r="2169" spans="1:19" ht="10.5" customHeight="1" x14ac:dyDescent="0.2">
      <c r="B2169" s="34"/>
      <c r="C2169" s="21"/>
      <c r="D2169" s="34"/>
      <c r="E2169" s="34"/>
      <c r="F2169" s="21"/>
      <c r="G2169" s="34"/>
      <c r="H2169" s="34">
        <f>S2169</f>
        <v>2.0833333333333315E-2</v>
      </c>
      <c r="I2169" s="34"/>
      <c r="J2169" s="34"/>
      <c r="L2169" s="34"/>
      <c r="M2169" s="21"/>
      <c r="N2169" s="35">
        <f>N2166</f>
        <v>43144</v>
      </c>
      <c r="O2169" s="63">
        <f t="shared" si="1172"/>
        <v>0.43749999999999994</v>
      </c>
      <c r="P2169" s="36">
        <f t="shared" si="1173"/>
        <v>0.45833333333333326</v>
      </c>
      <c r="Q2169" s="62" t="s">
        <v>941</v>
      </c>
      <c r="R2169" s="25" t="s">
        <v>1308</v>
      </c>
      <c r="S2169" s="26">
        <f t="shared" si="1171"/>
        <v>2.0833333333333315E-2</v>
      </c>
    </row>
    <row r="2170" spans="1:19" ht="10.5" customHeight="1" x14ac:dyDescent="0.2">
      <c r="B2170" s="34"/>
      <c r="C2170" s="21"/>
      <c r="D2170" s="38"/>
      <c r="E2170" s="34"/>
      <c r="F2170" s="21"/>
      <c r="G2170" s="34"/>
      <c r="H2170" s="34">
        <f>S2170</f>
        <v>2.0833333333333315E-2</v>
      </c>
      <c r="I2170" s="34"/>
      <c r="J2170" s="34"/>
      <c r="L2170" s="34"/>
      <c r="M2170" s="34"/>
      <c r="N2170" s="35">
        <f>N2166</f>
        <v>43144</v>
      </c>
      <c r="O2170" s="63">
        <f t="shared" si="1172"/>
        <v>0.45833333333333326</v>
      </c>
      <c r="P2170" s="36">
        <f t="shared" si="1173"/>
        <v>0.47916666666666657</v>
      </c>
      <c r="Q2170" s="62" t="s">
        <v>941</v>
      </c>
      <c r="R2170" s="25" t="s">
        <v>1315</v>
      </c>
      <c r="S2170" s="26">
        <f t="shared" si="1171"/>
        <v>2.0833333333333315E-2</v>
      </c>
    </row>
    <row r="2171" spans="1:19" ht="10.5" customHeight="1" x14ac:dyDescent="0.2">
      <c r="B2171" s="34"/>
      <c r="C2171" s="21"/>
      <c r="D2171" s="38"/>
      <c r="E2171" s="34"/>
      <c r="F2171" s="21"/>
      <c r="G2171" s="34"/>
      <c r="H2171" s="34">
        <f>S2171</f>
        <v>2.0833333333333315E-2</v>
      </c>
      <c r="I2171" s="34"/>
      <c r="J2171" s="34"/>
      <c r="L2171" s="34"/>
      <c r="M2171" s="34"/>
      <c r="N2171" s="35">
        <f>N2166</f>
        <v>43144</v>
      </c>
      <c r="O2171" s="63">
        <f t="shared" si="1172"/>
        <v>0.47916666666666657</v>
      </c>
      <c r="P2171" s="36">
        <f t="shared" si="1173"/>
        <v>0.49999999999999989</v>
      </c>
      <c r="Q2171" s="62" t="s">
        <v>941</v>
      </c>
      <c r="R2171" s="25" t="s">
        <v>1315</v>
      </c>
      <c r="S2171" s="26">
        <f t="shared" si="1171"/>
        <v>2.0833333333333315E-2</v>
      </c>
    </row>
    <row r="2172" spans="1:19" ht="10.5" customHeight="1" x14ac:dyDescent="0.2">
      <c r="B2172" s="34"/>
      <c r="C2172" s="21"/>
      <c r="D2172" s="34"/>
      <c r="E2172" s="34"/>
      <c r="F2172" s="21"/>
      <c r="G2172" s="34"/>
      <c r="H2172" s="34">
        <f>S2172</f>
        <v>2.0833333333333259E-2</v>
      </c>
      <c r="I2172" s="34"/>
      <c r="J2172" s="34"/>
      <c r="L2172" s="34"/>
      <c r="M2172" s="21"/>
      <c r="N2172" s="35">
        <f>N2166</f>
        <v>43144</v>
      </c>
      <c r="O2172" s="63">
        <f t="shared" si="1172"/>
        <v>0.49999999999999989</v>
      </c>
      <c r="P2172" s="36">
        <f t="shared" si="1173"/>
        <v>0.52083333333333315</v>
      </c>
      <c r="Q2172" s="62" t="s">
        <v>941</v>
      </c>
      <c r="R2172" s="25" t="s">
        <v>1315</v>
      </c>
      <c r="S2172" s="26">
        <f t="shared" si="1171"/>
        <v>2.0833333333333259E-2</v>
      </c>
    </row>
    <row r="2173" spans="1:19" ht="10.5" customHeight="1" x14ac:dyDescent="0.2">
      <c r="B2173" s="34"/>
      <c r="C2173" s="21"/>
      <c r="D2173" s="34"/>
      <c r="E2173" s="34"/>
      <c r="F2173" s="21"/>
      <c r="G2173" s="34"/>
      <c r="H2173" s="34"/>
      <c r="I2173" s="34"/>
      <c r="J2173" s="34"/>
      <c r="L2173" s="34"/>
      <c r="M2173" s="21"/>
      <c r="N2173" s="35">
        <f>N2166</f>
        <v>43144</v>
      </c>
      <c r="O2173" s="63">
        <f t="shared" si="1172"/>
        <v>0.52083333333333315</v>
      </c>
      <c r="P2173" s="36">
        <f t="shared" si="1173"/>
        <v>0.54166666666666641</v>
      </c>
      <c r="Q2173" s="62" t="s">
        <v>946</v>
      </c>
      <c r="R2173" s="25" t="s">
        <v>1001</v>
      </c>
      <c r="S2173" s="26"/>
    </row>
    <row r="2174" spans="1:19" ht="10.5" customHeight="1" x14ac:dyDescent="0.2">
      <c r="B2174" s="34"/>
      <c r="C2174" s="21"/>
      <c r="D2174" s="21"/>
      <c r="E2174" s="34"/>
      <c r="F2174" s="21"/>
      <c r="G2174" s="34"/>
      <c r="H2174" s="34"/>
      <c r="I2174" s="34"/>
      <c r="J2174" s="34"/>
      <c r="L2174" s="34"/>
      <c r="M2174" s="21"/>
      <c r="N2174" s="35">
        <f>N2166</f>
        <v>43144</v>
      </c>
      <c r="O2174" s="63">
        <f t="shared" si="1172"/>
        <v>0.54166666666666641</v>
      </c>
      <c r="P2174" s="36">
        <f t="shared" si="1173"/>
        <v>0.56249999999999967</v>
      </c>
      <c r="Q2174" s="62" t="s">
        <v>946</v>
      </c>
      <c r="R2174" s="25" t="s">
        <v>1001</v>
      </c>
      <c r="S2174" s="26"/>
    </row>
    <row r="2175" spans="1:19" ht="10.5" customHeight="1" x14ac:dyDescent="0.2">
      <c r="B2175" s="34"/>
      <c r="C2175" s="21"/>
      <c r="D2175" s="34"/>
      <c r="E2175" s="34"/>
      <c r="F2175" s="21"/>
      <c r="G2175" s="21"/>
      <c r="H2175" s="34">
        <f>S2175</f>
        <v>2.0833333333333259E-2</v>
      </c>
      <c r="I2175" s="34"/>
      <c r="J2175" s="34"/>
      <c r="L2175" s="34"/>
      <c r="M2175" s="21"/>
      <c r="N2175" s="35">
        <f>N2166</f>
        <v>43144</v>
      </c>
      <c r="O2175" s="63">
        <f t="shared" si="1172"/>
        <v>0.56249999999999967</v>
      </c>
      <c r="P2175" s="36">
        <f t="shared" si="1173"/>
        <v>0.58333333333333293</v>
      </c>
      <c r="Q2175" s="62" t="s">
        <v>941</v>
      </c>
      <c r="R2175" s="25" t="s">
        <v>1308</v>
      </c>
      <c r="S2175" s="26">
        <f t="shared" si="1171"/>
        <v>2.0833333333333259E-2</v>
      </c>
    </row>
    <row r="2176" spans="1:19" ht="10.5" customHeight="1" x14ac:dyDescent="0.2">
      <c r="B2176" s="34"/>
      <c r="C2176" s="34"/>
      <c r="D2176" s="21"/>
      <c r="E2176" s="34"/>
      <c r="F2176" s="21"/>
      <c r="G2176" s="21"/>
      <c r="H2176" s="34">
        <f>S2176</f>
        <v>2.0833333333333259E-2</v>
      </c>
      <c r="I2176" s="34"/>
      <c r="J2176" s="34"/>
      <c r="L2176" s="34"/>
      <c r="M2176" s="21"/>
      <c r="N2176" s="35">
        <f>N2166</f>
        <v>43144</v>
      </c>
      <c r="O2176" s="63">
        <f t="shared" si="1172"/>
        <v>0.58333333333333293</v>
      </c>
      <c r="P2176" s="36">
        <f t="shared" si="1173"/>
        <v>0.60416666666666619</v>
      </c>
      <c r="Q2176" s="95" t="s">
        <v>941</v>
      </c>
      <c r="R2176" s="96" t="s">
        <v>1316</v>
      </c>
      <c r="S2176" s="26">
        <f t="shared" si="1171"/>
        <v>2.0833333333333259E-2</v>
      </c>
    </row>
    <row r="2177" spans="1:19" ht="10.5" customHeight="1" x14ac:dyDescent="0.2">
      <c r="A2177" s="34"/>
      <c r="B2177" s="34"/>
      <c r="C2177" s="34"/>
      <c r="D2177" s="21"/>
      <c r="E2177" s="34"/>
      <c r="F2177" s="34">
        <f>S2177</f>
        <v>2.0833333333333259E-2</v>
      </c>
      <c r="G2177" s="34"/>
      <c r="H2177" s="34"/>
      <c r="I2177" s="34"/>
      <c r="J2177" s="34"/>
      <c r="L2177" s="34"/>
      <c r="M2177" s="34"/>
      <c r="N2177" s="35">
        <f>N2166</f>
        <v>43144</v>
      </c>
      <c r="O2177" s="63">
        <f>SUM(P2176)</f>
        <v>0.60416666666666619</v>
      </c>
      <c r="P2177" s="36">
        <f t="shared" si="1173"/>
        <v>0.62499999999999944</v>
      </c>
      <c r="Q2177" s="95" t="s">
        <v>939</v>
      </c>
      <c r="R2177" s="96" t="s">
        <v>1300</v>
      </c>
      <c r="S2177" s="26">
        <f t="shared" si="1171"/>
        <v>2.0833333333333259E-2</v>
      </c>
    </row>
    <row r="2178" spans="1:19" ht="10.5" customHeight="1" x14ac:dyDescent="0.2">
      <c r="B2178" s="34"/>
      <c r="C2178" s="21"/>
      <c r="D2178" s="34"/>
      <c r="E2178" s="34"/>
      <c r="F2178" s="34"/>
      <c r="G2178" s="34"/>
      <c r="H2178" s="34">
        <f>S2178</f>
        <v>2.0833333333333259E-2</v>
      </c>
      <c r="I2178" s="34"/>
      <c r="J2178" s="34"/>
      <c r="L2178" s="34"/>
      <c r="M2178" s="34"/>
      <c r="N2178" s="35">
        <f>N2166</f>
        <v>43144</v>
      </c>
      <c r="O2178" s="63">
        <f>SUM(P2177)</f>
        <v>0.62499999999999944</v>
      </c>
      <c r="P2178" s="36">
        <f t="shared" si="1173"/>
        <v>0.6458333333333327</v>
      </c>
      <c r="Q2178" s="95" t="s">
        <v>941</v>
      </c>
      <c r="R2178" s="96" t="s">
        <v>1317</v>
      </c>
      <c r="S2178" s="26">
        <f t="shared" si="1171"/>
        <v>2.0833333333333259E-2</v>
      </c>
    </row>
    <row r="2179" spans="1:19" ht="10.5" customHeight="1" x14ac:dyDescent="0.2">
      <c r="B2179" s="34"/>
      <c r="C2179" s="21"/>
      <c r="D2179" s="34"/>
      <c r="E2179" s="34"/>
      <c r="F2179" s="34"/>
      <c r="G2179" s="34"/>
      <c r="H2179" s="34">
        <f>S2179</f>
        <v>2.0833333333333259E-2</v>
      </c>
      <c r="I2179" s="34"/>
      <c r="J2179" s="34"/>
      <c r="L2179" s="34"/>
      <c r="M2179" s="34"/>
      <c r="N2179" s="35">
        <f>N2166</f>
        <v>43144</v>
      </c>
      <c r="O2179" s="63">
        <f>SUM(P2178)</f>
        <v>0.6458333333333327</v>
      </c>
      <c r="P2179" s="36">
        <f t="shared" si="1173"/>
        <v>0.66666666666666596</v>
      </c>
      <c r="Q2179" s="95" t="s">
        <v>941</v>
      </c>
      <c r="R2179" s="96" t="s">
        <v>1317</v>
      </c>
      <c r="S2179" s="26">
        <f t="shared" si="1171"/>
        <v>2.0833333333333259E-2</v>
      </c>
    </row>
    <row r="2180" spans="1:19" ht="10.5" customHeight="1" x14ac:dyDescent="0.2">
      <c r="B2180" s="34"/>
      <c r="C2180" s="21"/>
      <c r="D2180" s="34"/>
      <c r="E2180" s="34"/>
      <c r="F2180" s="34"/>
      <c r="G2180" s="34"/>
      <c r="H2180" s="34">
        <f>S2180</f>
        <v>2.0833333333333259E-2</v>
      </c>
      <c r="I2180" s="34"/>
      <c r="J2180" s="34"/>
      <c r="L2180" s="34"/>
      <c r="M2180" s="34"/>
      <c r="N2180" s="35">
        <f>N2166</f>
        <v>43144</v>
      </c>
      <c r="O2180" s="63">
        <f t="shared" ref="O2180:O2184" si="1174">SUM(P2179)</f>
        <v>0.66666666666666596</v>
      </c>
      <c r="P2180" s="36">
        <f t="shared" si="1173"/>
        <v>0.68749999999999922</v>
      </c>
      <c r="Q2180" s="95" t="s">
        <v>941</v>
      </c>
      <c r="R2180" s="96" t="s">
        <v>1317</v>
      </c>
      <c r="S2180" s="26">
        <f t="shared" si="1171"/>
        <v>2.0833333333333259E-2</v>
      </c>
    </row>
    <row r="2181" spans="1:19" ht="10.5" customHeight="1" x14ac:dyDescent="0.2">
      <c r="B2181" s="34"/>
      <c r="C2181" s="21"/>
      <c r="D2181" s="34"/>
      <c r="E2181" s="34"/>
      <c r="F2181" s="34"/>
      <c r="G2181" s="34"/>
      <c r="H2181" s="34">
        <f>S2181</f>
        <v>2.0833333333333259E-2</v>
      </c>
      <c r="I2181" s="34"/>
      <c r="J2181" s="34"/>
      <c r="L2181" s="34"/>
      <c r="M2181" s="34"/>
      <c r="N2181" s="35">
        <f>N2166</f>
        <v>43144</v>
      </c>
      <c r="O2181" s="63">
        <f t="shared" si="1174"/>
        <v>0.68749999999999922</v>
      </c>
      <c r="P2181" s="36">
        <f t="shared" si="1173"/>
        <v>0.70833333333333248</v>
      </c>
      <c r="Q2181" s="95" t="s">
        <v>941</v>
      </c>
      <c r="R2181" s="96" t="s">
        <v>1317</v>
      </c>
      <c r="S2181" s="26">
        <f t="shared" si="1171"/>
        <v>2.0833333333333259E-2</v>
      </c>
    </row>
    <row r="2182" spans="1:19" ht="10.5" customHeight="1" x14ac:dyDescent="0.2">
      <c r="B2182" s="34"/>
      <c r="C2182" s="21"/>
      <c r="D2182" s="34"/>
      <c r="E2182" s="34"/>
      <c r="F2182" s="34">
        <f>S2182</f>
        <v>2.0833333333333259E-2</v>
      </c>
      <c r="G2182" s="34"/>
      <c r="H2182" s="34"/>
      <c r="J2182" s="34"/>
      <c r="L2182" s="34"/>
      <c r="M2182" s="34"/>
      <c r="N2182" s="35">
        <f>N2166</f>
        <v>43144</v>
      </c>
      <c r="O2182" s="63">
        <f t="shared" si="1174"/>
        <v>0.70833333333333248</v>
      </c>
      <c r="P2182" s="36">
        <f t="shared" si="1173"/>
        <v>0.72916666666666574</v>
      </c>
      <c r="Q2182" s="95" t="s">
        <v>939</v>
      </c>
      <c r="R2182" s="96" t="s">
        <v>1300</v>
      </c>
      <c r="S2182" s="26">
        <f>SUM(P2182-O2182)</f>
        <v>2.0833333333333259E-2</v>
      </c>
    </row>
    <row r="2183" spans="1:19" ht="10.5" customHeight="1" x14ac:dyDescent="0.2">
      <c r="B2183" s="34"/>
      <c r="C2183" s="21"/>
      <c r="D2183" s="34"/>
      <c r="E2183" s="34"/>
      <c r="F2183" s="21"/>
      <c r="G2183" s="34">
        <f>S2183</f>
        <v>2.0833333333333259E-2</v>
      </c>
      <c r="H2183" s="34"/>
      <c r="J2183" s="34"/>
      <c r="L2183" s="34"/>
      <c r="M2183" s="34"/>
      <c r="N2183" s="35">
        <f>N2166</f>
        <v>43144</v>
      </c>
      <c r="O2183" s="63">
        <f t="shared" si="1174"/>
        <v>0.72916666666666574</v>
      </c>
      <c r="P2183" s="36">
        <f t="shared" si="1173"/>
        <v>0.749999999999999</v>
      </c>
      <c r="Q2183" s="95" t="s">
        <v>940</v>
      </c>
      <c r="R2183" s="96" t="s">
        <v>1318</v>
      </c>
      <c r="S2183" s="26">
        <f>SUM(P2183-O2183)</f>
        <v>2.0833333333333259E-2</v>
      </c>
    </row>
    <row r="2184" spans="1:19" ht="10.5" customHeight="1" thickBot="1" x14ac:dyDescent="0.25">
      <c r="B2184" s="34"/>
      <c r="C2184" s="21"/>
      <c r="D2184" s="34"/>
      <c r="E2184" s="34"/>
      <c r="F2184" s="21"/>
      <c r="G2184" s="34"/>
      <c r="H2184" s="34">
        <f>S2184</f>
        <v>2.0833333333333259E-2</v>
      </c>
      <c r="J2184" s="34"/>
      <c r="L2184" s="34"/>
      <c r="M2184" s="34"/>
      <c r="N2184" s="35">
        <f>N2166</f>
        <v>43144</v>
      </c>
      <c r="O2184" s="63">
        <f t="shared" si="1174"/>
        <v>0.749999999999999</v>
      </c>
      <c r="P2184" s="36">
        <f t="shared" si="1173"/>
        <v>0.77083333333333226</v>
      </c>
      <c r="Q2184" s="95" t="s">
        <v>941</v>
      </c>
      <c r="R2184" s="96" t="s">
        <v>1319</v>
      </c>
      <c r="S2184" s="26">
        <f t="shared" ref="S2184" si="1175">SUM(P2184-O2184)</f>
        <v>2.0833333333333259E-2</v>
      </c>
    </row>
    <row r="2185" spans="1:19" ht="10.5" customHeight="1" x14ac:dyDescent="0.2">
      <c r="A2185" s="40">
        <f t="shared" ref="A2185:M2185" si="1176">SUM(A2167:A2184)</f>
        <v>0</v>
      </c>
      <c r="B2185" s="40">
        <f t="shared" si="1176"/>
        <v>0</v>
      </c>
      <c r="C2185" s="40">
        <f t="shared" si="1176"/>
        <v>0</v>
      </c>
      <c r="D2185" s="40">
        <f t="shared" si="1176"/>
        <v>2.0833333333333315E-2</v>
      </c>
      <c r="E2185" s="40">
        <f t="shared" si="1176"/>
        <v>0</v>
      </c>
      <c r="F2185" s="40">
        <f t="shared" si="1176"/>
        <v>4.1666666666666519E-2</v>
      </c>
      <c r="G2185" s="40">
        <f t="shared" si="1176"/>
        <v>2.0833333333333259E-2</v>
      </c>
      <c r="H2185" s="40">
        <f t="shared" si="1176"/>
        <v>0.24999999999999933</v>
      </c>
      <c r="I2185" s="40">
        <f t="shared" si="1176"/>
        <v>0</v>
      </c>
      <c r="J2185" s="40">
        <f t="shared" si="1176"/>
        <v>0</v>
      </c>
      <c r="K2185" s="40">
        <f t="shared" si="1176"/>
        <v>0</v>
      </c>
      <c r="L2185" s="40">
        <f t="shared" si="1176"/>
        <v>0</v>
      </c>
      <c r="M2185" s="40">
        <f t="shared" si="1176"/>
        <v>0</v>
      </c>
      <c r="N2185" s="41" t="b">
        <f>SUM(A2185:M2185) = S2185</f>
        <v>1</v>
      </c>
      <c r="O2185" s="42"/>
      <c r="P2185" s="42"/>
      <c r="Q2185" s="43"/>
      <c r="R2185" s="43"/>
      <c r="S2185" s="40">
        <f>SUM(S2167:S2184)</f>
        <v>0.33333333333333243</v>
      </c>
    </row>
    <row r="2186" spans="1:19" ht="10.5" customHeight="1" x14ac:dyDescent="0.2">
      <c r="A2186" s="44">
        <f t="shared" ref="A2186:E2186" si="1177">(A2185-INT(A2185))*24</f>
        <v>0</v>
      </c>
      <c r="B2186" s="44">
        <f t="shared" si="1177"/>
        <v>0</v>
      </c>
      <c r="C2186" s="44">
        <f t="shared" si="1177"/>
        <v>0</v>
      </c>
      <c r="D2186" s="44">
        <f t="shared" si="1177"/>
        <v>0.49999999999999956</v>
      </c>
      <c r="E2186" s="44">
        <f t="shared" si="1177"/>
        <v>0</v>
      </c>
      <c r="F2186" s="44">
        <f>(F2185-INT(F2185))*24</f>
        <v>0.99999999999999645</v>
      </c>
      <c r="G2186" s="44">
        <f>(G2185-INT(G2185))*24</f>
        <v>0.49999999999999822</v>
      </c>
      <c r="H2186" s="44">
        <f>(H2185-INT(H2185))*24</f>
        <v>5.999999999999984</v>
      </c>
      <c r="I2186" s="44">
        <f>(I2185-INT(I2185))*24</f>
        <v>0</v>
      </c>
      <c r="J2186" s="44">
        <f t="shared" ref="J2186" si="1178">(J2185-INT(J2185))*24</f>
        <v>0</v>
      </c>
      <c r="K2186" s="44"/>
      <c r="L2186" s="44">
        <f t="shared" ref="L2186:M2186" si="1179">(L2185-INT(L2185))*24</f>
        <v>0</v>
      </c>
      <c r="M2186" s="45">
        <f t="shared" si="1179"/>
        <v>0</v>
      </c>
      <c r="N2186" s="46">
        <f>SUM(A2186:M2186)</f>
        <v>7.9999999999999787</v>
      </c>
      <c r="O2186" s="47"/>
      <c r="P2186" s="47"/>
      <c r="Q2186" s="48"/>
      <c r="R2186" s="48"/>
      <c r="S2186" s="49"/>
    </row>
    <row r="2187" spans="1:19" ht="10.5" customHeight="1" thickBot="1" x14ac:dyDescent="0.25">
      <c r="A2187" s="50"/>
      <c r="B2187" s="51"/>
      <c r="C2187" s="51"/>
      <c r="D2187" s="52">
        <f>SUM(A2186:D2186)</f>
        <v>0.49999999999999956</v>
      </c>
      <c r="E2187" s="52">
        <f t="shared" ref="E2187:J2187" si="1180">E2186</f>
        <v>0</v>
      </c>
      <c r="F2187" s="52">
        <f t="shared" si="1180"/>
        <v>0.99999999999999645</v>
      </c>
      <c r="G2187" s="52">
        <f t="shared" si="1180"/>
        <v>0.49999999999999822</v>
      </c>
      <c r="H2187" s="52">
        <f t="shared" si="1180"/>
        <v>5.999999999999984</v>
      </c>
      <c r="I2187" s="52">
        <f t="shared" si="1180"/>
        <v>0</v>
      </c>
      <c r="J2187" s="52">
        <f t="shared" si="1180"/>
        <v>0</v>
      </c>
      <c r="K2187" s="52"/>
      <c r="L2187" s="52">
        <f t="shared" ref="L2187:M2187" si="1181">L2186</f>
        <v>0</v>
      </c>
      <c r="M2187" s="53">
        <f t="shared" si="1181"/>
        <v>0</v>
      </c>
      <c r="N2187" s="54">
        <f>S2187</f>
        <v>0.33333333333333243</v>
      </c>
      <c r="O2187" s="55"/>
      <c r="P2187" s="55"/>
      <c r="Q2187" s="56"/>
      <c r="R2187" s="56"/>
      <c r="S2187" s="57">
        <f>SUM(S2185:S2186)</f>
        <v>0.33333333333333243</v>
      </c>
    </row>
    <row r="2188" spans="1:19" ht="10.5" customHeight="1" thickBot="1" x14ac:dyDescent="0.25">
      <c r="A2188" s="58"/>
      <c r="B2188" s="59" t="s">
        <v>935</v>
      </c>
      <c r="C2188" s="59" t="s">
        <v>936</v>
      </c>
      <c r="D2188" s="59" t="s">
        <v>937</v>
      </c>
      <c r="E2188" s="60" t="s">
        <v>938</v>
      </c>
      <c r="F2188" s="59" t="s">
        <v>939</v>
      </c>
      <c r="G2188" s="58" t="s">
        <v>940</v>
      </c>
      <c r="H2188" s="58" t="s">
        <v>941</v>
      </c>
      <c r="I2188" s="58" t="s">
        <v>942</v>
      </c>
      <c r="J2188" s="58" t="s">
        <v>943</v>
      </c>
      <c r="K2188" s="58"/>
      <c r="L2188" s="58" t="s">
        <v>944</v>
      </c>
      <c r="M2188" s="60" t="s">
        <v>945</v>
      </c>
      <c r="N2188" s="61">
        <f>N2166+1</f>
        <v>43145</v>
      </c>
      <c r="O2188" s="36">
        <v>0.375</v>
      </c>
      <c r="P2188" s="36">
        <f>O2188</f>
        <v>0.375</v>
      </c>
      <c r="Q2188" s="62" t="s">
        <v>946</v>
      </c>
      <c r="R2188" s="25" t="s">
        <v>1180</v>
      </c>
      <c r="S2188" s="26">
        <f t="shared" ref="S2188" si="1182">SUM(P2188-O2188)</f>
        <v>0</v>
      </c>
    </row>
    <row r="2189" spans="1:19" ht="10.5" customHeight="1" x14ac:dyDescent="0.2">
      <c r="B2189" s="34"/>
      <c r="C2189" s="21"/>
      <c r="D2189" s="34"/>
      <c r="E2189" s="34"/>
      <c r="F2189" s="21"/>
      <c r="G2189" s="21"/>
      <c r="H2189" s="34">
        <f t="shared" ref="H2189:H2201" si="1183">S2189</f>
        <v>2.0833333333333315E-2</v>
      </c>
      <c r="I2189" s="34"/>
      <c r="J2189" s="34"/>
      <c r="M2189" s="34"/>
      <c r="N2189" s="35">
        <f>N2188</f>
        <v>43145</v>
      </c>
      <c r="O2189" s="63">
        <f>SUM(P2188)</f>
        <v>0.375</v>
      </c>
      <c r="P2189" s="36">
        <f>P2188+0.0208333333333333</f>
        <v>0.39583333333333331</v>
      </c>
      <c r="Q2189" s="95" t="s">
        <v>941</v>
      </c>
      <c r="R2189" s="96" t="s">
        <v>1319</v>
      </c>
      <c r="S2189" s="26">
        <f t="shared" ref="S2189:S2206" si="1184">SUM(P2189-O2189)</f>
        <v>2.0833333333333315E-2</v>
      </c>
    </row>
    <row r="2190" spans="1:19" ht="10.5" customHeight="1" x14ac:dyDescent="0.2">
      <c r="B2190" s="34"/>
      <c r="C2190" s="21"/>
      <c r="D2190" s="34"/>
      <c r="E2190" s="34"/>
      <c r="F2190" s="21"/>
      <c r="G2190" s="34"/>
      <c r="H2190" s="34">
        <f t="shared" si="1183"/>
        <v>2.0833333333333315E-2</v>
      </c>
      <c r="I2190" s="34"/>
      <c r="J2190" s="34"/>
      <c r="M2190" s="34"/>
      <c r="N2190" s="35">
        <f>N2188</f>
        <v>43145</v>
      </c>
      <c r="O2190" s="63">
        <f t="shared" ref="O2190:O2198" si="1185">SUM(P2189)</f>
        <v>0.39583333333333331</v>
      </c>
      <c r="P2190" s="36">
        <f t="shared" ref="P2190:P2206" si="1186">P2189+0.0208333333333333</f>
        <v>0.41666666666666663</v>
      </c>
      <c r="Q2190" s="95" t="s">
        <v>941</v>
      </c>
      <c r="R2190" s="96" t="s">
        <v>1317</v>
      </c>
      <c r="S2190" s="26">
        <f t="shared" si="1184"/>
        <v>2.0833333333333315E-2</v>
      </c>
    </row>
    <row r="2191" spans="1:19" ht="10.5" customHeight="1" x14ac:dyDescent="0.2">
      <c r="B2191" s="34"/>
      <c r="C2191" s="21"/>
      <c r="D2191" s="34"/>
      <c r="E2191" s="34"/>
      <c r="F2191" s="34"/>
      <c r="G2191" s="34"/>
      <c r="H2191" s="34">
        <f t="shared" si="1183"/>
        <v>2.0833333333333315E-2</v>
      </c>
      <c r="J2191" s="34"/>
      <c r="L2191" s="34"/>
      <c r="M2191" s="21"/>
      <c r="N2191" s="35">
        <f>N2188</f>
        <v>43145</v>
      </c>
      <c r="O2191" s="63">
        <f t="shared" si="1185"/>
        <v>0.41666666666666663</v>
      </c>
      <c r="P2191" s="36">
        <f t="shared" si="1186"/>
        <v>0.43749999999999994</v>
      </c>
      <c r="Q2191" s="95" t="s">
        <v>941</v>
      </c>
      <c r="R2191" s="96" t="s">
        <v>1317</v>
      </c>
      <c r="S2191" s="26">
        <f t="shared" si="1184"/>
        <v>2.0833333333333315E-2</v>
      </c>
    </row>
    <row r="2192" spans="1:19" ht="10.5" customHeight="1" x14ac:dyDescent="0.2">
      <c r="B2192" s="34"/>
      <c r="C2192" s="21"/>
      <c r="D2192" s="34"/>
      <c r="E2192" s="34"/>
      <c r="F2192" s="34"/>
      <c r="G2192" s="34"/>
      <c r="H2192" s="34">
        <f t="shared" si="1183"/>
        <v>2.0833333333333315E-2</v>
      </c>
      <c r="I2192" s="34"/>
      <c r="J2192" s="34"/>
      <c r="L2192" s="34"/>
      <c r="M2192" s="34"/>
      <c r="N2192" s="35">
        <f>N2188</f>
        <v>43145</v>
      </c>
      <c r="O2192" s="63">
        <f t="shared" si="1185"/>
        <v>0.43749999999999994</v>
      </c>
      <c r="P2192" s="36">
        <f t="shared" si="1186"/>
        <v>0.45833333333333326</v>
      </c>
      <c r="Q2192" s="95" t="s">
        <v>941</v>
      </c>
      <c r="R2192" s="96" t="s">
        <v>1317</v>
      </c>
      <c r="S2192" s="26">
        <f t="shared" si="1184"/>
        <v>2.0833333333333315E-2</v>
      </c>
    </row>
    <row r="2193" spans="1:22" ht="10.5" customHeight="1" x14ac:dyDescent="0.2">
      <c r="B2193" s="34"/>
      <c r="C2193" s="21"/>
      <c r="D2193" s="34"/>
      <c r="E2193" s="34"/>
      <c r="F2193" s="21"/>
      <c r="G2193" s="34"/>
      <c r="H2193" s="34">
        <f t="shared" si="1183"/>
        <v>2.0833333333333315E-2</v>
      </c>
      <c r="I2193" s="34"/>
      <c r="J2193" s="34"/>
      <c r="L2193" s="34"/>
      <c r="M2193" s="34"/>
      <c r="N2193" s="35">
        <f>N2188</f>
        <v>43145</v>
      </c>
      <c r="O2193" s="63">
        <f t="shared" si="1185"/>
        <v>0.45833333333333326</v>
      </c>
      <c r="P2193" s="36">
        <f t="shared" si="1186"/>
        <v>0.47916666666666657</v>
      </c>
      <c r="Q2193" s="95" t="s">
        <v>941</v>
      </c>
      <c r="R2193" s="96" t="s">
        <v>1317</v>
      </c>
      <c r="S2193" s="26">
        <f t="shared" si="1184"/>
        <v>2.0833333333333315E-2</v>
      </c>
    </row>
    <row r="2194" spans="1:22" ht="10.5" customHeight="1" x14ac:dyDescent="0.2">
      <c r="B2194" s="34"/>
      <c r="C2194" s="21"/>
      <c r="D2194" s="21"/>
      <c r="E2194" s="21"/>
      <c r="F2194" s="34"/>
      <c r="G2194" s="34"/>
      <c r="H2194" s="34">
        <f t="shared" si="1183"/>
        <v>2.0833333333333315E-2</v>
      </c>
      <c r="J2194" s="34"/>
      <c r="L2194" s="34"/>
      <c r="M2194" s="21"/>
      <c r="N2194" s="35">
        <f>N2188</f>
        <v>43145</v>
      </c>
      <c r="O2194" s="63">
        <f t="shared" si="1185"/>
        <v>0.47916666666666657</v>
      </c>
      <c r="P2194" s="36">
        <f t="shared" si="1186"/>
        <v>0.49999999999999989</v>
      </c>
      <c r="Q2194" s="95" t="s">
        <v>941</v>
      </c>
      <c r="R2194" s="96" t="s">
        <v>1320</v>
      </c>
      <c r="S2194" s="26">
        <f t="shared" si="1184"/>
        <v>2.0833333333333315E-2</v>
      </c>
    </row>
    <row r="2195" spans="1:22" ht="10.5" customHeight="1" x14ac:dyDescent="0.2">
      <c r="B2195" s="34"/>
      <c r="C2195" s="21"/>
      <c r="D2195" s="21"/>
      <c r="E2195" s="21"/>
      <c r="F2195" s="34"/>
      <c r="G2195" s="34"/>
      <c r="H2195" s="34">
        <f t="shared" si="1183"/>
        <v>2.0833333333333259E-2</v>
      </c>
      <c r="J2195" s="34"/>
      <c r="L2195" s="34"/>
      <c r="M2195" s="21"/>
      <c r="N2195" s="35">
        <f>N2188</f>
        <v>43145</v>
      </c>
      <c r="O2195" s="63">
        <f t="shared" si="1185"/>
        <v>0.49999999999999989</v>
      </c>
      <c r="P2195" s="36">
        <f t="shared" si="1186"/>
        <v>0.52083333333333315</v>
      </c>
      <c r="Q2195" s="95" t="s">
        <v>941</v>
      </c>
      <c r="R2195" s="96" t="s">
        <v>1317</v>
      </c>
      <c r="S2195" s="26">
        <f t="shared" si="1184"/>
        <v>2.0833333333333259E-2</v>
      </c>
    </row>
    <row r="2196" spans="1:22" ht="10.5" customHeight="1" x14ac:dyDescent="0.2">
      <c r="B2196" s="34"/>
      <c r="C2196" s="21"/>
      <c r="D2196" s="21"/>
      <c r="E2196" s="21"/>
      <c r="F2196" s="34"/>
      <c r="G2196" s="34"/>
      <c r="H2196" s="34">
        <f t="shared" si="1183"/>
        <v>2.0833333333333259E-2</v>
      </c>
      <c r="J2196" s="34"/>
      <c r="L2196" s="34"/>
      <c r="M2196" s="21"/>
      <c r="N2196" s="35">
        <f>N2188</f>
        <v>43145</v>
      </c>
      <c r="O2196" s="63">
        <f t="shared" si="1185"/>
        <v>0.52083333333333315</v>
      </c>
      <c r="P2196" s="36">
        <f t="shared" si="1186"/>
        <v>0.54166666666666641</v>
      </c>
      <c r="Q2196" s="95" t="s">
        <v>941</v>
      </c>
      <c r="R2196" s="96" t="s">
        <v>1317</v>
      </c>
      <c r="S2196" s="26">
        <f t="shared" si="1184"/>
        <v>2.0833333333333259E-2</v>
      </c>
    </row>
    <row r="2197" spans="1:22" ht="10.5" customHeight="1" x14ac:dyDescent="0.2">
      <c r="B2197" s="34"/>
      <c r="C2197" s="21"/>
      <c r="D2197" s="34"/>
      <c r="E2197" s="21"/>
      <c r="F2197" s="34"/>
      <c r="G2197" s="34"/>
      <c r="H2197" s="34">
        <f t="shared" si="1183"/>
        <v>2.0833333333333259E-2</v>
      </c>
      <c r="J2197" s="34"/>
      <c r="L2197" s="34"/>
      <c r="M2197" s="21"/>
      <c r="N2197" s="35">
        <f>N2188</f>
        <v>43145</v>
      </c>
      <c r="O2197" s="63">
        <f t="shared" si="1185"/>
        <v>0.54166666666666641</v>
      </c>
      <c r="P2197" s="36">
        <f t="shared" si="1186"/>
        <v>0.56249999999999967</v>
      </c>
      <c r="Q2197" s="95" t="s">
        <v>941</v>
      </c>
      <c r="R2197" s="96" t="s">
        <v>1317</v>
      </c>
      <c r="S2197" s="26">
        <f t="shared" si="1184"/>
        <v>2.0833333333333259E-2</v>
      </c>
    </row>
    <row r="2198" spans="1:22" ht="10.5" customHeight="1" x14ac:dyDescent="0.2">
      <c r="B2198" s="34"/>
      <c r="C2198" s="34"/>
      <c r="D2198" s="34"/>
      <c r="E2198" s="21"/>
      <c r="F2198" s="34"/>
      <c r="G2198" s="34"/>
      <c r="H2198" s="34">
        <f t="shared" si="1183"/>
        <v>2.0833333333333259E-2</v>
      </c>
      <c r="J2198" s="34"/>
      <c r="L2198" s="34"/>
      <c r="M2198" s="21"/>
      <c r="N2198" s="35">
        <f>N2188</f>
        <v>43145</v>
      </c>
      <c r="O2198" s="63">
        <f t="shared" si="1185"/>
        <v>0.56249999999999967</v>
      </c>
      <c r="P2198" s="36">
        <f t="shared" si="1186"/>
        <v>0.58333333333333293</v>
      </c>
      <c r="Q2198" s="95" t="s">
        <v>941</v>
      </c>
      <c r="R2198" s="96" t="s">
        <v>1317</v>
      </c>
      <c r="S2198" s="26">
        <f t="shared" si="1184"/>
        <v>2.0833333333333259E-2</v>
      </c>
    </row>
    <row r="2199" spans="1:22" ht="10.5" customHeight="1" x14ac:dyDescent="0.2">
      <c r="A2199" s="34"/>
      <c r="B2199" s="34"/>
      <c r="C2199" s="34"/>
      <c r="D2199" s="34"/>
      <c r="E2199" s="21"/>
      <c r="F2199" s="34"/>
      <c r="G2199" s="34"/>
      <c r="H2199" s="34">
        <f t="shared" si="1183"/>
        <v>2.0833333333333259E-2</v>
      </c>
      <c r="J2199" s="34"/>
      <c r="L2199" s="34"/>
      <c r="M2199" s="34"/>
      <c r="N2199" s="35">
        <f>N2188</f>
        <v>43145</v>
      </c>
      <c r="O2199" s="63">
        <f>SUM(P2198)</f>
        <v>0.58333333333333293</v>
      </c>
      <c r="P2199" s="36">
        <f t="shared" si="1186"/>
        <v>0.60416666666666619</v>
      </c>
      <c r="Q2199" s="95" t="s">
        <v>941</v>
      </c>
      <c r="R2199" s="96" t="s">
        <v>1317</v>
      </c>
      <c r="S2199" s="26">
        <f t="shared" si="1184"/>
        <v>2.0833333333333259E-2</v>
      </c>
    </row>
    <row r="2200" spans="1:22" ht="10.5" customHeight="1" x14ac:dyDescent="0.2">
      <c r="B2200" s="34"/>
      <c r="C2200" s="21"/>
      <c r="D2200" s="34"/>
      <c r="E2200" s="21"/>
      <c r="F2200" s="34"/>
      <c r="G2200" s="34"/>
      <c r="H2200" s="34">
        <f t="shared" si="1183"/>
        <v>2.0833333333333259E-2</v>
      </c>
      <c r="J2200" s="34"/>
      <c r="L2200" s="34"/>
      <c r="M2200" s="34"/>
      <c r="N2200" s="35">
        <f>N2188</f>
        <v>43145</v>
      </c>
      <c r="O2200" s="63">
        <f>SUM(P2199)</f>
        <v>0.60416666666666619</v>
      </c>
      <c r="P2200" s="36">
        <f t="shared" si="1186"/>
        <v>0.62499999999999944</v>
      </c>
      <c r="Q2200" s="95" t="s">
        <v>941</v>
      </c>
      <c r="R2200" s="96" t="s">
        <v>1317</v>
      </c>
      <c r="S2200" s="26">
        <f t="shared" si="1184"/>
        <v>2.0833333333333259E-2</v>
      </c>
    </row>
    <row r="2201" spans="1:22" ht="10.5" customHeight="1" x14ac:dyDescent="0.2">
      <c r="B2201" s="34"/>
      <c r="C2201" s="21"/>
      <c r="D2201" s="34"/>
      <c r="E2201" s="21"/>
      <c r="F2201" s="34"/>
      <c r="G2201" s="21"/>
      <c r="H2201" s="34">
        <f t="shared" si="1183"/>
        <v>2.0833333333333259E-2</v>
      </c>
      <c r="I2201" s="34"/>
      <c r="J2201" s="34"/>
      <c r="L2201" s="34"/>
      <c r="M2201" s="34"/>
      <c r="N2201" s="35">
        <f>N2188</f>
        <v>43145</v>
      </c>
      <c r="O2201" s="63">
        <f>SUM(P2200)</f>
        <v>0.62499999999999944</v>
      </c>
      <c r="P2201" s="36">
        <f t="shared" si="1186"/>
        <v>0.6458333333333327</v>
      </c>
      <c r="Q2201" s="95" t="s">
        <v>941</v>
      </c>
      <c r="R2201" s="96" t="s">
        <v>1317</v>
      </c>
      <c r="S2201" s="26">
        <f t="shared" si="1184"/>
        <v>2.0833333333333259E-2</v>
      </c>
    </row>
    <row r="2202" spans="1:22" ht="10.5" customHeight="1" x14ac:dyDescent="0.2">
      <c r="B2202" s="34"/>
      <c r="C2202" s="21"/>
      <c r="D2202" s="34"/>
      <c r="E2202" s="21"/>
      <c r="F2202" s="34"/>
      <c r="G2202" s="34">
        <f>S2202</f>
        <v>2.0833333333333259E-2</v>
      </c>
      <c r="H2202" s="21"/>
      <c r="I2202" s="34"/>
      <c r="J2202" s="34"/>
      <c r="L2202" s="34"/>
      <c r="M2202" s="34"/>
      <c r="N2202" s="35">
        <f>N2188</f>
        <v>43145</v>
      </c>
      <c r="O2202" s="63">
        <f t="shared" ref="O2202:O2206" si="1187">SUM(P2201)</f>
        <v>0.6458333333333327</v>
      </c>
      <c r="P2202" s="36">
        <f t="shared" si="1186"/>
        <v>0.66666666666666596</v>
      </c>
      <c r="Q2202" s="95" t="s">
        <v>940</v>
      </c>
      <c r="R2202" s="96" t="s">
        <v>1321</v>
      </c>
      <c r="S2202" s="26">
        <f t="shared" si="1184"/>
        <v>2.0833333333333259E-2</v>
      </c>
    </row>
    <row r="2203" spans="1:22" ht="10.5" customHeight="1" x14ac:dyDescent="0.2">
      <c r="B2203" s="34"/>
      <c r="C2203" s="21"/>
      <c r="D2203" s="34"/>
      <c r="E2203" s="21"/>
      <c r="F2203" s="34"/>
      <c r="G2203" s="34">
        <f>S2203</f>
        <v>2.0833333333333259E-2</v>
      </c>
      <c r="H2203" s="21"/>
      <c r="I2203" s="34"/>
      <c r="J2203" s="34"/>
      <c r="L2203" s="34"/>
      <c r="M2203" s="34"/>
      <c r="N2203" s="35">
        <f>N2188</f>
        <v>43145</v>
      </c>
      <c r="O2203" s="63">
        <f t="shared" si="1187"/>
        <v>0.66666666666666596</v>
      </c>
      <c r="P2203" s="36">
        <f t="shared" si="1186"/>
        <v>0.68749999999999922</v>
      </c>
      <c r="Q2203" s="95" t="s">
        <v>940</v>
      </c>
      <c r="R2203" s="96" t="s">
        <v>1321</v>
      </c>
      <c r="S2203" s="26">
        <f t="shared" si="1184"/>
        <v>2.0833333333333259E-2</v>
      </c>
    </row>
    <row r="2204" spans="1:22" ht="10.5" customHeight="1" x14ac:dyDescent="0.2">
      <c r="B2204" s="34"/>
      <c r="C2204" s="21"/>
      <c r="D2204" s="34"/>
      <c r="E2204" s="21"/>
      <c r="F2204" s="34"/>
      <c r="G2204" s="34">
        <f>S2204</f>
        <v>2.0833333333333259E-2</v>
      </c>
      <c r="H2204" s="34"/>
      <c r="I2204" s="34"/>
      <c r="J2204" s="34"/>
      <c r="L2204" s="34"/>
      <c r="M2204" s="34"/>
      <c r="N2204" s="35">
        <f>N2188</f>
        <v>43145</v>
      </c>
      <c r="O2204" s="63">
        <f t="shared" si="1187"/>
        <v>0.68749999999999922</v>
      </c>
      <c r="P2204" s="36">
        <f t="shared" si="1186"/>
        <v>0.70833333333333248</v>
      </c>
      <c r="Q2204" s="95" t="s">
        <v>940</v>
      </c>
      <c r="R2204" s="96" t="s">
        <v>1321</v>
      </c>
      <c r="S2204" s="26">
        <f t="shared" si="1184"/>
        <v>2.0833333333333259E-2</v>
      </c>
    </row>
    <row r="2205" spans="1:22" ht="10.5" customHeight="1" x14ac:dyDescent="0.2">
      <c r="B2205" s="34"/>
      <c r="C2205" s="21"/>
      <c r="D2205" s="34"/>
      <c r="E2205" s="21"/>
      <c r="F2205" s="34"/>
      <c r="G2205" s="34">
        <f>S2205</f>
        <v>2.0833333333333259E-2</v>
      </c>
      <c r="H2205" s="34"/>
      <c r="I2205" s="34"/>
      <c r="J2205" s="34"/>
      <c r="L2205" s="34"/>
      <c r="M2205" s="34"/>
      <c r="N2205" s="65">
        <f>N2188</f>
        <v>43145</v>
      </c>
      <c r="O2205" s="66">
        <f t="shared" si="1187"/>
        <v>0.70833333333333248</v>
      </c>
      <c r="P2205" s="67">
        <f t="shared" si="1186"/>
        <v>0.72916666666666574</v>
      </c>
      <c r="Q2205" s="95" t="s">
        <v>940</v>
      </c>
      <c r="R2205" s="96" t="s">
        <v>1321</v>
      </c>
      <c r="S2205" s="66">
        <f t="shared" si="1184"/>
        <v>2.0833333333333259E-2</v>
      </c>
      <c r="T2205" s="68"/>
      <c r="U2205" s="69"/>
      <c r="V2205" s="69"/>
    </row>
    <row r="2206" spans="1:22" ht="10.5" customHeight="1" thickBot="1" x14ac:dyDescent="0.25">
      <c r="B2206" s="34"/>
      <c r="C2206" s="21"/>
      <c r="D2206" s="34"/>
      <c r="E2206" s="21"/>
      <c r="F2206" s="34"/>
      <c r="G2206" s="34">
        <f>S2206</f>
        <v>2.0833333333333259E-2</v>
      </c>
      <c r="H2206" s="34"/>
      <c r="I2206" s="34"/>
      <c r="J2206" s="34"/>
      <c r="L2206" s="34"/>
      <c r="M2206" s="34"/>
      <c r="N2206" s="65">
        <f>N2188</f>
        <v>43145</v>
      </c>
      <c r="O2206" s="66">
        <f t="shared" si="1187"/>
        <v>0.72916666666666574</v>
      </c>
      <c r="P2206" s="67">
        <f t="shared" si="1186"/>
        <v>0.749999999999999</v>
      </c>
      <c r="Q2206" s="95" t="s">
        <v>940</v>
      </c>
      <c r="R2206" s="96" t="s">
        <v>1321</v>
      </c>
      <c r="S2206" s="66">
        <f t="shared" si="1184"/>
        <v>2.0833333333333259E-2</v>
      </c>
      <c r="T2206" s="68"/>
      <c r="U2206" s="69"/>
      <c r="V2206" s="69"/>
    </row>
    <row r="2207" spans="1:22" ht="10.5" customHeight="1" x14ac:dyDescent="0.2">
      <c r="A2207" s="40">
        <f t="shared" ref="A2207:M2207" si="1188">SUM(A2189:A2206)</f>
        <v>0</v>
      </c>
      <c r="B2207" s="40">
        <f t="shared" si="1188"/>
        <v>0</v>
      </c>
      <c r="C2207" s="40">
        <f t="shared" si="1188"/>
        <v>0</v>
      </c>
      <c r="D2207" s="40">
        <f t="shared" si="1188"/>
        <v>0</v>
      </c>
      <c r="E2207" s="40">
        <f t="shared" si="1188"/>
        <v>0</v>
      </c>
      <c r="F2207" s="40">
        <f t="shared" si="1188"/>
        <v>0</v>
      </c>
      <c r="G2207" s="40">
        <f t="shared" si="1188"/>
        <v>0.1041666666666663</v>
      </c>
      <c r="H2207" s="40">
        <f t="shared" si="1188"/>
        <v>0.2708333333333327</v>
      </c>
      <c r="I2207" s="40">
        <f t="shared" si="1188"/>
        <v>0</v>
      </c>
      <c r="J2207" s="40">
        <f t="shared" si="1188"/>
        <v>0</v>
      </c>
      <c r="K2207" s="40">
        <f t="shared" si="1188"/>
        <v>0</v>
      </c>
      <c r="L2207" s="40">
        <f t="shared" si="1188"/>
        <v>0</v>
      </c>
      <c r="M2207" s="40">
        <f t="shared" si="1188"/>
        <v>0</v>
      </c>
      <c r="N2207" s="41" t="b">
        <f>SUM(A2207:M2207) = S2207</f>
        <v>1</v>
      </c>
      <c r="O2207" s="42"/>
      <c r="P2207" s="42"/>
      <c r="Q2207" s="43"/>
      <c r="R2207" s="43"/>
      <c r="S2207" s="40">
        <f>SUM(S2189:S2206)</f>
        <v>0.374999999999999</v>
      </c>
    </row>
    <row r="2208" spans="1:22" ht="10.5" customHeight="1" x14ac:dyDescent="0.2">
      <c r="A2208" s="70">
        <f t="shared" ref="A2208:C2208" si="1189">(A2207-INT(A2207))*24</f>
        <v>0</v>
      </c>
      <c r="B2208" s="70">
        <f t="shared" si="1189"/>
        <v>0</v>
      </c>
      <c r="C2208" s="70">
        <f t="shared" si="1189"/>
        <v>0</v>
      </c>
      <c r="D2208" s="44">
        <f>(D2207-INT(D2207))*24</f>
        <v>0</v>
      </c>
      <c r="E2208" s="44">
        <f>(E2207-INT(E2207))*24</f>
        <v>0</v>
      </c>
      <c r="F2208" s="44">
        <f>(F2207-INT(F2207))*24</f>
        <v>0</v>
      </c>
      <c r="G2208" s="44">
        <f>(G2207-INT(G2207))*24</f>
        <v>2.4999999999999911</v>
      </c>
      <c r="H2208" s="44">
        <f t="shared" ref="H2208:J2208" si="1190">(H2207-INT(H2207))*24</f>
        <v>6.4999999999999849</v>
      </c>
      <c r="I2208" s="44">
        <f t="shared" si="1190"/>
        <v>0</v>
      </c>
      <c r="J2208" s="44">
        <f t="shared" si="1190"/>
        <v>0</v>
      </c>
      <c r="K2208" s="44"/>
      <c r="L2208" s="44">
        <f t="shared" ref="L2208:M2208" si="1191">(L2207-INT(L2207))*24</f>
        <v>0</v>
      </c>
      <c r="M2208" s="45">
        <f t="shared" si="1191"/>
        <v>0</v>
      </c>
      <c r="N2208" s="46">
        <f>SUM(A2208:M2208)</f>
        <v>8.9999999999999751</v>
      </c>
      <c r="O2208" s="71"/>
      <c r="P2208" s="71"/>
      <c r="Q2208" s="48"/>
      <c r="R2208" s="48"/>
      <c r="S2208" s="49"/>
    </row>
    <row r="2209" spans="1:20" ht="10.5" customHeight="1" thickBot="1" x14ac:dyDescent="0.25">
      <c r="A2209" s="72"/>
      <c r="B2209" s="73"/>
      <c r="C2209" s="73"/>
      <c r="D2209" s="52">
        <f>SUM(A2208:D2208)</f>
        <v>0</v>
      </c>
      <c r="E2209" s="52">
        <f t="shared" ref="E2209:J2209" si="1192">E2208</f>
        <v>0</v>
      </c>
      <c r="F2209" s="52">
        <f t="shared" si="1192"/>
        <v>0</v>
      </c>
      <c r="G2209" s="52">
        <f t="shared" si="1192"/>
        <v>2.4999999999999911</v>
      </c>
      <c r="H2209" s="52">
        <f t="shared" si="1192"/>
        <v>6.4999999999999849</v>
      </c>
      <c r="I2209" s="52">
        <f t="shared" si="1192"/>
        <v>0</v>
      </c>
      <c r="J2209" s="52">
        <f t="shared" si="1192"/>
        <v>0</v>
      </c>
      <c r="K2209" s="52"/>
      <c r="L2209" s="52">
        <f t="shared" ref="L2209:M2209" si="1193">L2208</f>
        <v>0</v>
      </c>
      <c r="M2209" s="53">
        <f t="shared" si="1193"/>
        <v>0</v>
      </c>
      <c r="N2209" s="54">
        <f>S2209</f>
        <v>0.374999999999999</v>
      </c>
      <c r="O2209" s="74"/>
      <c r="P2209" s="74"/>
      <c r="Q2209" s="56"/>
      <c r="R2209" s="56"/>
      <c r="S2209" s="57">
        <f>SUM(S2207:S2208)</f>
        <v>0.374999999999999</v>
      </c>
    </row>
    <row r="2210" spans="1:20" ht="10.5" customHeight="1" thickBot="1" x14ac:dyDescent="0.25">
      <c r="A2210" s="58"/>
      <c r="B2210" s="59" t="s">
        <v>935</v>
      </c>
      <c r="C2210" s="59" t="s">
        <v>936</v>
      </c>
      <c r="D2210" s="59" t="s">
        <v>937</v>
      </c>
      <c r="E2210" s="60" t="s">
        <v>938</v>
      </c>
      <c r="F2210" s="59" t="s">
        <v>939</v>
      </c>
      <c r="G2210" s="58" t="s">
        <v>940</v>
      </c>
      <c r="H2210" s="58" t="s">
        <v>941</v>
      </c>
      <c r="I2210" s="58" t="s">
        <v>942</v>
      </c>
      <c r="J2210" s="58" t="s">
        <v>943</v>
      </c>
      <c r="K2210" s="58"/>
      <c r="L2210" s="58" t="s">
        <v>944</v>
      </c>
      <c r="M2210" s="60" t="s">
        <v>945</v>
      </c>
      <c r="N2210" s="61">
        <f>N2188+1</f>
        <v>43146</v>
      </c>
      <c r="O2210" s="36">
        <v>0.375</v>
      </c>
      <c r="P2210" s="36">
        <f>O2210</f>
        <v>0.375</v>
      </c>
      <c r="Q2210" s="62" t="s">
        <v>946</v>
      </c>
      <c r="R2210" s="25" t="s">
        <v>1180</v>
      </c>
      <c r="S2210" s="26">
        <f t="shared" ref="S2210" si="1194">SUM(P2210-O2210)</f>
        <v>0</v>
      </c>
    </row>
    <row r="2211" spans="1:20" ht="10.5" customHeight="1" x14ac:dyDescent="0.2">
      <c r="B2211" s="34"/>
      <c r="C2211" s="21"/>
      <c r="D2211" s="34"/>
      <c r="E2211" s="34"/>
      <c r="F2211" s="34"/>
      <c r="G2211" s="21"/>
      <c r="H2211" s="34">
        <f>S2211</f>
        <v>2.0833333333333315E-2</v>
      </c>
      <c r="J2211" s="34"/>
      <c r="M2211" s="34"/>
      <c r="N2211" s="35">
        <f>N2210</f>
        <v>43146</v>
      </c>
      <c r="O2211" s="63">
        <f>SUM(P2210)</f>
        <v>0.375</v>
      </c>
      <c r="P2211" s="36">
        <f>P2210+0.0208333333333333</f>
        <v>0.39583333333333331</v>
      </c>
      <c r="Q2211" s="95" t="s">
        <v>941</v>
      </c>
      <c r="R2211" s="96" t="s">
        <v>1319</v>
      </c>
      <c r="S2211" s="26">
        <f t="shared" ref="S2211:S2227" si="1195">SUM(P2211-O2211)</f>
        <v>2.0833333333333315E-2</v>
      </c>
    </row>
    <row r="2212" spans="1:20" ht="10.5" customHeight="1" x14ac:dyDescent="0.2">
      <c r="B2212" s="34"/>
      <c r="C2212" s="21"/>
      <c r="D2212" s="21"/>
      <c r="E2212" s="34"/>
      <c r="F2212" s="34"/>
      <c r="G2212" s="34">
        <f>S2212</f>
        <v>2.0833333333333315E-2</v>
      </c>
      <c r="H2212" s="34"/>
      <c r="I2212" s="34"/>
      <c r="J2212" s="34"/>
      <c r="M2212" s="34"/>
      <c r="N2212" s="35">
        <f>N2210</f>
        <v>43146</v>
      </c>
      <c r="O2212" s="63">
        <f t="shared" ref="O2212:O2220" si="1196">SUM(P2211)</f>
        <v>0.39583333333333331</v>
      </c>
      <c r="P2212" s="36">
        <f t="shared" ref="P2212:P2227" si="1197">P2211+0.0208333333333333</f>
        <v>0.41666666666666663</v>
      </c>
      <c r="Q2212" s="95" t="s">
        <v>940</v>
      </c>
      <c r="R2212" s="96" t="s">
        <v>1322</v>
      </c>
      <c r="S2212" s="26">
        <f t="shared" si="1195"/>
        <v>2.0833333333333315E-2</v>
      </c>
    </row>
    <row r="2213" spans="1:20" ht="10.5" customHeight="1" x14ac:dyDescent="0.2">
      <c r="B2213" s="34"/>
      <c r="C2213" s="21"/>
      <c r="D2213" s="34"/>
      <c r="E2213" s="21"/>
      <c r="F2213" s="34"/>
      <c r="G2213" s="34">
        <f>S2213</f>
        <v>2.0833333333333315E-2</v>
      </c>
      <c r="H2213" s="34"/>
      <c r="J2213" s="34"/>
      <c r="L2213" s="34"/>
      <c r="M2213" s="21"/>
      <c r="N2213" s="35">
        <f>N2210</f>
        <v>43146</v>
      </c>
      <c r="O2213" s="63">
        <f t="shared" si="1196"/>
        <v>0.41666666666666663</v>
      </c>
      <c r="P2213" s="36">
        <f t="shared" si="1197"/>
        <v>0.43749999999999994</v>
      </c>
      <c r="Q2213" s="95" t="s">
        <v>940</v>
      </c>
      <c r="R2213" s="96" t="s">
        <v>1322</v>
      </c>
      <c r="S2213" s="26">
        <f t="shared" si="1195"/>
        <v>2.0833333333333315E-2</v>
      </c>
    </row>
    <row r="2214" spans="1:20" ht="10.5" customHeight="1" x14ac:dyDescent="0.2">
      <c r="B2214" s="34"/>
      <c r="C2214" s="21"/>
      <c r="D2214" s="21"/>
      <c r="E2214" s="21"/>
      <c r="F2214" s="34"/>
      <c r="G2214" s="34">
        <f>S2214</f>
        <v>2.0833333333333315E-2</v>
      </c>
      <c r="H2214" s="34"/>
      <c r="I2214" s="34"/>
      <c r="J2214" s="34"/>
      <c r="L2214" s="34"/>
      <c r="M2214" s="34"/>
      <c r="N2214" s="35">
        <f>N2210</f>
        <v>43146</v>
      </c>
      <c r="O2214" s="63">
        <f t="shared" si="1196"/>
        <v>0.43749999999999994</v>
      </c>
      <c r="P2214" s="36">
        <f t="shared" si="1197"/>
        <v>0.45833333333333326</v>
      </c>
      <c r="Q2214" s="95" t="s">
        <v>940</v>
      </c>
      <c r="R2214" s="96" t="s">
        <v>1323</v>
      </c>
      <c r="S2214" s="26">
        <f t="shared" si="1195"/>
        <v>2.0833333333333315E-2</v>
      </c>
    </row>
    <row r="2215" spans="1:20" ht="10.5" customHeight="1" x14ac:dyDescent="0.2">
      <c r="B2215" s="34"/>
      <c r="C2215" s="21"/>
      <c r="D2215" s="34"/>
      <c r="E2215" s="34"/>
      <c r="F2215" s="34"/>
      <c r="G2215" s="34"/>
      <c r="H2215" s="34">
        <f>S2215</f>
        <v>2.0833333333333315E-2</v>
      </c>
      <c r="J2215" s="34"/>
      <c r="L2215" s="34"/>
      <c r="M2215" s="34"/>
      <c r="N2215" s="35">
        <f>N2210</f>
        <v>43146</v>
      </c>
      <c r="O2215" s="63">
        <f t="shared" si="1196"/>
        <v>0.45833333333333326</v>
      </c>
      <c r="P2215" s="36">
        <f t="shared" si="1197"/>
        <v>0.47916666666666657</v>
      </c>
      <c r="Q2215" s="95" t="s">
        <v>941</v>
      </c>
      <c r="R2215" s="96" t="s">
        <v>1324</v>
      </c>
      <c r="S2215" s="26">
        <f t="shared" si="1195"/>
        <v>2.0833333333333315E-2</v>
      </c>
    </row>
    <row r="2216" spans="1:20" ht="10.5" customHeight="1" x14ac:dyDescent="0.2">
      <c r="B2216" s="34"/>
      <c r="C2216" s="21"/>
      <c r="D2216" s="21"/>
      <c r="E2216" s="34"/>
      <c r="F2216" s="34"/>
      <c r="G2216" s="34">
        <f t="shared" ref="G2216:G2227" si="1198">S2216</f>
        <v>2.0833333333333315E-2</v>
      </c>
      <c r="H2216" s="34"/>
      <c r="J2216" s="34"/>
      <c r="L2216" s="34"/>
      <c r="M2216" s="21"/>
      <c r="N2216" s="35">
        <f>N2210</f>
        <v>43146</v>
      </c>
      <c r="O2216" s="63">
        <f t="shared" si="1196"/>
        <v>0.47916666666666657</v>
      </c>
      <c r="P2216" s="36">
        <f t="shared" si="1197"/>
        <v>0.49999999999999989</v>
      </c>
      <c r="Q2216" s="95" t="s">
        <v>940</v>
      </c>
      <c r="R2216" s="96" t="s">
        <v>1253</v>
      </c>
      <c r="S2216" s="26">
        <f t="shared" si="1195"/>
        <v>2.0833333333333315E-2</v>
      </c>
    </row>
    <row r="2217" spans="1:20" ht="10.5" customHeight="1" x14ac:dyDescent="0.2">
      <c r="B2217" s="34"/>
      <c r="C2217" s="21"/>
      <c r="D2217" s="34"/>
      <c r="E2217" s="34"/>
      <c r="F2217" s="34"/>
      <c r="G2217" s="34">
        <f t="shared" si="1198"/>
        <v>2.0833333333333259E-2</v>
      </c>
      <c r="H2217" s="34"/>
      <c r="J2217" s="34"/>
      <c r="L2217" s="34"/>
      <c r="M2217" s="21"/>
      <c r="N2217" s="35">
        <f>N2210</f>
        <v>43146</v>
      </c>
      <c r="O2217" s="63">
        <f t="shared" si="1196"/>
        <v>0.49999999999999989</v>
      </c>
      <c r="P2217" s="36">
        <f t="shared" si="1197"/>
        <v>0.52083333333333315</v>
      </c>
      <c r="Q2217" s="95" t="s">
        <v>940</v>
      </c>
      <c r="R2217" s="96" t="s">
        <v>1253</v>
      </c>
      <c r="S2217" s="26">
        <f t="shared" si="1195"/>
        <v>2.0833333333333259E-2</v>
      </c>
    </row>
    <row r="2218" spans="1:20" ht="10.5" customHeight="1" x14ac:dyDescent="0.2">
      <c r="B2218" s="34"/>
      <c r="C2218" s="21"/>
      <c r="D2218" s="21"/>
      <c r="E2218" s="34"/>
      <c r="F2218" s="34"/>
      <c r="G2218" s="34">
        <f t="shared" si="1198"/>
        <v>2.0833333333333259E-2</v>
      </c>
      <c r="H2218" s="34"/>
      <c r="J2218" s="34"/>
      <c r="L2218" s="34"/>
      <c r="M2218" s="21"/>
      <c r="N2218" s="35">
        <f>N2210</f>
        <v>43146</v>
      </c>
      <c r="O2218" s="63">
        <f t="shared" si="1196"/>
        <v>0.52083333333333315</v>
      </c>
      <c r="P2218" s="36">
        <f t="shared" si="1197"/>
        <v>0.54166666666666641</v>
      </c>
      <c r="Q2218" s="95" t="s">
        <v>940</v>
      </c>
      <c r="R2218" s="96" t="s">
        <v>1253</v>
      </c>
      <c r="S2218" s="26">
        <f t="shared" si="1195"/>
        <v>2.0833333333333259E-2</v>
      </c>
    </row>
    <row r="2219" spans="1:20" ht="10.5" customHeight="1" x14ac:dyDescent="0.2">
      <c r="B2219" s="34"/>
      <c r="C2219" s="21"/>
      <c r="D2219" s="34"/>
      <c r="E2219" s="34"/>
      <c r="F2219" s="21"/>
      <c r="G2219" s="34">
        <f t="shared" si="1198"/>
        <v>2.0833333333333259E-2</v>
      </c>
      <c r="H2219" s="34"/>
      <c r="J2219" s="34"/>
      <c r="L2219" s="34"/>
      <c r="M2219" s="21"/>
      <c r="N2219" s="35">
        <f>N2210</f>
        <v>43146</v>
      </c>
      <c r="O2219" s="63">
        <f t="shared" si="1196"/>
        <v>0.54166666666666641</v>
      </c>
      <c r="P2219" s="36">
        <f t="shared" si="1197"/>
        <v>0.56249999999999967</v>
      </c>
      <c r="Q2219" s="95" t="s">
        <v>940</v>
      </c>
      <c r="R2219" s="96" t="s">
        <v>1253</v>
      </c>
      <c r="S2219" s="26">
        <f t="shared" si="1195"/>
        <v>2.0833333333333259E-2</v>
      </c>
      <c r="T2219" s="75"/>
    </row>
    <row r="2220" spans="1:20" ht="10.5" customHeight="1" x14ac:dyDescent="0.2">
      <c r="B2220" s="34"/>
      <c r="C2220" s="34"/>
      <c r="D2220" s="34"/>
      <c r="E2220" s="34"/>
      <c r="F2220" s="34"/>
      <c r="G2220" s="34">
        <f t="shared" si="1198"/>
        <v>2.0833333333333259E-2</v>
      </c>
      <c r="H2220" s="34"/>
      <c r="J2220" s="34"/>
      <c r="L2220" s="34"/>
      <c r="M2220" s="21"/>
      <c r="N2220" s="35">
        <f>N2210</f>
        <v>43146</v>
      </c>
      <c r="O2220" s="63">
        <f t="shared" si="1196"/>
        <v>0.56249999999999967</v>
      </c>
      <c r="P2220" s="36">
        <f t="shared" si="1197"/>
        <v>0.58333333333333293</v>
      </c>
      <c r="Q2220" s="95" t="s">
        <v>940</v>
      </c>
      <c r="R2220" s="96" t="s">
        <v>1253</v>
      </c>
      <c r="S2220" s="26">
        <f t="shared" si="1195"/>
        <v>2.0833333333333259E-2</v>
      </c>
    </row>
    <row r="2221" spans="1:20" ht="10.5" customHeight="1" x14ac:dyDescent="0.2">
      <c r="A2221" s="34"/>
      <c r="B2221" s="34"/>
      <c r="C2221" s="34"/>
      <c r="D2221" s="21"/>
      <c r="E2221" s="34"/>
      <c r="F2221" s="21"/>
      <c r="G2221" s="34">
        <f t="shared" si="1198"/>
        <v>2.0833333333333259E-2</v>
      </c>
      <c r="H2221" s="34"/>
      <c r="J2221" s="34"/>
      <c r="L2221" s="34"/>
      <c r="M2221" s="34"/>
      <c r="N2221" s="35">
        <f>N2210</f>
        <v>43146</v>
      </c>
      <c r="O2221" s="63">
        <f>SUM(P2220)</f>
        <v>0.58333333333333293</v>
      </c>
      <c r="P2221" s="36">
        <f t="shared" si="1197"/>
        <v>0.60416666666666619</v>
      </c>
      <c r="Q2221" s="95" t="s">
        <v>940</v>
      </c>
      <c r="R2221" s="96" t="s">
        <v>1253</v>
      </c>
      <c r="S2221" s="26">
        <f t="shared" si="1195"/>
        <v>2.0833333333333259E-2</v>
      </c>
    </row>
    <row r="2222" spans="1:20" ht="10.5" customHeight="1" x14ac:dyDescent="0.2">
      <c r="B2222" s="34"/>
      <c r="C2222" s="21"/>
      <c r="D2222" s="21"/>
      <c r="E2222" s="34"/>
      <c r="F2222" s="21"/>
      <c r="G2222" s="34">
        <f t="shared" si="1198"/>
        <v>2.0833333333333259E-2</v>
      </c>
      <c r="H2222" s="34"/>
      <c r="J2222" s="34"/>
      <c r="L2222" s="34"/>
      <c r="M2222" s="34"/>
      <c r="N2222" s="35">
        <f>N2210</f>
        <v>43146</v>
      </c>
      <c r="O2222" s="63">
        <f>SUM(P2221)</f>
        <v>0.60416666666666619</v>
      </c>
      <c r="P2222" s="36">
        <f t="shared" si="1197"/>
        <v>0.62499999999999944</v>
      </c>
      <c r="Q2222" s="95" t="s">
        <v>940</v>
      </c>
      <c r="R2222" s="96" t="s">
        <v>1253</v>
      </c>
      <c r="S2222" s="26">
        <f t="shared" si="1195"/>
        <v>2.0833333333333259E-2</v>
      </c>
    </row>
    <row r="2223" spans="1:20" ht="10.5" customHeight="1" x14ac:dyDescent="0.2">
      <c r="B2223" s="34"/>
      <c r="C2223" s="21"/>
      <c r="D2223" s="34"/>
      <c r="E2223" s="34"/>
      <c r="F2223" s="34"/>
      <c r="G2223" s="34">
        <f t="shared" si="1198"/>
        <v>2.0833333333333259E-2</v>
      </c>
      <c r="H2223" s="34"/>
      <c r="J2223" s="34"/>
      <c r="L2223" s="34"/>
      <c r="M2223" s="34"/>
      <c r="N2223" s="35">
        <f>N2210</f>
        <v>43146</v>
      </c>
      <c r="O2223" s="63">
        <f>SUM(P2222)</f>
        <v>0.62499999999999944</v>
      </c>
      <c r="P2223" s="36">
        <f t="shared" si="1197"/>
        <v>0.6458333333333327</v>
      </c>
      <c r="Q2223" s="95" t="s">
        <v>940</v>
      </c>
      <c r="R2223" s="96" t="s">
        <v>1253</v>
      </c>
      <c r="S2223" s="26">
        <f t="shared" si="1195"/>
        <v>2.0833333333333259E-2</v>
      </c>
    </row>
    <row r="2224" spans="1:20" ht="10.5" customHeight="1" x14ac:dyDescent="0.2">
      <c r="B2224" s="34"/>
      <c r="C2224" s="21"/>
      <c r="D2224" s="34"/>
      <c r="E2224" s="34"/>
      <c r="F2224" s="34"/>
      <c r="G2224" s="34">
        <f t="shared" si="1198"/>
        <v>2.0833333333333259E-2</v>
      </c>
      <c r="H2224" s="34"/>
      <c r="J2224" s="34"/>
      <c r="L2224" s="34"/>
      <c r="M2224" s="34"/>
      <c r="N2224" s="35">
        <f>N2210</f>
        <v>43146</v>
      </c>
      <c r="O2224" s="63">
        <f t="shared" ref="O2224:O2227" si="1199">SUM(P2223)</f>
        <v>0.6458333333333327</v>
      </c>
      <c r="P2224" s="36">
        <f t="shared" si="1197"/>
        <v>0.66666666666666596</v>
      </c>
      <c r="Q2224" s="95" t="s">
        <v>940</v>
      </c>
      <c r="R2224" s="96" t="s">
        <v>1325</v>
      </c>
      <c r="S2224" s="26">
        <f t="shared" si="1195"/>
        <v>2.0833333333333259E-2</v>
      </c>
    </row>
    <row r="2225" spans="1:22" ht="10.5" customHeight="1" x14ac:dyDescent="0.2">
      <c r="B2225" s="34"/>
      <c r="C2225" s="21"/>
      <c r="D2225" s="21"/>
      <c r="E2225" s="34"/>
      <c r="F2225" s="34"/>
      <c r="G2225" s="34">
        <f t="shared" si="1198"/>
        <v>2.0833333333333259E-2</v>
      </c>
      <c r="H2225" s="34"/>
      <c r="J2225" s="34"/>
      <c r="L2225" s="34"/>
      <c r="M2225" s="21"/>
      <c r="N2225" s="35">
        <f>N2210</f>
        <v>43146</v>
      </c>
      <c r="O2225" s="63">
        <f t="shared" si="1199"/>
        <v>0.66666666666666596</v>
      </c>
      <c r="P2225" s="36">
        <f t="shared" si="1197"/>
        <v>0.68749999999999922</v>
      </c>
      <c r="Q2225" s="95" t="s">
        <v>940</v>
      </c>
      <c r="R2225" s="96" t="s">
        <v>1325</v>
      </c>
      <c r="S2225" s="26">
        <f t="shared" si="1195"/>
        <v>2.0833333333333259E-2</v>
      </c>
    </row>
    <row r="2226" spans="1:22" ht="10.5" customHeight="1" x14ac:dyDescent="0.2">
      <c r="B2226" s="34"/>
      <c r="C2226" s="21"/>
      <c r="D2226" s="21"/>
      <c r="E2226" s="34"/>
      <c r="F2226" s="34"/>
      <c r="G2226" s="34">
        <f t="shared" si="1198"/>
        <v>2.0833333333333259E-2</v>
      </c>
      <c r="H2226" s="34"/>
      <c r="J2226" s="34"/>
      <c r="L2226" s="34"/>
      <c r="M2226" s="21"/>
      <c r="N2226" s="35">
        <f>N2210</f>
        <v>43146</v>
      </c>
      <c r="O2226" s="63">
        <f t="shared" si="1199"/>
        <v>0.68749999999999922</v>
      </c>
      <c r="P2226" s="36">
        <f t="shared" si="1197"/>
        <v>0.70833333333333248</v>
      </c>
      <c r="Q2226" s="95" t="s">
        <v>940</v>
      </c>
      <c r="R2226" s="96" t="s">
        <v>1325</v>
      </c>
      <c r="S2226" s="26">
        <f t="shared" si="1195"/>
        <v>2.0833333333333259E-2</v>
      </c>
    </row>
    <row r="2227" spans="1:22" ht="10.5" customHeight="1" thickBot="1" x14ac:dyDescent="0.25">
      <c r="B2227" s="34"/>
      <c r="C2227" s="21"/>
      <c r="D2227" s="21"/>
      <c r="E2227" s="34"/>
      <c r="F2227" s="21"/>
      <c r="G2227" s="34">
        <f t="shared" si="1198"/>
        <v>2.0833333333333259E-2</v>
      </c>
      <c r="H2227" s="34"/>
      <c r="J2227" s="34"/>
      <c r="L2227" s="34"/>
      <c r="M2227" s="21"/>
      <c r="N2227" s="65">
        <f>N2210</f>
        <v>43146</v>
      </c>
      <c r="O2227" s="66">
        <f t="shared" si="1199"/>
        <v>0.70833333333333248</v>
      </c>
      <c r="P2227" s="67">
        <f t="shared" si="1197"/>
        <v>0.72916666666666574</v>
      </c>
      <c r="Q2227" s="95" t="s">
        <v>940</v>
      </c>
      <c r="R2227" s="96" t="s">
        <v>1325</v>
      </c>
      <c r="S2227" s="26">
        <f t="shared" si="1195"/>
        <v>2.0833333333333259E-2</v>
      </c>
      <c r="T2227" s="68"/>
      <c r="U2227" s="69"/>
      <c r="V2227" s="69"/>
    </row>
    <row r="2228" spans="1:22" ht="10.5" customHeight="1" x14ac:dyDescent="0.2">
      <c r="A2228" s="40">
        <f t="shared" ref="A2228:M2228" si="1200">SUM(A2211:A2227)</f>
        <v>0</v>
      </c>
      <c r="B2228" s="40">
        <f t="shared" si="1200"/>
        <v>0</v>
      </c>
      <c r="C2228" s="40">
        <f t="shared" si="1200"/>
        <v>0</v>
      </c>
      <c r="D2228" s="40">
        <f t="shared" si="1200"/>
        <v>0</v>
      </c>
      <c r="E2228" s="40">
        <f t="shared" si="1200"/>
        <v>0</v>
      </c>
      <c r="F2228" s="40">
        <f t="shared" si="1200"/>
        <v>0</v>
      </c>
      <c r="G2228" s="40">
        <f t="shared" si="1200"/>
        <v>0.31249999999999911</v>
      </c>
      <c r="H2228" s="40">
        <f t="shared" si="1200"/>
        <v>4.166666666666663E-2</v>
      </c>
      <c r="I2228" s="40">
        <f t="shared" si="1200"/>
        <v>0</v>
      </c>
      <c r="J2228" s="40">
        <f t="shared" si="1200"/>
        <v>0</v>
      </c>
      <c r="K2228" s="40">
        <f t="shared" si="1200"/>
        <v>0</v>
      </c>
      <c r="L2228" s="40">
        <f t="shared" si="1200"/>
        <v>0</v>
      </c>
      <c r="M2228" s="40">
        <f t="shared" si="1200"/>
        <v>0</v>
      </c>
      <c r="N2228" s="41" t="b">
        <f>SUM(A2228:M2228) = S2228</f>
        <v>1</v>
      </c>
      <c r="O2228" s="42"/>
      <c r="P2228" s="42"/>
      <c r="Q2228" s="43"/>
      <c r="R2228" s="43"/>
      <c r="S2228" s="40">
        <f>SUM(S2211:S2227)</f>
        <v>0.35416666666666574</v>
      </c>
    </row>
    <row r="2229" spans="1:22" ht="10.5" customHeight="1" x14ac:dyDescent="0.2">
      <c r="A2229" s="70">
        <f t="shared" ref="A2229:C2229" si="1201">(A2228-INT(A2228))*24</f>
        <v>0</v>
      </c>
      <c r="B2229" s="70">
        <f t="shared" si="1201"/>
        <v>0</v>
      </c>
      <c r="C2229" s="70">
        <f t="shared" si="1201"/>
        <v>0</v>
      </c>
      <c r="D2229" s="44">
        <f>(D2228-INT(D2228))*24</f>
        <v>0</v>
      </c>
      <c r="E2229" s="44">
        <f>(E2228-INT(E2228))*24</f>
        <v>0</v>
      </c>
      <c r="F2229" s="44">
        <f>(F2228-INT(F2228))*24</f>
        <v>0</v>
      </c>
      <c r="G2229" s="44">
        <f>(G2228-INT(G2228))*24</f>
        <v>7.4999999999999787</v>
      </c>
      <c r="H2229" s="44">
        <f t="shared" ref="H2229:J2229" si="1202">(H2228-INT(H2228))*24</f>
        <v>0.99999999999999911</v>
      </c>
      <c r="I2229" s="44">
        <f t="shared" si="1202"/>
        <v>0</v>
      </c>
      <c r="J2229" s="44">
        <f t="shared" si="1202"/>
        <v>0</v>
      </c>
      <c r="K2229" s="44"/>
      <c r="L2229" s="44">
        <f t="shared" ref="L2229:M2229" si="1203">(L2228-INT(L2228))*24</f>
        <v>0</v>
      </c>
      <c r="M2229" s="45">
        <f t="shared" si="1203"/>
        <v>0</v>
      </c>
      <c r="N2229" s="46">
        <f>SUM(A2229:M2229)</f>
        <v>8.4999999999999787</v>
      </c>
      <c r="O2229" s="47"/>
      <c r="P2229" s="47"/>
      <c r="Q2229" s="48"/>
      <c r="R2229" s="48"/>
      <c r="S2229" s="49">
        <f>SUM(S2227:S2227)</f>
        <v>2.0833333333333259E-2</v>
      </c>
    </row>
    <row r="2230" spans="1:22" ht="10.5" customHeight="1" thickBot="1" x14ac:dyDescent="0.25">
      <c r="A2230" s="50"/>
      <c r="B2230" s="51"/>
      <c r="C2230" s="51"/>
      <c r="D2230" s="52">
        <f>SUM(A2229:D2229)</f>
        <v>0</v>
      </c>
      <c r="E2230" s="52">
        <f t="shared" ref="E2230:J2230" si="1204">E2229</f>
        <v>0</v>
      </c>
      <c r="F2230" s="52">
        <f t="shared" si="1204"/>
        <v>0</v>
      </c>
      <c r="G2230" s="52">
        <f t="shared" si="1204"/>
        <v>7.4999999999999787</v>
      </c>
      <c r="H2230" s="52">
        <f t="shared" si="1204"/>
        <v>0.99999999999999911</v>
      </c>
      <c r="I2230" s="52">
        <f t="shared" si="1204"/>
        <v>0</v>
      </c>
      <c r="J2230" s="52">
        <f t="shared" si="1204"/>
        <v>0</v>
      </c>
      <c r="K2230" s="52"/>
      <c r="L2230" s="52">
        <f t="shared" ref="L2230:M2230" si="1205">L2229</f>
        <v>0</v>
      </c>
      <c r="M2230" s="53">
        <f t="shared" si="1205"/>
        <v>0</v>
      </c>
      <c r="N2230" s="54">
        <f>S2230</f>
        <v>0.374999999999999</v>
      </c>
      <c r="O2230" s="55"/>
      <c r="P2230" s="55"/>
      <c r="Q2230" s="56"/>
      <c r="R2230" s="56"/>
      <c r="S2230" s="57">
        <f>SUM(S2228:S2229)</f>
        <v>0.374999999999999</v>
      </c>
    </row>
    <row r="2231" spans="1:22" ht="10.5" customHeight="1" thickBot="1" x14ac:dyDescent="0.25">
      <c r="A2231" s="58"/>
      <c r="B2231" s="59" t="s">
        <v>935</v>
      </c>
      <c r="C2231" s="59" t="s">
        <v>936</v>
      </c>
      <c r="D2231" s="59" t="s">
        <v>937</v>
      </c>
      <c r="E2231" s="60" t="s">
        <v>938</v>
      </c>
      <c r="F2231" s="59" t="s">
        <v>939</v>
      </c>
      <c r="G2231" s="58" t="s">
        <v>940</v>
      </c>
      <c r="H2231" s="58" t="s">
        <v>941</v>
      </c>
      <c r="I2231" s="58" t="s">
        <v>942</v>
      </c>
      <c r="J2231" s="58" t="s">
        <v>943</v>
      </c>
      <c r="K2231" s="58"/>
      <c r="L2231" s="58" t="s">
        <v>944</v>
      </c>
      <c r="M2231" s="60" t="s">
        <v>945</v>
      </c>
      <c r="N2231" s="61">
        <f>N2210+1</f>
        <v>43147</v>
      </c>
      <c r="O2231" s="36">
        <v>0.39583333333333331</v>
      </c>
      <c r="P2231" s="36">
        <f>O2231</f>
        <v>0.39583333333333331</v>
      </c>
      <c r="Q2231" s="62" t="s">
        <v>946</v>
      </c>
      <c r="R2231" s="25" t="s">
        <v>953</v>
      </c>
      <c r="S2231" s="26">
        <f t="shared" ref="S2231" si="1206">SUM(P2231-O2231)</f>
        <v>0</v>
      </c>
    </row>
    <row r="2232" spans="1:22" ht="10.5" customHeight="1" x14ac:dyDescent="0.2">
      <c r="B2232" s="34"/>
      <c r="C2232" s="21"/>
      <c r="D2232" s="34"/>
      <c r="E2232" s="34"/>
      <c r="F2232" s="34">
        <f>S2232</f>
        <v>2.0833333333333315E-2</v>
      </c>
      <c r="G2232" s="34"/>
      <c r="H2232" s="21"/>
      <c r="J2232" s="34"/>
      <c r="M2232" s="34"/>
      <c r="N2232" s="35">
        <f>N2231</f>
        <v>43147</v>
      </c>
      <c r="O2232" s="63">
        <f>SUM(P2231)</f>
        <v>0.39583333333333331</v>
      </c>
      <c r="P2232" s="36">
        <f>P2231+0.0208333333333333</f>
        <v>0.41666666666666663</v>
      </c>
      <c r="Q2232" s="62" t="s">
        <v>939</v>
      </c>
      <c r="R2232" s="25" t="s">
        <v>1305</v>
      </c>
      <c r="S2232" s="26">
        <f t="shared" ref="S2232" si="1207">SUM(P2232-O2232)</f>
        <v>2.0833333333333315E-2</v>
      </c>
    </row>
    <row r="2233" spans="1:22" ht="10.5" customHeight="1" x14ac:dyDescent="0.2">
      <c r="B2233" s="34"/>
      <c r="C2233" s="21"/>
      <c r="D2233" s="21"/>
      <c r="E2233" s="34"/>
      <c r="F2233" s="34">
        <f>S2233</f>
        <v>2.0833333333333315E-2</v>
      </c>
      <c r="G2233" s="34"/>
      <c r="H2233" s="21"/>
      <c r="I2233" s="34"/>
      <c r="J2233" s="34"/>
      <c r="M2233" s="34"/>
      <c r="N2233" s="35">
        <f>N2231</f>
        <v>43147</v>
      </c>
      <c r="O2233" s="63">
        <f t="shared" ref="O2233:O2245" si="1208">SUM(P2232)</f>
        <v>0.41666666666666663</v>
      </c>
      <c r="P2233" s="36">
        <f t="shared" ref="P2233:P2245" si="1209">P2232+0.0208333333333333</f>
        <v>0.43749999999999994</v>
      </c>
      <c r="Q2233" s="62" t="s">
        <v>939</v>
      </c>
      <c r="R2233" s="25" t="s">
        <v>1305</v>
      </c>
      <c r="S2233" s="26">
        <f>SUM(P2233-O2233)</f>
        <v>2.0833333333333315E-2</v>
      </c>
    </row>
    <row r="2234" spans="1:22" ht="10.5" customHeight="1" x14ac:dyDescent="0.2">
      <c r="C2234" s="21"/>
      <c r="D2234" s="38"/>
      <c r="E2234" s="21"/>
      <c r="F2234" s="34">
        <f>S2234</f>
        <v>2.0833333333333315E-2</v>
      </c>
      <c r="G2234" s="34"/>
      <c r="H2234" s="34"/>
      <c r="J2234" s="34"/>
      <c r="L2234" s="34"/>
      <c r="M2234" s="21"/>
      <c r="N2234" s="35">
        <f>N2231</f>
        <v>43147</v>
      </c>
      <c r="O2234" s="63">
        <f t="shared" si="1208"/>
        <v>0.43749999999999994</v>
      </c>
      <c r="P2234" s="36">
        <f t="shared" si="1209"/>
        <v>0.45833333333333326</v>
      </c>
      <c r="Q2234" s="62" t="s">
        <v>939</v>
      </c>
      <c r="R2234" s="25" t="s">
        <v>1305</v>
      </c>
      <c r="S2234" s="26">
        <f t="shared" ref="S2234:S2245" si="1210">SUM(P2234-O2234)</f>
        <v>2.0833333333333315E-2</v>
      </c>
    </row>
    <row r="2235" spans="1:22" ht="10.5" customHeight="1" x14ac:dyDescent="0.2">
      <c r="C2235" s="21"/>
      <c r="D2235" s="21"/>
      <c r="E2235" s="34"/>
      <c r="F2235" s="34">
        <f>S2235</f>
        <v>2.0833333333333315E-2</v>
      </c>
      <c r="G2235" s="34"/>
      <c r="H2235" s="21"/>
      <c r="J2235" s="34"/>
      <c r="L2235" s="34"/>
      <c r="M2235" s="34"/>
      <c r="N2235" s="35">
        <f>N2231</f>
        <v>43147</v>
      </c>
      <c r="O2235" s="63">
        <f t="shared" si="1208"/>
        <v>0.45833333333333326</v>
      </c>
      <c r="P2235" s="36">
        <f t="shared" si="1209"/>
        <v>0.47916666666666657</v>
      </c>
      <c r="Q2235" s="62" t="s">
        <v>939</v>
      </c>
      <c r="R2235" s="25" t="s">
        <v>1305</v>
      </c>
      <c r="S2235" s="26">
        <f t="shared" si="1210"/>
        <v>2.0833333333333315E-2</v>
      </c>
    </row>
    <row r="2236" spans="1:22" ht="10.5" customHeight="1" x14ac:dyDescent="0.2">
      <c r="C2236" s="21"/>
      <c r="D2236" s="34"/>
      <c r="E2236" s="34"/>
      <c r="F2236" s="34">
        <f>S2236</f>
        <v>2.0833333333333315E-2</v>
      </c>
      <c r="G2236" s="34"/>
      <c r="H2236" s="21"/>
      <c r="J2236" s="34"/>
      <c r="L2236" s="34"/>
      <c r="M2236" s="34"/>
      <c r="N2236" s="35">
        <f>N2231</f>
        <v>43147</v>
      </c>
      <c r="O2236" s="63">
        <f t="shared" si="1208"/>
        <v>0.47916666666666657</v>
      </c>
      <c r="P2236" s="36">
        <f t="shared" si="1209"/>
        <v>0.49999999999999989</v>
      </c>
      <c r="Q2236" s="62" t="s">
        <v>939</v>
      </c>
      <c r="R2236" s="25" t="s">
        <v>1305</v>
      </c>
      <c r="S2236" s="26">
        <f t="shared" si="1210"/>
        <v>2.0833333333333315E-2</v>
      </c>
    </row>
    <row r="2237" spans="1:22" ht="10.5" customHeight="1" x14ac:dyDescent="0.2">
      <c r="C2237" s="21"/>
      <c r="D2237" s="34"/>
      <c r="E2237" s="34"/>
      <c r="F2237" s="21"/>
      <c r="G2237" s="34"/>
      <c r="H2237" s="21"/>
      <c r="I2237" s="34">
        <f>S2237</f>
        <v>2.0833333333333259E-2</v>
      </c>
      <c r="J2237" s="34"/>
      <c r="L2237" s="34"/>
      <c r="M2237" s="21"/>
      <c r="N2237" s="35">
        <f>N2231</f>
        <v>43147</v>
      </c>
      <c r="O2237" s="63">
        <f t="shared" si="1208"/>
        <v>0.49999999999999989</v>
      </c>
      <c r="P2237" s="36">
        <f t="shared" si="1209"/>
        <v>0.52083333333333315</v>
      </c>
      <c r="Q2237" s="62" t="s">
        <v>959</v>
      </c>
      <c r="R2237" s="25" t="s">
        <v>1306</v>
      </c>
      <c r="S2237" s="26">
        <f t="shared" si="1210"/>
        <v>2.0833333333333259E-2</v>
      </c>
      <c r="U2237" s="25"/>
    </row>
    <row r="2238" spans="1:22" ht="10.5" customHeight="1" x14ac:dyDescent="0.2">
      <c r="C2238" s="21"/>
      <c r="D2238" s="34"/>
      <c r="E2238" s="34"/>
      <c r="F2238" s="21"/>
      <c r="G2238" s="34"/>
      <c r="H2238" s="34"/>
      <c r="I2238" s="34">
        <f>S2238</f>
        <v>2.0833333333333259E-2</v>
      </c>
      <c r="J2238" s="34"/>
      <c r="L2238" s="34"/>
      <c r="M2238" s="21"/>
      <c r="N2238" s="35">
        <f>N2231</f>
        <v>43147</v>
      </c>
      <c r="O2238" s="63">
        <f t="shared" si="1208"/>
        <v>0.52083333333333315</v>
      </c>
      <c r="P2238" s="36">
        <f t="shared" si="1209"/>
        <v>0.54166666666666641</v>
      </c>
      <c r="Q2238" s="62" t="s">
        <v>959</v>
      </c>
      <c r="R2238" s="25" t="s">
        <v>1307</v>
      </c>
      <c r="S2238" s="26">
        <f t="shared" si="1210"/>
        <v>2.0833333333333259E-2</v>
      </c>
      <c r="U2238" s="25"/>
    </row>
    <row r="2239" spans="1:22" ht="10.5" customHeight="1" x14ac:dyDescent="0.2">
      <c r="C2239" s="21"/>
      <c r="D2239" s="34"/>
      <c r="E2239" s="34"/>
      <c r="F2239" s="21"/>
      <c r="G2239" s="34">
        <f>S2239</f>
        <v>2.0833333333333259E-2</v>
      </c>
      <c r="H2239" s="34"/>
      <c r="J2239" s="34"/>
      <c r="L2239" s="34"/>
      <c r="M2239" s="21"/>
      <c r="N2239" s="35">
        <f>N2231</f>
        <v>43147</v>
      </c>
      <c r="O2239" s="63">
        <f t="shared" si="1208"/>
        <v>0.54166666666666641</v>
      </c>
      <c r="P2239" s="36">
        <f t="shared" si="1209"/>
        <v>0.56249999999999967</v>
      </c>
      <c r="Q2239" s="95" t="s">
        <v>940</v>
      </c>
      <c r="R2239" s="96" t="s">
        <v>1326</v>
      </c>
      <c r="S2239" s="26">
        <f t="shared" si="1210"/>
        <v>2.0833333333333259E-2</v>
      </c>
    </row>
    <row r="2240" spans="1:22" ht="10.5" customHeight="1" x14ac:dyDescent="0.2">
      <c r="B2240" s="34"/>
      <c r="C2240" s="21"/>
      <c r="D2240" s="34"/>
      <c r="E2240" s="34"/>
      <c r="F2240" s="21"/>
      <c r="G2240" s="34">
        <f>S2240</f>
        <v>2.0833333333333259E-2</v>
      </c>
      <c r="H2240" s="34"/>
      <c r="J2240" s="34"/>
      <c r="L2240" s="34"/>
      <c r="M2240" s="21"/>
      <c r="N2240" s="35">
        <f>N2231</f>
        <v>43147</v>
      </c>
      <c r="O2240" s="63">
        <f t="shared" si="1208"/>
        <v>0.56249999999999967</v>
      </c>
      <c r="P2240" s="36">
        <f t="shared" si="1209"/>
        <v>0.58333333333333293</v>
      </c>
      <c r="Q2240" s="95" t="s">
        <v>940</v>
      </c>
      <c r="R2240" s="96" t="s">
        <v>1326</v>
      </c>
      <c r="S2240" s="26">
        <f t="shared" si="1210"/>
        <v>2.0833333333333259E-2</v>
      </c>
    </row>
    <row r="2241" spans="1:19" ht="10.5" customHeight="1" x14ac:dyDescent="0.2">
      <c r="B2241" s="34"/>
      <c r="C2241" s="34"/>
      <c r="D2241" s="34"/>
      <c r="E2241" s="34"/>
      <c r="F2241" s="21"/>
      <c r="G2241" s="34">
        <f>S2241</f>
        <v>2.0833333333333259E-2</v>
      </c>
      <c r="H2241" s="34"/>
      <c r="J2241" s="34"/>
      <c r="L2241" s="34"/>
      <c r="M2241" s="21"/>
      <c r="N2241" s="35">
        <f>N2231</f>
        <v>43147</v>
      </c>
      <c r="O2241" s="63">
        <f t="shared" si="1208"/>
        <v>0.58333333333333293</v>
      </c>
      <c r="P2241" s="36">
        <f t="shared" si="1209"/>
        <v>0.60416666666666619</v>
      </c>
      <c r="Q2241" s="95" t="s">
        <v>940</v>
      </c>
      <c r="R2241" s="96" t="s">
        <v>1326</v>
      </c>
      <c r="S2241" s="26">
        <f t="shared" si="1210"/>
        <v>2.0833333333333259E-2</v>
      </c>
    </row>
    <row r="2242" spans="1:19" ht="10.5" customHeight="1" x14ac:dyDescent="0.2">
      <c r="B2242" s="34"/>
      <c r="C2242" s="34"/>
      <c r="D2242" s="34"/>
      <c r="E2242" s="21"/>
      <c r="F2242" s="21"/>
      <c r="G2242" s="34">
        <f>S2242</f>
        <v>2.0833333333333259E-2</v>
      </c>
      <c r="H2242" s="34"/>
      <c r="J2242" s="34"/>
      <c r="L2242" s="34"/>
      <c r="M2242" s="21"/>
      <c r="N2242" s="35">
        <f>N2231</f>
        <v>43147</v>
      </c>
      <c r="O2242" s="63">
        <f t="shared" si="1208"/>
        <v>0.60416666666666619</v>
      </c>
      <c r="P2242" s="36">
        <f t="shared" si="1209"/>
        <v>0.62499999999999944</v>
      </c>
      <c r="Q2242" s="95" t="s">
        <v>940</v>
      </c>
      <c r="R2242" s="96" t="s">
        <v>1326</v>
      </c>
      <c r="S2242" s="26">
        <f t="shared" si="1210"/>
        <v>2.0833333333333259E-2</v>
      </c>
    </row>
    <row r="2243" spans="1:19" ht="10.5" customHeight="1" x14ac:dyDescent="0.2">
      <c r="B2243" s="34"/>
      <c r="C2243" s="34"/>
      <c r="D2243" s="34">
        <f>S2243</f>
        <v>2.0833333333333259E-2</v>
      </c>
      <c r="E2243" s="21"/>
      <c r="F2243" s="21"/>
      <c r="G2243" s="34"/>
      <c r="H2243" s="34"/>
      <c r="J2243" s="34"/>
      <c r="L2243" s="34"/>
      <c r="M2243" s="21"/>
      <c r="N2243" s="35">
        <f>N2231</f>
        <v>43147</v>
      </c>
      <c r="O2243" s="63">
        <f t="shared" si="1208"/>
        <v>0.62499999999999944</v>
      </c>
      <c r="P2243" s="36">
        <f t="shared" si="1209"/>
        <v>0.6458333333333327</v>
      </c>
      <c r="Q2243" s="95" t="s">
        <v>937</v>
      </c>
      <c r="R2243" s="96" t="s">
        <v>1327</v>
      </c>
      <c r="S2243" s="26">
        <f t="shared" si="1210"/>
        <v>2.0833333333333259E-2</v>
      </c>
    </row>
    <row r="2244" spans="1:19" ht="10.5" customHeight="1" x14ac:dyDescent="0.2">
      <c r="B2244" s="34"/>
      <c r="C2244" s="34"/>
      <c r="D2244" s="34"/>
      <c r="E2244" s="21"/>
      <c r="F2244" s="21"/>
      <c r="G2244" s="34">
        <f>S2244</f>
        <v>2.0833333333333259E-2</v>
      </c>
      <c r="H2244" s="34"/>
      <c r="J2244" s="34"/>
      <c r="L2244" s="34"/>
      <c r="M2244" s="21"/>
      <c r="N2244" s="35">
        <f>N2231</f>
        <v>43147</v>
      </c>
      <c r="O2244" s="63">
        <f t="shared" si="1208"/>
        <v>0.6458333333333327</v>
      </c>
      <c r="P2244" s="36">
        <f t="shared" si="1209"/>
        <v>0.66666666666666596</v>
      </c>
      <c r="Q2244" s="95" t="s">
        <v>940</v>
      </c>
      <c r="R2244" s="96" t="s">
        <v>1326</v>
      </c>
      <c r="S2244" s="26">
        <f t="shared" si="1210"/>
        <v>2.0833333333333259E-2</v>
      </c>
    </row>
    <row r="2245" spans="1:19" ht="10.5" customHeight="1" thickBot="1" x14ac:dyDescent="0.25">
      <c r="B2245" s="34"/>
      <c r="C2245" s="34"/>
      <c r="D2245" s="34"/>
      <c r="E2245" s="21"/>
      <c r="F2245" s="21"/>
      <c r="G2245" s="34">
        <f>S2245</f>
        <v>2.0833333333333259E-2</v>
      </c>
      <c r="H2245" s="34"/>
      <c r="J2245" s="34"/>
      <c r="L2245" s="34"/>
      <c r="M2245" s="21"/>
      <c r="N2245" s="35">
        <f>N2231</f>
        <v>43147</v>
      </c>
      <c r="O2245" s="63">
        <f t="shared" si="1208"/>
        <v>0.66666666666666596</v>
      </c>
      <c r="P2245" s="36">
        <f t="shared" si="1209"/>
        <v>0.68749999999999922</v>
      </c>
      <c r="Q2245" s="95" t="s">
        <v>940</v>
      </c>
      <c r="R2245" s="96" t="s">
        <v>1326</v>
      </c>
      <c r="S2245" s="26">
        <f t="shared" si="1210"/>
        <v>2.0833333333333259E-2</v>
      </c>
    </row>
    <row r="2246" spans="1:19" ht="10.5" customHeight="1" x14ac:dyDescent="0.2">
      <c r="A2246" s="40">
        <f t="shared" ref="A2246:M2246" si="1211">SUM(A2232:A2245)</f>
        <v>0</v>
      </c>
      <c r="B2246" s="40">
        <f t="shared" si="1211"/>
        <v>0</v>
      </c>
      <c r="C2246" s="40">
        <f t="shared" si="1211"/>
        <v>0</v>
      </c>
      <c r="D2246" s="40">
        <f t="shared" si="1211"/>
        <v>2.0833333333333259E-2</v>
      </c>
      <c r="E2246" s="40">
        <f t="shared" si="1211"/>
        <v>0</v>
      </c>
      <c r="F2246" s="40">
        <f t="shared" si="1211"/>
        <v>0.10416666666666657</v>
      </c>
      <c r="G2246" s="40">
        <f t="shared" si="1211"/>
        <v>0.12499999999999956</v>
      </c>
      <c r="H2246" s="40">
        <f t="shared" si="1211"/>
        <v>0</v>
      </c>
      <c r="I2246" s="40">
        <f t="shared" si="1211"/>
        <v>4.1666666666666519E-2</v>
      </c>
      <c r="J2246" s="40">
        <f t="shared" si="1211"/>
        <v>0</v>
      </c>
      <c r="K2246" s="40">
        <f t="shared" si="1211"/>
        <v>0</v>
      </c>
      <c r="L2246" s="40">
        <f t="shared" si="1211"/>
        <v>0</v>
      </c>
      <c r="M2246" s="40">
        <f t="shared" si="1211"/>
        <v>0</v>
      </c>
      <c r="N2246" s="76" t="b">
        <f>SUM(A2246:M2246) = S2246</f>
        <v>1</v>
      </c>
      <c r="O2246" s="77"/>
      <c r="P2246" s="77"/>
      <c r="Q2246" s="43"/>
      <c r="R2246" s="43"/>
      <c r="S2246" s="40">
        <f>SUM(S2232:S2245)</f>
        <v>0.29166666666666591</v>
      </c>
    </row>
    <row r="2247" spans="1:19" ht="10.5" customHeight="1" x14ac:dyDescent="0.2">
      <c r="A2247" s="70">
        <f t="shared" ref="A2247:C2247" si="1212">(A2246-INT(A2246))*24</f>
        <v>0</v>
      </c>
      <c r="B2247" s="70">
        <f t="shared" si="1212"/>
        <v>0</v>
      </c>
      <c r="C2247" s="70">
        <f t="shared" si="1212"/>
        <v>0</v>
      </c>
      <c r="D2247" s="44">
        <f>(D2246-INT(D2246))*24</f>
        <v>0.49999999999999822</v>
      </c>
      <c r="E2247" s="44">
        <f>(E2246-INT(E2246))*24</f>
        <v>0</v>
      </c>
      <c r="F2247" s="44">
        <f>(F2246-INT(F2246))*24</f>
        <v>2.4999999999999978</v>
      </c>
      <c r="G2247" s="44">
        <f>(G2246-INT(G2246))*24</f>
        <v>2.9999999999999893</v>
      </c>
      <c r="H2247" s="44">
        <f t="shared" ref="H2247:J2247" si="1213">(H2246-INT(H2246))*24</f>
        <v>0</v>
      </c>
      <c r="I2247" s="44">
        <f t="shared" si="1213"/>
        <v>0.99999999999999645</v>
      </c>
      <c r="J2247" s="44">
        <f t="shared" si="1213"/>
        <v>0</v>
      </c>
      <c r="K2247" s="44"/>
      <c r="L2247" s="44">
        <f t="shared" ref="L2247:M2247" si="1214">(L2246-INT(L2246))*24</f>
        <v>0</v>
      </c>
      <c r="M2247" s="45">
        <f t="shared" si="1214"/>
        <v>0</v>
      </c>
      <c r="N2247" s="78">
        <f>SUM(A2247:M2247)</f>
        <v>6.9999999999999822</v>
      </c>
      <c r="O2247" s="71"/>
      <c r="P2247" s="71"/>
      <c r="Q2247" s="48"/>
      <c r="R2247" s="48"/>
      <c r="S2247" s="49"/>
    </row>
    <row r="2248" spans="1:19" ht="10.5" customHeight="1" thickBot="1" x14ac:dyDescent="0.25">
      <c r="A2248" s="72"/>
      <c r="B2248" s="73"/>
      <c r="C2248" s="73"/>
      <c r="D2248" s="52">
        <f>SUM(A2247:D2247)</f>
        <v>0.49999999999999822</v>
      </c>
      <c r="E2248" s="52">
        <f t="shared" ref="E2248:J2248" si="1215">E2247</f>
        <v>0</v>
      </c>
      <c r="F2248" s="52">
        <f t="shared" si="1215"/>
        <v>2.4999999999999978</v>
      </c>
      <c r="G2248" s="52">
        <f t="shared" si="1215"/>
        <v>2.9999999999999893</v>
      </c>
      <c r="H2248" s="52">
        <f t="shared" si="1215"/>
        <v>0</v>
      </c>
      <c r="I2248" s="52">
        <f t="shared" si="1215"/>
        <v>0.99999999999999645</v>
      </c>
      <c r="J2248" s="52">
        <f t="shared" si="1215"/>
        <v>0</v>
      </c>
      <c r="K2248" s="52"/>
      <c r="L2248" s="52">
        <f t="shared" ref="L2248:M2248" si="1216">L2247</f>
        <v>0</v>
      </c>
      <c r="M2248" s="53">
        <f t="shared" si="1216"/>
        <v>0</v>
      </c>
      <c r="N2248" s="79" t="s">
        <v>976</v>
      </c>
      <c r="O2248" s="74"/>
      <c r="P2248" s="74"/>
      <c r="Q2248" s="56"/>
      <c r="R2248" s="56"/>
      <c r="S2248" s="57">
        <f>SUM(S2246:S2247)</f>
        <v>0.29166666666666591</v>
      </c>
    </row>
    <row r="2249" spans="1:19" ht="10.5" customHeight="1" x14ac:dyDescent="0.2">
      <c r="A2249" s="70">
        <f t="shared" ref="A2249:M2249" si="1217">SUM(A2164,A2186,A2208,A2229,A2247)</f>
        <v>0</v>
      </c>
      <c r="B2249" s="70">
        <f t="shared" si="1217"/>
        <v>0</v>
      </c>
      <c r="C2249" s="70">
        <f t="shared" si="1217"/>
        <v>0</v>
      </c>
      <c r="D2249" s="70">
        <f t="shared" si="1217"/>
        <v>1.4999999999999973</v>
      </c>
      <c r="E2249" s="70">
        <f t="shared" si="1217"/>
        <v>0</v>
      </c>
      <c r="F2249" s="70">
        <f t="shared" si="1217"/>
        <v>3.4999999999999942</v>
      </c>
      <c r="G2249" s="70">
        <f t="shared" si="1217"/>
        <v>18.499999999999943</v>
      </c>
      <c r="H2249" s="70">
        <f t="shared" si="1217"/>
        <v>15.499999999999961</v>
      </c>
      <c r="I2249" s="70">
        <f t="shared" si="1217"/>
        <v>2.4999999999999925</v>
      </c>
      <c r="J2249" s="70">
        <f t="shared" si="1217"/>
        <v>0</v>
      </c>
      <c r="K2249" s="70">
        <f t="shared" si="1217"/>
        <v>0</v>
      </c>
      <c r="L2249" s="70">
        <f t="shared" si="1217"/>
        <v>0</v>
      </c>
      <c r="M2249" s="80">
        <f t="shared" si="1217"/>
        <v>0</v>
      </c>
      <c r="N2249" s="81">
        <f>SUM(S2164,S2186,S2208,S2229,S2247)</f>
        <v>2.0833333333333259E-2</v>
      </c>
      <c r="O2249" s="82">
        <f>SUM(A2249:M2249)</f>
        <v>41.499999999999893</v>
      </c>
      <c r="P2249" s="83">
        <f>SUM(S2163,S2185,S2207,S2228,S2246)</f>
        <v>1.7291666666666619</v>
      </c>
      <c r="Q2249" s="84">
        <f>SUM(P2249)+N2249</f>
        <v>1.7499999999999951</v>
      </c>
      <c r="R2249" s="85"/>
      <c r="S2249" s="86"/>
    </row>
    <row r="2250" spans="1:19" ht="10.5" customHeight="1" thickBot="1" x14ac:dyDescent="0.25">
      <c r="A2250" s="87"/>
      <c r="B2250" s="73"/>
      <c r="C2250" s="73"/>
      <c r="D2250" s="73">
        <f>SUM(A2249:D2249)</f>
        <v>1.4999999999999973</v>
      </c>
      <c r="E2250" s="88">
        <f t="shared" ref="E2250:J2250" si="1218">E2249</f>
        <v>0</v>
      </c>
      <c r="F2250" s="88">
        <f t="shared" si="1218"/>
        <v>3.4999999999999942</v>
      </c>
      <c r="G2250" s="88">
        <f t="shared" si="1218"/>
        <v>18.499999999999943</v>
      </c>
      <c r="H2250" s="88">
        <f t="shared" si="1218"/>
        <v>15.499999999999961</v>
      </c>
      <c r="I2250" s="88">
        <f t="shared" si="1218"/>
        <v>2.4999999999999925</v>
      </c>
      <c r="J2250" s="88">
        <f t="shared" si="1218"/>
        <v>0</v>
      </c>
      <c r="K2250" s="88"/>
      <c r="L2250" s="88">
        <f t="shared" ref="L2250:M2250" si="1219">L2249</f>
        <v>0</v>
      </c>
      <c r="M2250" s="89">
        <f t="shared" si="1219"/>
        <v>0</v>
      </c>
      <c r="N2250" s="90">
        <f>IF(SUM(O2249-37.5)&gt;0,SUM(O2249-37.5),0)</f>
        <v>3.9999999999998934</v>
      </c>
      <c r="O2250" s="91">
        <f>SUM(A2250:M2250)</f>
        <v>41.499999999999893</v>
      </c>
      <c r="P2250" s="92">
        <f>(P2249)*24</f>
        <v>41.499999999999886</v>
      </c>
      <c r="Q2250" s="93">
        <f>SUM(S2165,S2187,S2209,S2230,S2248)</f>
        <v>1.7499999999999953</v>
      </c>
      <c r="R2250" s="85"/>
      <c r="S2250" s="94" t="b">
        <f>O2250=P2250</f>
        <v>1</v>
      </c>
    </row>
    <row r="2252" spans="1:19" ht="10.5" customHeight="1" x14ac:dyDescent="0.2">
      <c r="A2252" s="12">
        <f>WEEKNUM(G2252)</f>
        <v>8</v>
      </c>
      <c r="B2252" s="13" t="s">
        <v>927</v>
      </c>
      <c r="C2252" s="142">
        <f>SUM(N2254)-2</f>
        <v>43148</v>
      </c>
      <c r="D2252" s="142"/>
      <c r="E2252" s="14"/>
      <c r="F2252" s="14" t="s">
        <v>928</v>
      </c>
      <c r="G2252" s="142">
        <f>SUM(C2252+6)</f>
        <v>43154</v>
      </c>
      <c r="H2252" s="142"/>
      <c r="I2252" s="14"/>
      <c r="J2252" s="15"/>
      <c r="K2252" s="15"/>
      <c r="L2252" s="14"/>
      <c r="M2252" s="16"/>
      <c r="N2252" s="17" t="s">
        <v>929</v>
      </c>
      <c r="O2252" s="17" t="s">
        <v>930</v>
      </c>
      <c r="P2252" s="18" t="s">
        <v>931</v>
      </c>
      <c r="Q2252" s="19" t="s">
        <v>932</v>
      </c>
      <c r="R2252" s="17" t="s">
        <v>933</v>
      </c>
      <c r="S2252" s="17" t="s">
        <v>934</v>
      </c>
    </row>
    <row r="2253" spans="1:19" ht="10.5" customHeight="1" thickBot="1" x14ac:dyDescent="0.25">
      <c r="N2253" s="23"/>
      <c r="S2253" s="26" t="s">
        <v>1089</v>
      </c>
    </row>
    <row r="2254" spans="1:19" ht="10.5" customHeight="1" thickBot="1" x14ac:dyDescent="0.25">
      <c r="A2254" s="58"/>
      <c r="B2254" s="59" t="s">
        <v>935</v>
      </c>
      <c r="C2254" s="59" t="s">
        <v>936</v>
      </c>
      <c r="D2254" s="59" t="s">
        <v>937</v>
      </c>
      <c r="E2254" s="60" t="s">
        <v>938</v>
      </c>
      <c r="F2254" s="59" t="s">
        <v>939</v>
      </c>
      <c r="G2254" s="58" t="s">
        <v>940</v>
      </c>
      <c r="H2254" s="58" t="s">
        <v>941</v>
      </c>
      <c r="I2254" s="58" t="s">
        <v>942</v>
      </c>
      <c r="J2254" s="58" t="s">
        <v>943</v>
      </c>
      <c r="K2254" s="58"/>
      <c r="L2254" s="58" t="s">
        <v>944</v>
      </c>
      <c r="M2254" s="60" t="s">
        <v>945</v>
      </c>
      <c r="N2254" s="61">
        <f>N2231+3</f>
        <v>43150</v>
      </c>
      <c r="O2254" s="36">
        <v>0.39583333333333331</v>
      </c>
      <c r="P2254" s="36">
        <f>O2254</f>
        <v>0.39583333333333331</v>
      </c>
      <c r="Q2254" s="62" t="s">
        <v>946</v>
      </c>
      <c r="R2254" s="25" t="s">
        <v>1180</v>
      </c>
      <c r="S2254" s="26" t="s">
        <v>1089</v>
      </c>
    </row>
    <row r="2255" spans="1:19" ht="10.5" customHeight="1" x14ac:dyDescent="0.2">
      <c r="B2255" s="34"/>
      <c r="C2255" s="21"/>
      <c r="D2255" s="34"/>
      <c r="E2255" s="34"/>
      <c r="F2255" s="21"/>
      <c r="G2255" s="34">
        <f>S2255</f>
        <v>2.0833333333333315E-2</v>
      </c>
      <c r="H2255" s="21"/>
      <c r="I2255" s="34"/>
      <c r="M2255" s="34"/>
      <c r="N2255" s="35">
        <f>N2254</f>
        <v>43150</v>
      </c>
      <c r="O2255" s="26">
        <f t="shared" ref="O2255:O2270" si="1220">SUM(P2254)</f>
        <v>0.39583333333333331</v>
      </c>
      <c r="P2255" s="36">
        <f t="shared" ref="P2255:P2272" si="1221">P2254+0.0208333333333333</f>
        <v>0.41666666666666663</v>
      </c>
      <c r="Q2255" s="95" t="s">
        <v>940</v>
      </c>
      <c r="R2255" s="96" t="s">
        <v>1326</v>
      </c>
      <c r="S2255" s="26">
        <f t="shared" ref="S2255:S2263" si="1222">SUM(P2255-O2255)</f>
        <v>2.0833333333333315E-2</v>
      </c>
    </row>
    <row r="2256" spans="1:19" ht="10.5" customHeight="1" x14ac:dyDescent="0.2">
      <c r="B2256" s="34"/>
      <c r="C2256" s="21"/>
      <c r="D2256" s="21"/>
      <c r="E2256" s="34"/>
      <c r="F2256" s="21"/>
      <c r="G2256" s="34">
        <f>S2256</f>
        <v>2.0833333333333315E-2</v>
      </c>
      <c r="H2256" s="34"/>
      <c r="I2256" s="34"/>
      <c r="M2256" s="34"/>
      <c r="N2256" s="35">
        <f>N2254</f>
        <v>43150</v>
      </c>
      <c r="O2256" s="26">
        <f t="shared" si="1220"/>
        <v>0.41666666666666663</v>
      </c>
      <c r="P2256" s="36">
        <f t="shared" si="1221"/>
        <v>0.43749999999999994</v>
      </c>
      <c r="Q2256" s="95" t="s">
        <v>940</v>
      </c>
      <c r="R2256" s="96" t="s">
        <v>1326</v>
      </c>
      <c r="S2256" s="26">
        <f t="shared" si="1222"/>
        <v>2.0833333333333315E-2</v>
      </c>
    </row>
    <row r="2257" spans="2:19" ht="10.5" customHeight="1" x14ac:dyDescent="0.2">
      <c r="B2257" s="34"/>
      <c r="C2257" s="21"/>
      <c r="D2257" s="21"/>
      <c r="E2257" s="34"/>
      <c r="F2257" s="21"/>
      <c r="G2257" s="34">
        <f>S2257</f>
        <v>2.0833333333333315E-2</v>
      </c>
      <c r="H2257" s="34"/>
      <c r="I2257" s="34"/>
      <c r="M2257" s="34"/>
      <c r="N2257" s="35">
        <f>N2254</f>
        <v>43150</v>
      </c>
      <c r="O2257" s="26">
        <f t="shared" si="1220"/>
        <v>0.43749999999999994</v>
      </c>
      <c r="P2257" s="36">
        <f t="shared" si="1221"/>
        <v>0.45833333333333326</v>
      </c>
      <c r="Q2257" s="95" t="s">
        <v>940</v>
      </c>
      <c r="R2257" s="96" t="s">
        <v>1328</v>
      </c>
      <c r="S2257" s="26">
        <f t="shared" si="1222"/>
        <v>2.0833333333333315E-2</v>
      </c>
    </row>
    <row r="2258" spans="2:19" ht="10.5" customHeight="1" x14ac:dyDescent="0.2">
      <c r="B2258" s="34"/>
      <c r="C2258" s="21"/>
      <c r="D2258" s="21"/>
      <c r="E2258" s="34"/>
      <c r="F2258" s="21"/>
      <c r="G2258" s="34">
        <f>S2258</f>
        <v>2.0833333333333315E-2</v>
      </c>
      <c r="H2258" s="34"/>
      <c r="I2258" s="34"/>
      <c r="J2258" s="34"/>
      <c r="M2258" s="34"/>
      <c r="N2258" s="35">
        <f>N2254</f>
        <v>43150</v>
      </c>
      <c r="O2258" s="26">
        <f t="shared" si="1220"/>
        <v>0.45833333333333326</v>
      </c>
      <c r="P2258" s="36">
        <f t="shared" si="1221"/>
        <v>0.47916666666666657</v>
      </c>
      <c r="Q2258" s="95" t="s">
        <v>940</v>
      </c>
      <c r="R2258" s="96" t="s">
        <v>1328</v>
      </c>
      <c r="S2258" s="26">
        <f t="shared" si="1222"/>
        <v>2.0833333333333315E-2</v>
      </c>
    </row>
    <row r="2259" spans="2:19" ht="10.5" customHeight="1" x14ac:dyDescent="0.2">
      <c r="B2259" s="34"/>
      <c r="C2259" s="21"/>
      <c r="D2259" s="21"/>
      <c r="E2259" s="34"/>
      <c r="F2259" s="34"/>
      <c r="G2259" s="34"/>
      <c r="H2259" s="34"/>
      <c r="I2259" s="34">
        <f>S2259</f>
        <v>2.0833333333333315E-2</v>
      </c>
      <c r="M2259" s="34"/>
      <c r="N2259" s="35">
        <f>N2254</f>
        <v>43150</v>
      </c>
      <c r="O2259" s="26">
        <f t="shared" si="1220"/>
        <v>0.47916666666666657</v>
      </c>
      <c r="P2259" s="36">
        <f t="shared" si="1221"/>
        <v>0.49999999999999989</v>
      </c>
      <c r="Q2259" s="95" t="s">
        <v>959</v>
      </c>
      <c r="R2259" s="96" t="s">
        <v>1329</v>
      </c>
      <c r="S2259" s="26">
        <f t="shared" si="1222"/>
        <v>2.0833333333333315E-2</v>
      </c>
    </row>
    <row r="2260" spans="2:19" ht="10.5" customHeight="1" x14ac:dyDescent="0.2">
      <c r="B2260" s="34"/>
      <c r="C2260" s="21"/>
      <c r="D2260" s="21"/>
      <c r="E2260" s="34"/>
      <c r="F2260" s="34"/>
      <c r="G2260" s="34"/>
      <c r="H2260" s="34">
        <f>S2260</f>
        <v>2.0833333333333259E-2</v>
      </c>
      <c r="I2260" s="38"/>
      <c r="M2260" s="34"/>
      <c r="N2260" s="35">
        <f>N2254</f>
        <v>43150</v>
      </c>
      <c r="O2260" s="26">
        <f t="shared" si="1220"/>
        <v>0.49999999999999989</v>
      </c>
      <c r="P2260" s="36">
        <f t="shared" si="1221"/>
        <v>0.52083333333333315</v>
      </c>
      <c r="Q2260" s="95" t="s">
        <v>941</v>
      </c>
      <c r="R2260" s="96" t="s">
        <v>1324</v>
      </c>
      <c r="S2260" s="26">
        <f t="shared" si="1222"/>
        <v>2.0833333333333259E-2</v>
      </c>
    </row>
    <row r="2261" spans="2:19" ht="10.5" customHeight="1" x14ac:dyDescent="0.2">
      <c r="B2261" s="34"/>
      <c r="C2261" s="21"/>
      <c r="D2261" s="21"/>
      <c r="E2261" s="34"/>
      <c r="F2261" s="34"/>
      <c r="G2261" s="34"/>
      <c r="H2261" s="34">
        <f>S2261</f>
        <v>2.0833333333333259E-2</v>
      </c>
      <c r="I2261" s="38"/>
      <c r="M2261" s="34"/>
      <c r="N2261" s="35">
        <f>N2254</f>
        <v>43150</v>
      </c>
      <c r="O2261" s="26">
        <f t="shared" si="1220"/>
        <v>0.52083333333333315</v>
      </c>
      <c r="P2261" s="36">
        <f t="shared" si="1221"/>
        <v>0.54166666666666641</v>
      </c>
      <c r="Q2261" s="95" t="s">
        <v>941</v>
      </c>
      <c r="R2261" s="96" t="s">
        <v>1324</v>
      </c>
      <c r="S2261" s="26">
        <f t="shared" si="1222"/>
        <v>2.0833333333333259E-2</v>
      </c>
    </row>
    <row r="2262" spans="2:19" ht="10.5" customHeight="1" x14ac:dyDescent="0.2">
      <c r="B2262" s="34"/>
      <c r="C2262" s="21"/>
      <c r="D2262" s="21"/>
      <c r="E2262" s="34"/>
      <c r="F2262" s="34"/>
      <c r="G2262" s="34"/>
      <c r="H2262" s="21"/>
      <c r="I2262" s="26">
        <f>S2262</f>
        <v>2.0833333333333259E-2</v>
      </c>
      <c r="M2262" s="34"/>
      <c r="N2262" s="35">
        <f>N2254</f>
        <v>43150</v>
      </c>
      <c r="O2262" s="26">
        <f t="shared" si="1220"/>
        <v>0.54166666666666641</v>
      </c>
      <c r="P2262" s="36">
        <f t="shared" si="1221"/>
        <v>0.56249999999999967</v>
      </c>
      <c r="Q2262" s="95" t="s">
        <v>959</v>
      </c>
      <c r="R2262" s="96" t="s">
        <v>1192</v>
      </c>
      <c r="S2262" s="26">
        <f t="shared" si="1222"/>
        <v>2.0833333333333259E-2</v>
      </c>
    </row>
    <row r="2263" spans="2:19" ht="10.5" customHeight="1" x14ac:dyDescent="0.2">
      <c r="B2263" s="34"/>
      <c r="C2263" s="21"/>
      <c r="D2263" s="21"/>
      <c r="E2263" s="34"/>
      <c r="F2263" s="34"/>
      <c r="G2263" s="34"/>
      <c r="H2263" s="34">
        <f>S2263</f>
        <v>2.0833333333333259E-2</v>
      </c>
      <c r="I2263" s="38"/>
      <c r="M2263" s="34"/>
      <c r="N2263" s="35">
        <f>N2254</f>
        <v>43150</v>
      </c>
      <c r="O2263" s="26">
        <f t="shared" si="1220"/>
        <v>0.56249999999999967</v>
      </c>
      <c r="P2263" s="36">
        <f t="shared" si="1221"/>
        <v>0.58333333333333293</v>
      </c>
      <c r="Q2263" s="95" t="s">
        <v>941</v>
      </c>
      <c r="R2263" s="96" t="s">
        <v>1324</v>
      </c>
      <c r="S2263" s="26">
        <f t="shared" si="1222"/>
        <v>2.0833333333333259E-2</v>
      </c>
    </row>
    <row r="2264" spans="2:19" ht="10.5" customHeight="1" x14ac:dyDescent="0.2">
      <c r="B2264" s="34"/>
      <c r="C2264" s="21"/>
      <c r="D2264" s="21"/>
      <c r="E2264" s="34"/>
      <c r="F2264" s="34"/>
      <c r="G2264" s="21"/>
      <c r="H2264" s="34">
        <f>S2264</f>
        <v>2.0833333333333259E-2</v>
      </c>
      <c r="I2264" s="34"/>
      <c r="M2264" s="34"/>
      <c r="N2264" s="35">
        <f>N2254</f>
        <v>43150</v>
      </c>
      <c r="O2264" s="26">
        <f t="shared" si="1220"/>
        <v>0.58333333333333293</v>
      </c>
      <c r="P2264" s="36">
        <f t="shared" si="1221"/>
        <v>0.60416666666666619</v>
      </c>
      <c r="Q2264" s="95" t="s">
        <v>941</v>
      </c>
      <c r="R2264" s="96" t="s">
        <v>1324</v>
      </c>
      <c r="S2264" s="26">
        <f t="shared" ref="S2264:S2272" si="1223">SUM(P2264-O2264)</f>
        <v>2.0833333333333259E-2</v>
      </c>
    </row>
    <row r="2265" spans="2:19" ht="10.5" customHeight="1" x14ac:dyDescent="0.2">
      <c r="B2265" s="34"/>
      <c r="C2265" s="21"/>
      <c r="D2265" s="21"/>
      <c r="E2265" s="34"/>
      <c r="F2265" s="34"/>
      <c r="G2265" s="21"/>
      <c r="H2265" s="21"/>
      <c r="I2265" s="26">
        <f>S2265</f>
        <v>2.0833333333333259E-2</v>
      </c>
      <c r="M2265" s="34"/>
      <c r="N2265" s="35">
        <f>N2254</f>
        <v>43150</v>
      </c>
      <c r="O2265" s="26">
        <f t="shared" si="1220"/>
        <v>0.60416666666666619</v>
      </c>
      <c r="P2265" s="36">
        <f t="shared" si="1221"/>
        <v>0.62499999999999944</v>
      </c>
      <c r="Q2265" s="95" t="s">
        <v>959</v>
      </c>
      <c r="R2265" s="96" t="s">
        <v>1192</v>
      </c>
      <c r="S2265" s="26">
        <f t="shared" si="1223"/>
        <v>2.0833333333333259E-2</v>
      </c>
    </row>
    <row r="2266" spans="2:19" ht="10.5" customHeight="1" x14ac:dyDescent="0.2">
      <c r="B2266" s="34"/>
      <c r="C2266" s="21"/>
      <c r="D2266" s="21"/>
      <c r="E2266" s="34"/>
      <c r="F2266" s="34"/>
      <c r="G2266" s="21"/>
      <c r="H2266" s="21"/>
      <c r="I2266" s="34">
        <f>S2266</f>
        <v>2.0833333333333259E-2</v>
      </c>
      <c r="M2266" s="34"/>
      <c r="N2266" s="35">
        <f>N2254</f>
        <v>43150</v>
      </c>
      <c r="O2266" s="26">
        <f t="shared" si="1220"/>
        <v>0.62499999999999944</v>
      </c>
      <c r="P2266" s="36">
        <f t="shared" si="1221"/>
        <v>0.6458333333333327</v>
      </c>
      <c r="Q2266" s="95" t="s">
        <v>959</v>
      </c>
      <c r="R2266" s="96" t="s">
        <v>1192</v>
      </c>
      <c r="S2266" s="26">
        <f t="shared" si="1223"/>
        <v>2.0833333333333259E-2</v>
      </c>
    </row>
    <row r="2267" spans="2:19" ht="10.5" customHeight="1" x14ac:dyDescent="0.2">
      <c r="B2267" s="34"/>
      <c r="C2267" s="21"/>
      <c r="D2267" s="21"/>
      <c r="E2267" s="34"/>
      <c r="F2267" s="34"/>
      <c r="G2267" s="34">
        <f>S2267</f>
        <v>2.0833333333333259E-2</v>
      </c>
      <c r="H2267" s="34"/>
      <c r="I2267" s="34"/>
      <c r="M2267" s="34"/>
      <c r="N2267" s="35">
        <f>N2254</f>
        <v>43150</v>
      </c>
      <c r="O2267" s="26">
        <f t="shared" si="1220"/>
        <v>0.6458333333333327</v>
      </c>
      <c r="P2267" s="36">
        <f t="shared" si="1221"/>
        <v>0.66666666666666596</v>
      </c>
      <c r="Q2267" s="95" t="s">
        <v>940</v>
      </c>
      <c r="R2267" s="96" t="s">
        <v>1326</v>
      </c>
      <c r="S2267" s="26">
        <f t="shared" si="1223"/>
        <v>2.0833333333333259E-2</v>
      </c>
    </row>
    <row r="2268" spans="2:19" ht="10.5" customHeight="1" x14ac:dyDescent="0.2">
      <c r="B2268" s="34"/>
      <c r="C2268" s="21"/>
      <c r="D2268" s="21"/>
      <c r="E2268" s="34"/>
      <c r="F2268" s="34"/>
      <c r="G2268" s="34">
        <f>S2268</f>
        <v>2.0833333333333259E-2</v>
      </c>
      <c r="H2268" s="21"/>
      <c r="I2268" s="34"/>
      <c r="M2268" s="34"/>
      <c r="N2268" s="35">
        <f>N2254</f>
        <v>43150</v>
      </c>
      <c r="O2268" s="26">
        <f t="shared" si="1220"/>
        <v>0.66666666666666596</v>
      </c>
      <c r="P2268" s="36">
        <f t="shared" si="1221"/>
        <v>0.68749999999999922</v>
      </c>
      <c r="Q2268" s="95" t="s">
        <v>940</v>
      </c>
      <c r="R2268" s="96" t="s">
        <v>1326</v>
      </c>
      <c r="S2268" s="26">
        <f t="shared" si="1223"/>
        <v>2.0833333333333259E-2</v>
      </c>
    </row>
    <row r="2269" spans="2:19" ht="10.5" customHeight="1" x14ac:dyDescent="0.2">
      <c r="B2269" s="34"/>
      <c r="C2269" s="21"/>
      <c r="D2269" s="21"/>
      <c r="E2269" s="34"/>
      <c r="F2269" s="34"/>
      <c r="G2269" s="34"/>
      <c r="H2269" s="34">
        <f>S2269</f>
        <v>2.0833333333333259E-2</v>
      </c>
      <c r="I2269" s="38"/>
      <c r="M2269" s="34"/>
      <c r="N2269" s="35">
        <f>N2254</f>
        <v>43150</v>
      </c>
      <c r="O2269" s="26">
        <f t="shared" si="1220"/>
        <v>0.68749999999999922</v>
      </c>
      <c r="P2269" s="36">
        <f t="shared" si="1221"/>
        <v>0.70833333333333248</v>
      </c>
      <c r="Q2269" s="95" t="s">
        <v>941</v>
      </c>
      <c r="R2269" s="96" t="s">
        <v>1324</v>
      </c>
      <c r="S2269" s="26">
        <f t="shared" si="1223"/>
        <v>2.0833333333333259E-2</v>
      </c>
    </row>
    <row r="2270" spans="2:19" ht="10.5" customHeight="1" x14ac:dyDescent="0.2">
      <c r="B2270" s="34"/>
      <c r="C2270" s="21"/>
      <c r="D2270" s="38"/>
      <c r="E2270" s="34"/>
      <c r="F2270" s="34"/>
      <c r="G2270" s="34"/>
      <c r="H2270" s="34">
        <f>S2270</f>
        <v>2.0833333333333259E-2</v>
      </c>
      <c r="I2270" s="38"/>
      <c r="M2270" s="34"/>
      <c r="N2270" s="35">
        <f>N2254</f>
        <v>43150</v>
      </c>
      <c r="O2270" s="26">
        <f t="shared" si="1220"/>
        <v>0.70833333333333248</v>
      </c>
      <c r="P2270" s="36">
        <f t="shared" si="1221"/>
        <v>0.72916666666666574</v>
      </c>
      <c r="Q2270" s="95" t="s">
        <v>941</v>
      </c>
      <c r="R2270" s="96" t="s">
        <v>1324</v>
      </c>
      <c r="S2270" s="26">
        <f t="shared" si="1223"/>
        <v>2.0833333333333259E-2</v>
      </c>
    </row>
    <row r="2271" spans="2:19" ht="10.5" customHeight="1" x14ac:dyDescent="0.2">
      <c r="B2271" s="34"/>
      <c r="C2271" s="21"/>
      <c r="D2271" s="38"/>
      <c r="E2271" s="34"/>
      <c r="F2271" s="34"/>
      <c r="G2271" s="34"/>
      <c r="H2271" s="34">
        <f>S2271</f>
        <v>2.0833333333333259E-2</v>
      </c>
      <c r="I2271" s="38"/>
      <c r="M2271" s="34"/>
      <c r="N2271" s="35">
        <f>N2254</f>
        <v>43150</v>
      </c>
      <c r="O2271" s="26">
        <f t="shared" ref="O2271:O2272" si="1224">SUM(P2270)</f>
        <v>0.72916666666666574</v>
      </c>
      <c r="P2271" s="36">
        <f t="shared" si="1221"/>
        <v>0.749999999999999</v>
      </c>
      <c r="Q2271" s="95" t="s">
        <v>941</v>
      </c>
      <c r="R2271" s="96" t="s">
        <v>1324</v>
      </c>
      <c r="S2271" s="26">
        <f t="shared" si="1223"/>
        <v>2.0833333333333259E-2</v>
      </c>
    </row>
    <row r="2272" spans="2:19" ht="10.5" customHeight="1" thickBot="1" x14ac:dyDescent="0.25">
      <c r="B2272" s="34"/>
      <c r="C2272" s="21"/>
      <c r="D2272" s="38"/>
      <c r="E2272" s="34"/>
      <c r="F2272" s="34"/>
      <c r="G2272" s="34"/>
      <c r="H2272" s="34">
        <f>S2272</f>
        <v>2.0833333333333259E-2</v>
      </c>
      <c r="I2272" s="38"/>
      <c r="M2272" s="34"/>
      <c r="N2272" s="35">
        <f>N2254</f>
        <v>43150</v>
      </c>
      <c r="O2272" s="26">
        <f t="shared" si="1224"/>
        <v>0.749999999999999</v>
      </c>
      <c r="P2272" s="36">
        <f t="shared" si="1221"/>
        <v>0.77083333333333226</v>
      </c>
      <c r="Q2272" s="95" t="s">
        <v>941</v>
      </c>
      <c r="R2272" s="96" t="s">
        <v>1324</v>
      </c>
      <c r="S2272" s="26">
        <f t="shared" si="1223"/>
        <v>2.0833333333333259E-2</v>
      </c>
    </row>
    <row r="2273" spans="1:19" ht="10.5" customHeight="1" x14ac:dyDescent="0.2">
      <c r="A2273" s="40">
        <f t="shared" ref="A2273:M2273" si="1225">SUM(A2255:A2272)</f>
        <v>0</v>
      </c>
      <c r="B2273" s="40">
        <f t="shared" si="1225"/>
        <v>0</v>
      </c>
      <c r="C2273" s="40">
        <f t="shared" si="1225"/>
        <v>0</v>
      </c>
      <c r="D2273" s="40">
        <f t="shared" si="1225"/>
        <v>0</v>
      </c>
      <c r="E2273" s="40">
        <f t="shared" si="1225"/>
        <v>0</v>
      </c>
      <c r="F2273" s="40">
        <f t="shared" si="1225"/>
        <v>0</v>
      </c>
      <c r="G2273" s="40">
        <f t="shared" si="1225"/>
        <v>0.12499999999999978</v>
      </c>
      <c r="H2273" s="40">
        <f t="shared" si="1225"/>
        <v>0.16666666666666607</v>
      </c>
      <c r="I2273" s="40">
        <f t="shared" si="1225"/>
        <v>8.3333333333333093E-2</v>
      </c>
      <c r="J2273" s="40">
        <f t="shared" si="1225"/>
        <v>0</v>
      </c>
      <c r="K2273" s="40">
        <f t="shared" si="1225"/>
        <v>0</v>
      </c>
      <c r="L2273" s="40">
        <f t="shared" si="1225"/>
        <v>0</v>
      </c>
      <c r="M2273" s="40">
        <f t="shared" si="1225"/>
        <v>0</v>
      </c>
      <c r="N2273" s="41" t="b">
        <f>SUM(A2273:M2273) = S2273</f>
        <v>1</v>
      </c>
      <c r="O2273" s="42"/>
      <c r="P2273" s="42"/>
      <c r="Q2273" s="43"/>
      <c r="R2273" s="43"/>
      <c r="S2273" s="40">
        <f>SUM(S2255:S2272)</f>
        <v>0.37499999999999895</v>
      </c>
    </row>
    <row r="2274" spans="1:19" ht="10.5" customHeight="1" x14ac:dyDescent="0.2">
      <c r="A2274" s="44">
        <f t="shared" ref="A2274:E2274" si="1226">(A2273-INT(A2273))*24</f>
        <v>0</v>
      </c>
      <c r="B2274" s="44">
        <f t="shared" si="1226"/>
        <v>0</v>
      </c>
      <c r="C2274" s="44">
        <f t="shared" si="1226"/>
        <v>0</v>
      </c>
      <c r="D2274" s="44">
        <f t="shared" si="1226"/>
        <v>0</v>
      </c>
      <c r="E2274" s="44">
        <f t="shared" si="1226"/>
        <v>0</v>
      </c>
      <c r="F2274" s="44">
        <f>(F2273-INT(F2273))*24</f>
        <v>0</v>
      </c>
      <c r="G2274" s="44">
        <f>(G2273-INT(G2273))*24</f>
        <v>2.9999999999999947</v>
      </c>
      <c r="H2274" s="44">
        <f>(H2273-INT(H2273))*24</f>
        <v>3.9999999999999858</v>
      </c>
      <c r="I2274" s="44">
        <f>(I2273-INT(I2273))*24</f>
        <v>1.9999999999999942</v>
      </c>
      <c r="J2274" s="44">
        <f t="shared" ref="J2274" si="1227">(J2273-INT(J2273))*24</f>
        <v>0</v>
      </c>
      <c r="K2274" s="44"/>
      <c r="L2274" s="44">
        <f t="shared" ref="L2274:M2274" si="1228">(L2273-INT(L2273))*24</f>
        <v>0</v>
      </c>
      <c r="M2274" s="45">
        <f t="shared" si="1228"/>
        <v>0</v>
      </c>
      <c r="N2274" s="46">
        <f>SUM(A2274:M2274)</f>
        <v>8.9999999999999751</v>
      </c>
      <c r="O2274" s="47"/>
      <c r="P2274" s="47"/>
      <c r="Q2274" s="48"/>
      <c r="R2274" s="48"/>
      <c r="S2274" s="49"/>
    </row>
    <row r="2275" spans="1:19" ht="10.5" customHeight="1" thickBot="1" x14ac:dyDescent="0.25">
      <c r="A2275" s="50"/>
      <c r="B2275" s="51"/>
      <c r="C2275" s="51"/>
      <c r="D2275" s="52">
        <f>SUM(A2274:D2274)</f>
        <v>0</v>
      </c>
      <c r="E2275" s="52">
        <f t="shared" ref="E2275:J2275" si="1229">E2274</f>
        <v>0</v>
      </c>
      <c r="F2275" s="52">
        <f t="shared" si="1229"/>
        <v>0</v>
      </c>
      <c r="G2275" s="52">
        <f t="shared" si="1229"/>
        <v>2.9999999999999947</v>
      </c>
      <c r="H2275" s="52">
        <f t="shared" si="1229"/>
        <v>3.9999999999999858</v>
      </c>
      <c r="I2275" s="52">
        <f t="shared" si="1229"/>
        <v>1.9999999999999942</v>
      </c>
      <c r="J2275" s="52">
        <f t="shared" si="1229"/>
        <v>0</v>
      </c>
      <c r="K2275" s="52"/>
      <c r="L2275" s="52">
        <f t="shared" ref="L2275:M2275" si="1230">L2274</f>
        <v>0</v>
      </c>
      <c r="M2275" s="53">
        <f t="shared" si="1230"/>
        <v>0</v>
      </c>
      <c r="N2275" s="54">
        <f>S2275</f>
        <v>0.37499999999999895</v>
      </c>
      <c r="O2275" s="55"/>
      <c r="P2275" s="55"/>
      <c r="Q2275" s="56"/>
      <c r="R2275" s="56"/>
      <c r="S2275" s="57">
        <f>SUM(S2273:S2274)</f>
        <v>0.37499999999999895</v>
      </c>
    </row>
    <row r="2276" spans="1:19" ht="10.5" customHeight="1" thickBot="1" x14ac:dyDescent="0.25">
      <c r="A2276" s="58"/>
      <c r="B2276" s="59" t="s">
        <v>935</v>
      </c>
      <c r="C2276" s="59" t="s">
        <v>936</v>
      </c>
      <c r="D2276" s="59" t="s">
        <v>937</v>
      </c>
      <c r="E2276" s="60" t="s">
        <v>938</v>
      </c>
      <c r="F2276" s="59" t="s">
        <v>939</v>
      </c>
      <c r="G2276" s="58" t="s">
        <v>940</v>
      </c>
      <c r="H2276" s="58" t="s">
        <v>941</v>
      </c>
      <c r="I2276" s="58" t="s">
        <v>942</v>
      </c>
      <c r="J2276" s="58" t="s">
        <v>943</v>
      </c>
      <c r="K2276" s="58"/>
      <c r="L2276" s="58" t="s">
        <v>944</v>
      </c>
      <c r="M2276" s="60" t="s">
        <v>945</v>
      </c>
      <c r="N2276" s="61">
        <f>N2254+1</f>
        <v>43151</v>
      </c>
      <c r="O2276" s="36">
        <v>0.39583333333333331</v>
      </c>
      <c r="P2276" s="36">
        <f>O2276</f>
        <v>0.39583333333333331</v>
      </c>
      <c r="Q2276" s="62" t="s">
        <v>946</v>
      </c>
      <c r="R2276" s="25" t="s">
        <v>1180</v>
      </c>
      <c r="S2276" s="26">
        <f t="shared" ref="S2276" si="1231">SUM(P2276-O2276)</f>
        <v>0</v>
      </c>
    </row>
    <row r="2277" spans="1:19" ht="10.5" customHeight="1" x14ac:dyDescent="0.2">
      <c r="B2277" s="34"/>
      <c r="C2277" s="21"/>
      <c r="D2277" s="34"/>
      <c r="E2277" s="34"/>
      <c r="F2277" s="21"/>
      <c r="G2277" s="34"/>
      <c r="H2277" s="21"/>
      <c r="I2277" s="34">
        <f>S2277</f>
        <v>2.0833333333333315E-2</v>
      </c>
      <c r="J2277" s="34"/>
      <c r="M2277" s="34"/>
      <c r="N2277" s="35">
        <f>N2276</f>
        <v>43151</v>
      </c>
      <c r="O2277" s="63">
        <f>SUM(P2276)</f>
        <v>0.39583333333333331</v>
      </c>
      <c r="P2277" s="36">
        <f>P2276+0.0208333333333333</f>
        <v>0.41666666666666663</v>
      </c>
      <c r="Q2277" s="95" t="s">
        <v>959</v>
      </c>
      <c r="R2277" s="96" t="s">
        <v>1330</v>
      </c>
      <c r="S2277" s="26">
        <f t="shared" ref="S2277:S2291" si="1232">SUM(P2277-O2277)</f>
        <v>2.0833333333333315E-2</v>
      </c>
    </row>
    <row r="2278" spans="1:19" ht="10.5" customHeight="1" x14ac:dyDescent="0.2">
      <c r="B2278" s="34"/>
      <c r="C2278" s="21"/>
      <c r="D2278" s="34"/>
      <c r="E2278" s="34"/>
      <c r="F2278" s="21"/>
      <c r="G2278" s="34"/>
      <c r="H2278" s="34">
        <f>S2278</f>
        <v>2.0833333333333315E-2</v>
      </c>
      <c r="I2278" s="34"/>
      <c r="J2278" s="34"/>
      <c r="M2278" s="34"/>
      <c r="N2278" s="35">
        <f>N2276</f>
        <v>43151</v>
      </c>
      <c r="O2278" s="63">
        <f t="shared" ref="O2278:O2286" si="1233">SUM(P2277)</f>
        <v>0.41666666666666663</v>
      </c>
      <c r="P2278" s="36">
        <f t="shared" ref="P2278:P2295" si="1234">P2277+0.0208333333333333</f>
        <v>0.43749999999999994</v>
      </c>
      <c r="Q2278" s="95" t="s">
        <v>941</v>
      </c>
      <c r="R2278" s="96" t="s">
        <v>1324</v>
      </c>
      <c r="S2278" s="26">
        <f t="shared" si="1232"/>
        <v>2.0833333333333315E-2</v>
      </c>
    </row>
    <row r="2279" spans="1:19" ht="10.5" customHeight="1" x14ac:dyDescent="0.2">
      <c r="B2279" s="34"/>
      <c r="C2279" s="21"/>
      <c r="D2279" s="34"/>
      <c r="E2279" s="34"/>
      <c r="F2279" s="21"/>
      <c r="G2279" s="34"/>
      <c r="H2279" s="21"/>
      <c r="I2279" s="34">
        <f>S2279</f>
        <v>2.0833333333333315E-2</v>
      </c>
      <c r="J2279" s="34"/>
      <c r="L2279" s="34"/>
      <c r="M2279" s="21"/>
      <c r="N2279" s="35">
        <f>N2276</f>
        <v>43151</v>
      </c>
      <c r="O2279" s="63">
        <f t="shared" si="1233"/>
        <v>0.43749999999999994</v>
      </c>
      <c r="P2279" s="36">
        <f t="shared" si="1234"/>
        <v>0.45833333333333326</v>
      </c>
      <c r="Q2279" s="95" t="s">
        <v>959</v>
      </c>
      <c r="R2279" s="96" t="s">
        <v>1330</v>
      </c>
      <c r="S2279" s="26">
        <f t="shared" si="1232"/>
        <v>2.0833333333333315E-2</v>
      </c>
    </row>
    <row r="2280" spans="1:19" ht="10.5" customHeight="1" x14ac:dyDescent="0.2">
      <c r="B2280" s="34"/>
      <c r="C2280" s="21"/>
      <c r="D2280" s="38"/>
      <c r="E2280" s="34"/>
      <c r="F2280" s="21"/>
      <c r="G2280" s="34">
        <f>S2280</f>
        <v>2.0833333333333315E-2</v>
      </c>
      <c r="H2280" s="21"/>
      <c r="I2280" s="34"/>
      <c r="J2280" s="34"/>
      <c r="L2280" s="34"/>
      <c r="M2280" s="34"/>
      <c r="N2280" s="35">
        <f>N2276</f>
        <v>43151</v>
      </c>
      <c r="O2280" s="63">
        <f t="shared" si="1233"/>
        <v>0.45833333333333326</v>
      </c>
      <c r="P2280" s="36">
        <f t="shared" si="1234"/>
        <v>0.47916666666666657</v>
      </c>
      <c r="Q2280" s="95" t="s">
        <v>940</v>
      </c>
      <c r="R2280" s="96" t="s">
        <v>1331</v>
      </c>
      <c r="S2280" s="26">
        <f t="shared" si="1232"/>
        <v>2.0833333333333315E-2</v>
      </c>
    </row>
    <row r="2281" spans="1:19" ht="10.5" customHeight="1" x14ac:dyDescent="0.2">
      <c r="B2281" s="34"/>
      <c r="C2281" s="21"/>
      <c r="D2281" s="38"/>
      <c r="E2281" s="34"/>
      <c r="F2281" s="34">
        <f>S2281</f>
        <v>2.0833333333333315E-2</v>
      </c>
      <c r="G2281" s="34"/>
      <c r="H2281" s="34"/>
      <c r="I2281" s="34"/>
      <c r="J2281" s="34"/>
      <c r="L2281" s="34"/>
      <c r="M2281" s="34"/>
      <c r="N2281" s="35">
        <f>N2276</f>
        <v>43151</v>
      </c>
      <c r="O2281" s="63">
        <f t="shared" si="1233"/>
        <v>0.47916666666666657</v>
      </c>
      <c r="P2281" s="36">
        <f t="shared" si="1234"/>
        <v>0.49999999999999989</v>
      </c>
      <c r="Q2281" s="95" t="s">
        <v>939</v>
      </c>
      <c r="R2281" s="96" t="s">
        <v>1258</v>
      </c>
      <c r="S2281" s="26">
        <f t="shared" si="1232"/>
        <v>2.0833333333333315E-2</v>
      </c>
    </row>
    <row r="2282" spans="1:19" ht="10.5" customHeight="1" x14ac:dyDescent="0.2">
      <c r="B2282" s="34"/>
      <c r="C2282" s="21"/>
      <c r="D2282" s="34"/>
      <c r="E2282" s="34"/>
      <c r="F2282" s="21"/>
      <c r="G2282" s="34">
        <f>S2282</f>
        <v>2.0833333333333259E-2</v>
      </c>
      <c r="H2282" s="34"/>
      <c r="I2282" s="34"/>
      <c r="J2282" s="34"/>
      <c r="L2282" s="34"/>
      <c r="M2282" s="21"/>
      <c r="N2282" s="35">
        <f>N2276</f>
        <v>43151</v>
      </c>
      <c r="O2282" s="63">
        <f t="shared" si="1233"/>
        <v>0.49999999999999989</v>
      </c>
      <c r="P2282" s="36">
        <f t="shared" si="1234"/>
        <v>0.52083333333333315</v>
      </c>
      <c r="Q2282" s="95" t="s">
        <v>940</v>
      </c>
      <c r="R2282" s="96" t="s">
        <v>1331</v>
      </c>
      <c r="S2282" s="26">
        <f t="shared" si="1232"/>
        <v>2.0833333333333259E-2</v>
      </c>
    </row>
    <row r="2283" spans="1:19" ht="10.5" customHeight="1" x14ac:dyDescent="0.2">
      <c r="B2283" s="34"/>
      <c r="C2283" s="21"/>
      <c r="D2283" s="34"/>
      <c r="E2283" s="34"/>
      <c r="F2283" s="21"/>
      <c r="G2283" s="34">
        <f>S2283</f>
        <v>2.0833333333333259E-2</v>
      </c>
      <c r="H2283" s="34"/>
      <c r="I2283" s="34"/>
      <c r="J2283" s="34"/>
      <c r="L2283" s="34"/>
      <c r="M2283" s="21"/>
      <c r="N2283" s="35">
        <f>N2276</f>
        <v>43151</v>
      </c>
      <c r="O2283" s="63">
        <f t="shared" si="1233"/>
        <v>0.52083333333333315</v>
      </c>
      <c r="P2283" s="36">
        <f t="shared" si="1234"/>
        <v>0.54166666666666641</v>
      </c>
      <c r="Q2283" s="95" t="s">
        <v>940</v>
      </c>
      <c r="R2283" s="96" t="s">
        <v>1331</v>
      </c>
      <c r="S2283" s="26">
        <f t="shared" si="1232"/>
        <v>2.0833333333333259E-2</v>
      </c>
    </row>
    <row r="2284" spans="1:19" ht="10.5" customHeight="1" x14ac:dyDescent="0.2">
      <c r="B2284" s="34"/>
      <c r="C2284" s="21"/>
      <c r="D2284" s="21"/>
      <c r="E2284" s="34"/>
      <c r="F2284" s="34">
        <f t="shared" ref="F2284:F2289" si="1235">S2284</f>
        <v>2.0833333333333259E-2</v>
      </c>
      <c r="G2284" s="34"/>
      <c r="H2284" s="34"/>
      <c r="I2284" s="34"/>
      <c r="J2284" s="34"/>
      <c r="L2284" s="34"/>
      <c r="M2284" s="21"/>
      <c r="N2284" s="35">
        <f>N2276</f>
        <v>43151</v>
      </c>
      <c r="O2284" s="63">
        <f t="shared" si="1233"/>
        <v>0.54166666666666641</v>
      </c>
      <c r="P2284" s="36">
        <f t="shared" si="1234"/>
        <v>0.56249999999999967</v>
      </c>
      <c r="Q2284" s="95" t="s">
        <v>939</v>
      </c>
      <c r="R2284" s="96" t="s">
        <v>1258</v>
      </c>
      <c r="S2284" s="26">
        <f t="shared" si="1232"/>
        <v>2.0833333333333259E-2</v>
      </c>
    </row>
    <row r="2285" spans="1:19" ht="10.5" customHeight="1" x14ac:dyDescent="0.2">
      <c r="B2285" s="34"/>
      <c r="C2285" s="21"/>
      <c r="D2285" s="34"/>
      <c r="E2285" s="34"/>
      <c r="F2285" s="34">
        <f t="shared" si="1235"/>
        <v>2.0833333333333259E-2</v>
      </c>
      <c r="G2285" s="21"/>
      <c r="H2285" s="34"/>
      <c r="I2285" s="34"/>
      <c r="J2285" s="34"/>
      <c r="L2285" s="34"/>
      <c r="M2285" s="21"/>
      <c r="N2285" s="35">
        <f>N2276</f>
        <v>43151</v>
      </c>
      <c r="O2285" s="63">
        <f t="shared" si="1233"/>
        <v>0.56249999999999967</v>
      </c>
      <c r="P2285" s="36">
        <f t="shared" si="1234"/>
        <v>0.58333333333333293</v>
      </c>
      <c r="Q2285" s="95" t="s">
        <v>939</v>
      </c>
      <c r="R2285" s="96" t="s">
        <v>1258</v>
      </c>
      <c r="S2285" s="26">
        <f t="shared" si="1232"/>
        <v>2.0833333333333259E-2</v>
      </c>
    </row>
    <row r="2286" spans="1:19" ht="10.5" customHeight="1" x14ac:dyDescent="0.2">
      <c r="B2286" s="34"/>
      <c r="C2286" s="34"/>
      <c r="D2286" s="21"/>
      <c r="E2286" s="34"/>
      <c r="F2286" s="34">
        <f t="shared" si="1235"/>
        <v>2.0833333333333259E-2</v>
      </c>
      <c r="G2286" s="21"/>
      <c r="H2286" s="34"/>
      <c r="I2286" s="34"/>
      <c r="J2286" s="34"/>
      <c r="L2286" s="34"/>
      <c r="M2286" s="21"/>
      <c r="N2286" s="35">
        <f>N2276</f>
        <v>43151</v>
      </c>
      <c r="O2286" s="63">
        <f t="shared" si="1233"/>
        <v>0.58333333333333293</v>
      </c>
      <c r="P2286" s="36">
        <f t="shared" si="1234"/>
        <v>0.60416666666666619</v>
      </c>
      <c r="Q2286" s="95" t="s">
        <v>939</v>
      </c>
      <c r="R2286" s="96" t="s">
        <v>1258</v>
      </c>
      <c r="S2286" s="26">
        <f t="shared" si="1232"/>
        <v>2.0833333333333259E-2</v>
      </c>
    </row>
    <row r="2287" spans="1:19" ht="10.5" customHeight="1" x14ac:dyDescent="0.2">
      <c r="A2287" s="34"/>
      <c r="B2287" s="34"/>
      <c r="C2287" s="34"/>
      <c r="D2287" s="21"/>
      <c r="E2287" s="34"/>
      <c r="F2287" s="34">
        <f t="shared" si="1235"/>
        <v>2.0833333333333259E-2</v>
      </c>
      <c r="G2287" s="34"/>
      <c r="H2287" s="34"/>
      <c r="I2287" s="34"/>
      <c r="J2287" s="34"/>
      <c r="L2287" s="34"/>
      <c r="M2287" s="34"/>
      <c r="N2287" s="35">
        <f>N2276</f>
        <v>43151</v>
      </c>
      <c r="O2287" s="63">
        <f>SUM(P2286)</f>
        <v>0.60416666666666619</v>
      </c>
      <c r="P2287" s="36">
        <f t="shared" si="1234"/>
        <v>0.62499999999999944</v>
      </c>
      <c r="Q2287" s="95" t="s">
        <v>939</v>
      </c>
      <c r="R2287" s="96" t="s">
        <v>1258</v>
      </c>
      <c r="S2287" s="26">
        <f t="shared" si="1232"/>
        <v>2.0833333333333259E-2</v>
      </c>
    </row>
    <row r="2288" spans="1:19" ht="10.5" customHeight="1" x14ac:dyDescent="0.2">
      <c r="B2288" s="34"/>
      <c r="C2288" s="21"/>
      <c r="D2288" s="34"/>
      <c r="E2288" s="34"/>
      <c r="F2288" s="34">
        <f t="shared" si="1235"/>
        <v>2.0833333333333259E-2</v>
      </c>
      <c r="G2288" s="34"/>
      <c r="H2288" s="34"/>
      <c r="I2288" s="34"/>
      <c r="J2288" s="34"/>
      <c r="L2288" s="34"/>
      <c r="M2288" s="34"/>
      <c r="N2288" s="35">
        <f>N2276</f>
        <v>43151</v>
      </c>
      <c r="O2288" s="63">
        <f>SUM(P2287)</f>
        <v>0.62499999999999944</v>
      </c>
      <c r="P2288" s="36">
        <f t="shared" si="1234"/>
        <v>0.6458333333333327</v>
      </c>
      <c r="Q2288" s="95" t="s">
        <v>939</v>
      </c>
      <c r="R2288" s="96" t="s">
        <v>1258</v>
      </c>
      <c r="S2288" s="26">
        <f t="shared" si="1232"/>
        <v>2.0833333333333259E-2</v>
      </c>
    </row>
    <row r="2289" spans="1:19" ht="10.5" customHeight="1" x14ac:dyDescent="0.2">
      <c r="B2289" s="34"/>
      <c r="C2289" s="21"/>
      <c r="D2289" s="34"/>
      <c r="E2289" s="34"/>
      <c r="F2289" s="34">
        <f t="shared" si="1235"/>
        <v>2.0833333333333259E-2</v>
      </c>
      <c r="G2289" s="34"/>
      <c r="H2289" s="21"/>
      <c r="I2289" s="34"/>
      <c r="J2289" s="34"/>
      <c r="L2289" s="34"/>
      <c r="M2289" s="34"/>
      <c r="N2289" s="35">
        <f>N2276</f>
        <v>43151</v>
      </c>
      <c r="O2289" s="63">
        <f>SUM(P2288)</f>
        <v>0.6458333333333327</v>
      </c>
      <c r="P2289" s="36">
        <f t="shared" si="1234"/>
        <v>0.66666666666666596</v>
      </c>
      <c r="Q2289" s="95" t="s">
        <v>939</v>
      </c>
      <c r="R2289" s="96" t="s">
        <v>1258</v>
      </c>
      <c r="S2289" s="26">
        <f t="shared" si="1232"/>
        <v>2.0833333333333259E-2</v>
      </c>
    </row>
    <row r="2290" spans="1:19" ht="10.5" customHeight="1" x14ac:dyDescent="0.2">
      <c r="B2290" s="34"/>
      <c r="C2290" s="21"/>
      <c r="D2290" s="34"/>
      <c r="E2290" s="34"/>
      <c r="F2290" s="34"/>
      <c r="G2290" s="34">
        <f t="shared" ref="G2290:G2295" si="1236">S2290</f>
        <v>2.0833333333333259E-2</v>
      </c>
      <c r="H2290" s="21"/>
      <c r="I2290" s="34"/>
      <c r="J2290" s="34"/>
      <c r="L2290" s="34"/>
      <c r="M2290" s="34"/>
      <c r="N2290" s="35">
        <f>N2276</f>
        <v>43151</v>
      </c>
      <c r="O2290" s="63">
        <f t="shared" ref="O2290:O2295" si="1237">SUM(P2289)</f>
        <v>0.66666666666666596</v>
      </c>
      <c r="P2290" s="36">
        <f t="shared" si="1234"/>
        <v>0.68749999999999922</v>
      </c>
      <c r="Q2290" s="95" t="s">
        <v>940</v>
      </c>
      <c r="R2290" s="96" t="s">
        <v>1331</v>
      </c>
      <c r="S2290" s="26">
        <f t="shared" si="1232"/>
        <v>2.0833333333333259E-2</v>
      </c>
    </row>
    <row r="2291" spans="1:19" ht="10.5" customHeight="1" x14ac:dyDescent="0.2">
      <c r="B2291" s="34"/>
      <c r="C2291" s="21"/>
      <c r="D2291" s="34"/>
      <c r="E2291" s="34"/>
      <c r="F2291" s="34"/>
      <c r="G2291" s="34">
        <f t="shared" si="1236"/>
        <v>2.0833333333333259E-2</v>
      </c>
      <c r="H2291" s="34"/>
      <c r="I2291" s="34"/>
      <c r="J2291" s="34"/>
      <c r="L2291" s="34"/>
      <c r="M2291" s="34"/>
      <c r="N2291" s="35">
        <f>N2276</f>
        <v>43151</v>
      </c>
      <c r="O2291" s="63">
        <f t="shared" si="1237"/>
        <v>0.68749999999999922</v>
      </c>
      <c r="P2291" s="36">
        <f t="shared" si="1234"/>
        <v>0.70833333333333248</v>
      </c>
      <c r="Q2291" s="95" t="s">
        <v>940</v>
      </c>
      <c r="R2291" s="96" t="s">
        <v>1331</v>
      </c>
      <c r="S2291" s="26">
        <f t="shared" si="1232"/>
        <v>2.0833333333333259E-2</v>
      </c>
    </row>
    <row r="2292" spans="1:19" ht="10.5" customHeight="1" x14ac:dyDescent="0.2">
      <c r="B2292" s="34"/>
      <c r="C2292" s="21"/>
      <c r="D2292" s="34"/>
      <c r="E2292" s="34"/>
      <c r="F2292" s="21"/>
      <c r="G2292" s="34">
        <f t="shared" si="1236"/>
        <v>2.0833333333333259E-2</v>
      </c>
      <c r="H2292" s="34"/>
      <c r="J2292" s="34"/>
      <c r="L2292" s="34"/>
      <c r="M2292" s="34"/>
      <c r="N2292" s="35">
        <f>N2276</f>
        <v>43151</v>
      </c>
      <c r="O2292" s="63">
        <f t="shared" si="1237"/>
        <v>0.70833333333333248</v>
      </c>
      <c r="P2292" s="36">
        <f t="shared" si="1234"/>
        <v>0.72916666666666574</v>
      </c>
      <c r="Q2292" s="95" t="s">
        <v>940</v>
      </c>
      <c r="R2292" s="96" t="s">
        <v>1331</v>
      </c>
      <c r="S2292" s="26">
        <f>SUM(P2292-O2292)</f>
        <v>2.0833333333333259E-2</v>
      </c>
    </row>
    <row r="2293" spans="1:19" ht="10.5" customHeight="1" x14ac:dyDescent="0.2">
      <c r="B2293" s="34"/>
      <c r="C2293" s="21"/>
      <c r="D2293" s="34"/>
      <c r="E2293" s="34"/>
      <c r="F2293" s="21"/>
      <c r="G2293" s="34">
        <f t="shared" si="1236"/>
        <v>2.0833333333333259E-2</v>
      </c>
      <c r="H2293" s="34"/>
      <c r="J2293" s="34"/>
      <c r="L2293" s="34"/>
      <c r="M2293" s="34"/>
      <c r="N2293" s="35">
        <f>N2276</f>
        <v>43151</v>
      </c>
      <c r="O2293" s="63">
        <f t="shared" si="1237"/>
        <v>0.72916666666666574</v>
      </c>
      <c r="P2293" s="36">
        <f t="shared" si="1234"/>
        <v>0.749999999999999</v>
      </c>
      <c r="Q2293" s="95" t="s">
        <v>940</v>
      </c>
      <c r="R2293" s="96" t="s">
        <v>1331</v>
      </c>
      <c r="S2293" s="26">
        <f>SUM(P2293-O2293)</f>
        <v>2.0833333333333259E-2</v>
      </c>
    </row>
    <row r="2294" spans="1:19" ht="10.5" customHeight="1" x14ac:dyDescent="0.2">
      <c r="B2294" s="34"/>
      <c r="C2294" s="21"/>
      <c r="D2294" s="34"/>
      <c r="E2294" s="34"/>
      <c r="F2294" s="21"/>
      <c r="G2294" s="34">
        <f t="shared" si="1236"/>
        <v>2.0833333333333259E-2</v>
      </c>
      <c r="H2294" s="34"/>
      <c r="J2294" s="34"/>
      <c r="L2294" s="34"/>
      <c r="M2294" s="34"/>
      <c r="N2294" s="35">
        <f>N2276</f>
        <v>43151</v>
      </c>
      <c r="O2294" s="63">
        <f t="shared" si="1237"/>
        <v>0.749999999999999</v>
      </c>
      <c r="P2294" s="36">
        <f t="shared" si="1234"/>
        <v>0.77083333333333226</v>
      </c>
      <c r="Q2294" s="95" t="s">
        <v>940</v>
      </c>
      <c r="R2294" s="96" t="s">
        <v>1331</v>
      </c>
      <c r="S2294" s="26">
        <f t="shared" ref="S2294:S2295" si="1238">SUM(P2294-O2294)</f>
        <v>2.0833333333333259E-2</v>
      </c>
    </row>
    <row r="2295" spans="1:19" ht="10.5" customHeight="1" thickBot="1" x14ac:dyDescent="0.25">
      <c r="B2295" s="34"/>
      <c r="C2295" s="21"/>
      <c r="D2295" s="34"/>
      <c r="E2295" s="34"/>
      <c r="F2295" s="21"/>
      <c r="G2295" s="34">
        <f t="shared" si="1236"/>
        <v>2.0833333333333259E-2</v>
      </c>
      <c r="H2295" s="34"/>
      <c r="J2295" s="34"/>
      <c r="L2295" s="34"/>
      <c r="M2295" s="34"/>
      <c r="N2295" s="35">
        <f>N2276</f>
        <v>43151</v>
      </c>
      <c r="O2295" s="63">
        <f t="shared" si="1237"/>
        <v>0.77083333333333226</v>
      </c>
      <c r="P2295" s="36">
        <f t="shared" si="1234"/>
        <v>0.79166666666666552</v>
      </c>
      <c r="Q2295" s="95" t="s">
        <v>940</v>
      </c>
      <c r="R2295" s="96" t="s">
        <v>1331</v>
      </c>
      <c r="S2295" s="26">
        <f t="shared" si="1238"/>
        <v>2.0833333333333259E-2</v>
      </c>
    </row>
    <row r="2296" spans="1:19" ht="10.5" customHeight="1" x14ac:dyDescent="0.2">
      <c r="A2296" s="40">
        <f t="shared" ref="A2296:M2296" si="1239">SUM(A2277:A2295)</f>
        <v>0</v>
      </c>
      <c r="B2296" s="40">
        <f t="shared" si="1239"/>
        <v>0</v>
      </c>
      <c r="C2296" s="40">
        <f t="shared" si="1239"/>
        <v>0</v>
      </c>
      <c r="D2296" s="40">
        <f t="shared" si="1239"/>
        <v>0</v>
      </c>
      <c r="E2296" s="40">
        <f t="shared" si="1239"/>
        <v>0</v>
      </c>
      <c r="F2296" s="40">
        <f t="shared" si="1239"/>
        <v>0.14583333333333287</v>
      </c>
      <c r="G2296" s="40">
        <f t="shared" si="1239"/>
        <v>0.18749999999999939</v>
      </c>
      <c r="H2296" s="40">
        <f t="shared" si="1239"/>
        <v>2.0833333333333315E-2</v>
      </c>
      <c r="I2296" s="40">
        <f t="shared" si="1239"/>
        <v>4.166666666666663E-2</v>
      </c>
      <c r="J2296" s="40">
        <f t="shared" si="1239"/>
        <v>0</v>
      </c>
      <c r="K2296" s="40">
        <f t="shared" si="1239"/>
        <v>0</v>
      </c>
      <c r="L2296" s="40">
        <f t="shared" si="1239"/>
        <v>0</v>
      </c>
      <c r="M2296" s="40">
        <f t="shared" si="1239"/>
        <v>0</v>
      </c>
      <c r="N2296" s="41" t="b">
        <f>SUM(A2296:M2296) = S2296</f>
        <v>1</v>
      </c>
      <c r="O2296" s="42"/>
      <c r="P2296" s="42"/>
      <c r="Q2296" s="43"/>
      <c r="R2296" s="43"/>
      <c r="S2296" s="40">
        <f>SUM(S2277:S2295)</f>
        <v>0.3958333333333322</v>
      </c>
    </row>
    <row r="2297" spans="1:19" ht="10.5" customHeight="1" x14ac:dyDescent="0.2">
      <c r="A2297" s="44">
        <f t="shared" ref="A2297:E2297" si="1240">(A2296-INT(A2296))*24</f>
        <v>0</v>
      </c>
      <c r="B2297" s="44">
        <f t="shared" si="1240"/>
        <v>0</v>
      </c>
      <c r="C2297" s="44">
        <f t="shared" si="1240"/>
        <v>0</v>
      </c>
      <c r="D2297" s="44">
        <f t="shared" si="1240"/>
        <v>0</v>
      </c>
      <c r="E2297" s="44">
        <f t="shared" si="1240"/>
        <v>0</v>
      </c>
      <c r="F2297" s="44">
        <f>(F2296-INT(F2296))*24</f>
        <v>3.4999999999999889</v>
      </c>
      <c r="G2297" s="44">
        <f>(G2296-INT(G2296))*24</f>
        <v>4.4999999999999858</v>
      </c>
      <c r="H2297" s="44">
        <f>(H2296-INT(H2296))*24</f>
        <v>0.49999999999999956</v>
      </c>
      <c r="I2297" s="44">
        <f>(I2296-INT(I2296))*24</f>
        <v>0.99999999999999911</v>
      </c>
      <c r="J2297" s="44">
        <f t="shared" ref="J2297" si="1241">(J2296-INT(J2296))*24</f>
        <v>0</v>
      </c>
      <c r="K2297" s="44"/>
      <c r="L2297" s="44">
        <f t="shared" ref="L2297:M2297" si="1242">(L2296-INT(L2296))*24</f>
        <v>0</v>
      </c>
      <c r="M2297" s="45">
        <f t="shared" si="1242"/>
        <v>0</v>
      </c>
      <c r="N2297" s="46">
        <f>SUM(A2297:M2297)</f>
        <v>9.4999999999999751</v>
      </c>
      <c r="O2297" s="47"/>
      <c r="P2297" s="47"/>
      <c r="Q2297" s="48"/>
      <c r="R2297" s="48"/>
      <c r="S2297" s="49"/>
    </row>
    <row r="2298" spans="1:19" ht="10.5" customHeight="1" thickBot="1" x14ac:dyDescent="0.25">
      <c r="A2298" s="50"/>
      <c r="B2298" s="51"/>
      <c r="C2298" s="51"/>
      <c r="D2298" s="52">
        <f>SUM(A2297:D2297)</f>
        <v>0</v>
      </c>
      <c r="E2298" s="52">
        <f t="shared" ref="E2298:J2298" si="1243">E2297</f>
        <v>0</v>
      </c>
      <c r="F2298" s="52">
        <f t="shared" si="1243"/>
        <v>3.4999999999999889</v>
      </c>
      <c r="G2298" s="52">
        <f t="shared" si="1243"/>
        <v>4.4999999999999858</v>
      </c>
      <c r="H2298" s="52">
        <f t="shared" si="1243"/>
        <v>0.49999999999999956</v>
      </c>
      <c r="I2298" s="52">
        <f t="shared" si="1243"/>
        <v>0.99999999999999911</v>
      </c>
      <c r="J2298" s="52">
        <f t="shared" si="1243"/>
        <v>0</v>
      </c>
      <c r="K2298" s="52"/>
      <c r="L2298" s="52">
        <f t="shared" ref="L2298:M2298" si="1244">L2297</f>
        <v>0</v>
      </c>
      <c r="M2298" s="53">
        <f t="shared" si="1244"/>
        <v>0</v>
      </c>
      <c r="N2298" s="54">
        <f>S2298</f>
        <v>0.3958333333333322</v>
      </c>
      <c r="O2298" s="55"/>
      <c r="P2298" s="55"/>
      <c r="Q2298" s="56"/>
      <c r="R2298" s="56"/>
      <c r="S2298" s="57">
        <f>SUM(S2296:S2297)</f>
        <v>0.3958333333333322</v>
      </c>
    </row>
    <row r="2299" spans="1:19" ht="10.5" customHeight="1" thickBot="1" x14ac:dyDescent="0.25">
      <c r="A2299" s="58"/>
      <c r="B2299" s="59" t="s">
        <v>935</v>
      </c>
      <c r="C2299" s="59" t="s">
        <v>936</v>
      </c>
      <c r="D2299" s="59" t="s">
        <v>937</v>
      </c>
      <c r="E2299" s="60" t="s">
        <v>938</v>
      </c>
      <c r="F2299" s="59" t="s">
        <v>939</v>
      </c>
      <c r="G2299" s="58" t="s">
        <v>940</v>
      </c>
      <c r="H2299" s="58" t="s">
        <v>941</v>
      </c>
      <c r="I2299" s="58" t="s">
        <v>942</v>
      </c>
      <c r="J2299" s="58" t="s">
        <v>943</v>
      </c>
      <c r="K2299" s="58"/>
      <c r="L2299" s="58" t="s">
        <v>944</v>
      </c>
      <c r="M2299" s="60" t="s">
        <v>945</v>
      </c>
      <c r="N2299" s="61">
        <f>N2276+1</f>
        <v>43152</v>
      </c>
      <c r="O2299" s="36">
        <v>0.375</v>
      </c>
      <c r="P2299" s="36">
        <f>O2299</f>
        <v>0.375</v>
      </c>
      <c r="Q2299" s="62" t="s">
        <v>946</v>
      </c>
      <c r="R2299" s="96" t="s">
        <v>1210</v>
      </c>
      <c r="S2299" s="26">
        <f t="shared" ref="S2299" si="1245">SUM(P2299-O2299)</f>
        <v>0</v>
      </c>
    </row>
    <row r="2300" spans="1:19" ht="10.5" customHeight="1" x14ac:dyDescent="0.2">
      <c r="B2300" s="34"/>
      <c r="C2300" s="21"/>
      <c r="D2300" s="34"/>
      <c r="E2300" s="34"/>
      <c r="F2300" s="21"/>
      <c r="G2300" s="34">
        <f>S2300</f>
        <v>2.0833333333333315E-2</v>
      </c>
      <c r="H2300" s="21"/>
      <c r="I2300" s="34"/>
      <c r="J2300" s="34"/>
      <c r="M2300" s="34"/>
      <c r="N2300" s="35">
        <f>N2299</f>
        <v>43152</v>
      </c>
      <c r="O2300" s="63">
        <f>SUM(P2299)</f>
        <v>0.375</v>
      </c>
      <c r="P2300" s="36">
        <f>P2299+0.0208333333333333</f>
        <v>0.39583333333333331</v>
      </c>
      <c r="Q2300" s="95" t="s">
        <v>940</v>
      </c>
      <c r="R2300" s="96" t="s">
        <v>1332</v>
      </c>
      <c r="S2300" s="26">
        <f t="shared" ref="S2300:S2315" si="1246">SUM(P2300-O2300)</f>
        <v>2.0833333333333315E-2</v>
      </c>
    </row>
    <row r="2301" spans="1:19" ht="10.5" customHeight="1" x14ac:dyDescent="0.2">
      <c r="B2301" s="34"/>
      <c r="C2301" s="21"/>
      <c r="D2301" s="34"/>
      <c r="E2301" s="34"/>
      <c r="F2301" s="21"/>
      <c r="G2301" s="34">
        <f>S2301</f>
        <v>2.0833333333333315E-2</v>
      </c>
      <c r="H2301" s="21"/>
      <c r="I2301" s="34"/>
      <c r="J2301" s="34"/>
      <c r="M2301" s="34"/>
      <c r="N2301" s="35">
        <f>N2299</f>
        <v>43152</v>
      </c>
      <c r="O2301" s="63">
        <f t="shared" ref="O2301:O2309" si="1247">SUM(P2300)</f>
        <v>0.39583333333333331</v>
      </c>
      <c r="P2301" s="36">
        <f t="shared" ref="P2301:P2315" si="1248">P2300+0.0208333333333333</f>
        <v>0.41666666666666663</v>
      </c>
      <c r="Q2301" s="95" t="s">
        <v>940</v>
      </c>
      <c r="R2301" s="96" t="s">
        <v>1332</v>
      </c>
      <c r="S2301" s="26">
        <f t="shared" si="1246"/>
        <v>2.0833333333333315E-2</v>
      </c>
    </row>
    <row r="2302" spans="1:19" ht="10.5" customHeight="1" x14ac:dyDescent="0.2">
      <c r="B2302" s="34"/>
      <c r="C2302" s="21"/>
      <c r="D2302" s="34"/>
      <c r="E2302" s="34"/>
      <c r="F2302" s="34"/>
      <c r="G2302" s="34">
        <f>S2302</f>
        <v>2.0833333333333315E-2</v>
      </c>
      <c r="H2302" s="21"/>
      <c r="J2302" s="34"/>
      <c r="L2302" s="34"/>
      <c r="M2302" s="21"/>
      <c r="N2302" s="35">
        <f>N2299</f>
        <v>43152</v>
      </c>
      <c r="O2302" s="63">
        <f t="shared" si="1247"/>
        <v>0.41666666666666663</v>
      </c>
      <c r="P2302" s="36">
        <f t="shared" si="1248"/>
        <v>0.43749999999999994</v>
      </c>
      <c r="Q2302" s="95" t="s">
        <v>940</v>
      </c>
      <c r="R2302" s="96" t="s">
        <v>1332</v>
      </c>
      <c r="S2302" s="26">
        <f t="shared" si="1246"/>
        <v>2.0833333333333315E-2</v>
      </c>
    </row>
    <row r="2303" spans="1:19" ht="10.5" customHeight="1" x14ac:dyDescent="0.2">
      <c r="B2303" s="34"/>
      <c r="C2303" s="21"/>
      <c r="D2303" s="34"/>
      <c r="E2303" s="34"/>
      <c r="F2303" s="34"/>
      <c r="G2303" s="34">
        <f>S2303</f>
        <v>2.0833333333333315E-2</v>
      </c>
      <c r="H2303" s="21"/>
      <c r="I2303" s="34"/>
      <c r="J2303" s="34"/>
      <c r="L2303" s="34"/>
      <c r="M2303" s="34"/>
      <c r="N2303" s="35">
        <f>N2299</f>
        <v>43152</v>
      </c>
      <c r="O2303" s="63">
        <f t="shared" si="1247"/>
        <v>0.43749999999999994</v>
      </c>
      <c r="P2303" s="36">
        <f t="shared" si="1248"/>
        <v>0.45833333333333326</v>
      </c>
      <c r="Q2303" s="95" t="s">
        <v>940</v>
      </c>
      <c r="R2303" s="96" t="s">
        <v>1332</v>
      </c>
      <c r="S2303" s="26">
        <f t="shared" si="1246"/>
        <v>2.0833333333333315E-2</v>
      </c>
    </row>
    <row r="2304" spans="1:19" ht="10.5" customHeight="1" x14ac:dyDescent="0.2">
      <c r="B2304" s="34"/>
      <c r="C2304" s="21"/>
      <c r="D2304" s="34"/>
      <c r="E2304" s="34"/>
      <c r="F2304" s="21"/>
      <c r="G2304" s="34">
        <f>S2304</f>
        <v>2.0833333333333315E-2</v>
      </c>
      <c r="H2304" s="34"/>
      <c r="I2304" s="34"/>
      <c r="J2304" s="34"/>
      <c r="L2304" s="34"/>
      <c r="M2304" s="34"/>
      <c r="N2304" s="35">
        <f>N2299</f>
        <v>43152</v>
      </c>
      <c r="O2304" s="63">
        <f t="shared" si="1247"/>
        <v>0.45833333333333326</v>
      </c>
      <c r="P2304" s="36">
        <f t="shared" si="1248"/>
        <v>0.47916666666666657</v>
      </c>
      <c r="Q2304" s="95" t="s">
        <v>940</v>
      </c>
      <c r="R2304" s="96" t="s">
        <v>1332</v>
      </c>
      <c r="S2304" s="26">
        <f t="shared" si="1246"/>
        <v>2.0833333333333315E-2</v>
      </c>
    </row>
    <row r="2305" spans="1:19" ht="10.5" customHeight="1" x14ac:dyDescent="0.2">
      <c r="B2305" s="34"/>
      <c r="C2305" s="21"/>
      <c r="D2305" s="34">
        <f>S2305</f>
        <v>2.0833333333333315E-2</v>
      </c>
      <c r="E2305" s="21"/>
      <c r="F2305" s="34"/>
      <c r="G2305" s="34"/>
      <c r="H2305" s="34"/>
      <c r="J2305" s="34"/>
      <c r="L2305" s="34"/>
      <c r="M2305" s="21"/>
      <c r="N2305" s="35">
        <f>N2299</f>
        <v>43152</v>
      </c>
      <c r="O2305" s="63">
        <f t="shared" si="1247"/>
        <v>0.47916666666666657</v>
      </c>
      <c r="P2305" s="36">
        <f t="shared" si="1248"/>
        <v>0.49999999999999989</v>
      </c>
      <c r="Q2305" s="95" t="s">
        <v>937</v>
      </c>
      <c r="R2305" s="96" t="s">
        <v>995</v>
      </c>
      <c r="S2305" s="26">
        <f t="shared" si="1246"/>
        <v>2.0833333333333315E-2</v>
      </c>
    </row>
    <row r="2306" spans="1:19" ht="10.5" customHeight="1" x14ac:dyDescent="0.2">
      <c r="B2306" s="34"/>
      <c r="C2306" s="21"/>
      <c r="D2306" s="34">
        <f>S2306</f>
        <v>2.0833333333333259E-2</v>
      </c>
      <c r="E2306" s="21"/>
      <c r="F2306" s="34"/>
      <c r="G2306" s="34"/>
      <c r="H2306" s="34"/>
      <c r="J2306" s="34"/>
      <c r="L2306" s="34"/>
      <c r="M2306" s="21"/>
      <c r="N2306" s="35">
        <f>N2299</f>
        <v>43152</v>
      </c>
      <c r="O2306" s="63">
        <f t="shared" si="1247"/>
        <v>0.49999999999999989</v>
      </c>
      <c r="P2306" s="36">
        <f t="shared" si="1248"/>
        <v>0.52083333333333315</v>
      </c>
      <c r="Q2306" s="95" t="s">
        <v>937</v>
      </c>
      <c r="R2306" s="96" t="s">
        <v>995</v>
      </c>
      <c r="S2306" s="26">
        <f t="shared" si="1246"/>
        <v>2.0833333333333259E-2</v>
      </c>
    </row>
    <row r="2307" spans="1:19" ht="10.5" customHeight="1" x14ac:dyDescent="0.2">
      <c r="B2307" s="34"/>
      <c r="C2307" s="21"/>
      <c r="D2307" s="21"/>
      <c r="E2307" s="21"/>
      <c r="F2307" s="34"/>
      <c r="G2307" s="34">
        <f t="shared" ref="G2307:G2312" si="1249">S2307</f>
        <v>2.0833333333333259E-2</v>
      </c>
      <c r="H2307" s="34"/>
      <c r="J2307" s="34"/>
      <c r="L2307" s="34"/>
      <c r="M2307" s="21"/>
      <c r="N2307" s="35">
        <f>N2299</f>
        <v>43152</v>
      </c>
      <c r="O2307" s="63">
        <f t="shared" si="1247"/>
        <v>0.52083333333333315</v>
      </c>
      <c r="P2307" s="36">
        <f t="shared" si="1248"/>
        <v>0.54166666666666641</v>
      </c>
      <c r="Q2307" s="95" t="s">
        <v>940</v>
      </c>
      <c r="R2307" s="96" t="s">
        <v>1332</v>
      </c>
      <c r="S2307" s="26">
        <f t="shared" si="1246"/>
        <v>2.0833333333333259E-2</v>
      </c>
    </row>
    <row r="2308" spans="1:19" ht="10.5" customHeight="1" x14ac:dyDescent="0.2">
      <c r="B2308" s="34"/>
      <c r="C2308" s="21"/>
      <c r="D2308" s="34"/>
      <c r="E2308" s="21"/>
      <c r="F2308" s="34"/>
      <c r="G2308" s="34">
        <f t="shared" si="1249"/>
        <v>2.0833333333333259E-2</v>
      </c>
      <c r="H2308" s="34"/>
      <c r="J2308" s="34"/>
      <c r="L2308" s="34"/>
      <c r="M2308" s="21"/>
      <c r="N2308" s="35">
        <f>N2299</f>
        <v>43152</v>
      </c>
      <c r="O2308" s="63">
        <f t="shared" si="1247"/>
        <v>0.54166666666666641</v>
      </c>
      <c r="P2308" s="36">
        <f t="shared" si="1248"/>
        <v>0.56249999999999967</v>
      </c>
      <c r="Q2308" s="95" t="s">
        <v>940</v>
      </c>
      <c r="R2308" s="96" t="s">
        <v>1332</v>
      </c>
      <c r="S2308" s="26">
        <f t="shared" si="1246"/>
        <v>2.0833333333333259E-2</v>
      </c>
    </row>
    <row r="2309" spans="1:19" ht="10.5" customHeight="1" x14ac:dyDescent="0.2">
      <c r="B2309" s="34"/>
      <c r="C2309" s="34"/>
      <c r="D2309" s="34"/>
      <c r="E2309" s="21"/>
      <c r="F2309" s="34"/>
      <c r="G2309" s="34">
        <f t="shared" si="1249"/>
        <v>2.0833333333333259E-2</v>
      </c>
      <c r="H2309" s="34"/>
      <c r="J2309" s="34"/>
      <c r="L2309" s="34"/>
      <c r="M2309" s="21"/>
      <c r="N2309" s="35">
        <f>N2299</f>
        <v>43152</v>
      </c>
      <c r="O2309" s="63">
        <f t="shared" si="1247"/>
        <v>0.56249999999999967</v>
      </c>
      <c r="P2309" s="36">
        <f t="shared" si="1248"/>
        <v>0.58333333333333293</v>
      </c>
      <c r="Q2309" s="95" t="s">
        <v>940</v>
      </c>
      <c r="R2309" s="96" t="s">
        <v>1332</v>
      </c>
      <c r="S2309" s="26">
        <f t="shared" si="1246"/>
        <v>2.0833333333333259E-2</v>
      </c>
    </row>
    <row r="2310" spans="1:19" ht="10.5" customHeight="1" x14ac:dyDescent="0.2">
      <c r="A2310" s="34"/>
      <c r="B2310" s="34"/>
      <c r="C2310" s="34"/>
      <c r="D2310" s="34"/>
      <c r="E2310" s="21"/>
      <c r="F2310" s="34"/>
      <c r="G2310" s="34">
        <f t="shared" si="1249"/>
        <v>2.0833333333333259E-2</v>
      </c>
      <c r="H2310" s="34"/>
      <c r="J2310" s="34"/>
      <c r="L2310" s="34"/>
      <c r="M2310" s="34"/>
      <c r="N2310" s="35">
        <f>N2299</f>
        <v>43152</v>
      </c>
      <c r="O2310" s="63">
        <f>SUM(P2309)</f>
        <v>0.58333333333333293</v>
      </c>
      <c r="P2310" s="36">
        <f t="shared" si="1248"/>
        <v>0.60416666666666619</v>
      </c>
      <c r="Q2310" s="95" t="s">
        <v>940</v>
      </c>
      <c r="R2310" s="96" t="s">
        <v>1332</v>
      </c>
      <c r="S2310" s="26">
        <f t="shared" si="1246"/>
        <v>2.0833333333333259E-2</v>
      </c>
    </row>
    <row r="2311" spans="1:19" ht="10.5" customHeight="1" x14ac:dyDescent="0.2">
      <c r="B2311" s="34"/>
      <c r="C2311" s="21"/>
      <c r="D2311" s="34"/>
      <c r="E2311" s="21"/>
      <c r="F2311" s="34"/>
      <c r="G2311" s="34">
        <f t="shared" si="1249"/>
        <v>2.0833333333333259E-2</v>
      </c>
      <c r="H2311" s="34"/>
      <c r="J2311" s="34"/>
      <c r="L2311" s="34"/>
      <c r="M2311" s="34"/>
      <c r="N2311" s="35">
        <f>N2299</f>
        <v>43152</v>
      </c>
      <c r="O2311" s="63">
        <f>SUM(P2310)</f>
        <v>0.60416666666666619</v>
      </c>
      <c r="P2311" s="36">
        <f t="shared" si="1248"/>
        <v>0.62499999999999944</v>
      </c>
      <c r="Q2311" s="95" t="s">
        <v>940</v>
      </c>
      <c r="R2311" s="96" t="s">
        <v>1332</v>
      </c>
      <c r="S2311" s="26">
        <f t="shared" si="1246"/>
        <v>2.0833333333333259E-2</v>
      </c>
    </row>
    <row r="2312" spans="1:19" ht="10.5" customHeight="1" x14ac:dyDescent="0.2">
      <c r="B2312" s="34"/>
      <c r="C2312" s="21"/>
      <c r="D2312" s="34"/>
      <c r="E2312" s="21"/>
      <c r="F2312" s="34"/>
      <c r="G2312" s="34">
        <f t="shared" si="1249"/>
        <v>2.0833333333333259E-2</v>
      </c>
      <c r="H2312" s="21"/>
      <c r="I2312" s="34"/>
      <c r="J2312" s="34"/>
      <c r="L2312" s="34"/>
      <c r="M2312" s="34"/>
      <c r="N2312" s="35">
        <f>N2299</f>
        <v>43152</v>
      </c>
      <c r="O2312" s="63">
        <f>SUM(P2311)</f>
        <v>0.62499999999999944</v>
      </c>
      <c r="P2312" s="36">
        <f t="shared" si="1248"/>
        <v>0.6458333333333327</v>
      </c>
      <c r="Q2312" s="95" t="s">
        <v>940</v>
      </c>
      <c r="R2312" s="96" t="s">
        <v>1332</v>
      </c>
      <c r="S2312" s="26">
        <f t="shared" si="1246"/>
        <v>2.0833333333333259E-2</v>
      </c>
    </row>
    <row r="2313" spans="1:19" ht="10.5" customHeight="1" x14ac:dyDescent="0.2">
      <c r="B2313" s="34"/>
      <c r="C2313" s="21"/>
      <c r="D2313" s="34"/>
      <c r="E2313" s="21"/>
      <c r="F2313" s="34"/>
      <c r="G2313" s="21"/>
      <c r="H2313" s="21"/>
      <c r="I2313" s="34">
        <f>S2313</f>
        <v>2.0833333333333259E-2</v>
      </c>
      <c r="J2313" s="34"/>
      <c r="L2313" s="34"/>
      <c r="M2313" s="34"/>
      <c r="N2313" s="35">
        <f>N2299</f>
        <v>43152</v>
      </c>
      <c r="O2313" s="63">
        <f t="shared" ref="O2313:O2315" si="1250">SUM(P2312)</f>
        <v>0.6458333333333327</v>
      </c>
      <c r="P2313" s="36">
        <f t="shared" si="1248"/>
        <v>0.66666666666666596</v>
      </c>
      <c r="Q2313" s="95" t="s">
        <v>959</v>
      </c>
      <c r="R2313" s="96" t="s">
        <v>1192</v>
      </c>
      <c r="S2313" s="26">
        <f t="shared" si="1246"/>
        <v>2.0833333333333259E-2</v>
      </c>
    </row>
    <row r="2314" spans="1:19" ht="10.5" customHeight="1" x14ac:dyDescent="0.2">
      <c r="B2314" s="34"/>
      <c r="C2314" s="21"/>
      <c r="D2314" s="34"/>
      <c r="E2314" s="21"/>
      <c r="F2314" s="34"/>
      <c r="G2314" s="34">
        <f>S2314</f>
        <v>2.0833333333333259E-2</v>
      </c>
      <c r="H2314" s="21"/>
      <c r="I2314" s="34"/>
      <c r="J2314" s="34"/>
      <c r="L2314" s="34"/>
      <c r="M2314" s="34"/>
      <c r="N2314" s="35">
        <f>N2299</f>
        <v>43152</v>
      </c>
      <c r="O2314" s="63">
        <f t="shared" si="1250"/>
        <v>0.66666666666666596</v>
      </c>
      <c r="P2314" s="36">
        <f t="shared" si="1248"/>
        <v>0.68749999999999922</v>
      </c>
      <c r="Q2314" s="95" t="s">
        <v>940</v>
      </c>
      <c r="R2314" s="96" t="s">
        <v>1332</v>
      </c>
      <c r="S2314" s="26">
        <f t="shared" si="1246"/>
        <v>2.0833333333333259E-2</v>
      </c>
    </row>
    <row r="2315" spans="1:19" ht="10.5" customHeight="1" thickBot="1" x14ac:dyDescent="0.25">
      <c r="B2315" s="34"/>
      <c r="C2315" s="21"/>
      <c r="D2315" s="34"/>
      <c r="E2315" s="21"/>
      <c r="F2315" s="34"/>
      <c r="G2315" s="34">
        <f>S2315</f>
        <v>2.0833333333333259E-2</v>
      </c>
      <c r="H2315" s="34"/>
      <c r="I2315" s="34"/>
      <c r="J2315" s="34"/>
      <c r="L2315" s="34"/>
      <c r="M2315" s="34"/>
      <c r="N2315" s="35">
        <f>N2299</f>
        <v>43152</v>
      </c>
      <c r="O2315" s="63">
        <f t="shared" si="1250"/>
        <v>0.68749999999999922</v>
      </c>
      <c r="P2315" s="36">
        <f t="shared" si="1248"/>
        <v>0.70833333333333248</v>
      </c>
      <c r="Q2315" s="95" t="s">
        <v>940</v>
      </c>
      <c r="R2315" s="96" t="s">
        <v>1332</v>
      </c>
      <c r="S2315" s="26">
        <f t="shared" si="1246"/>
        <v>2.0833333333333259E-2</v>
      </c>
    </row>
    <row r="2316" spans="1:19" ht="10.5" customHeight="1" x14ac:dyDescent="0.2">
      <c r="A2316" s="40">
        <f t="shared" ref="A2316:M2316" si="1251">SUM(A2300:A2315)</f>
        <v>0</v>
      </c>
      <c r="B2316" s="40">
        <f t="shared" si="1251"/>
        <v>0</v>
      </c>
      <c r="C2316" s="40">
        <f t="shared" si="1251"/>
        <v>0</v>
      </c>
      <c r="D2316" s="40">
        <f t="shared" si="1251"/>
        <v>4.1666666666666574E-2</v>
      </c>
      <c r="E2316" s="40">
        <f t="shared" si="1251"/>
        <v>0</v>
      </c>
      <c r="F2316" s="40">
        <f t="shared" si="1251"/>
        <v>0</v>
      </c>
      <c r="G2316" s="40">
        <f t="shared" si="1251"/>
        <v>0.27083333333333265</v>
      </c>
      <c r="H2316" s="40">
        <f t="shared" si="1251"/>
        <v>0</v>
      </c>
      <c r="I2316" s="40">
        <f t="shared" si="1251"/>
        <v>2.0833333333333259E-2</v>
      </c>
      <c r="J2316" s="40">
        <f t="shared" si="1251"/>
        <v>0</v>
      </c>
      <c r="K2316" s="40">
        <f t="shared" si="1251"/>
        <v>0</v>
      </c>
      <c r="L2316" s="40">
        <f t="shared" si="1251"/>
        <v>0</v>
      </c>
      <c r="M2316" s="40">
        <f t="shared" si="1251"/>
        <v>0</v>
      </c>
      <c r="N2316" s="41" t="b">
        <f>SUM(A2316:M2316) = S2316</f>
        <v>1</v>
      </c>
      <c r="O2316" s="42"/>
      <c r="P2316" s="42"/>
      <c r="Q2316" s="43"/>
      <c r="R2316" s="43"/>
      <c r="S2316" s="40">
        <f>SUM(S2300:S2315)</f>
        <v>0.33333333333333248</v>
      </c>
    </row>
    <row r="2317" spans="1:19" ht="10.5" customHeight="1" x14ac:dyDescent="0.2">
      <c r="A2317" s="70">
        <f t="shared" ref="A2317:C2317" si="1252">(A2316-INT(A2316))*24</f>
        <v>0</v>
      </c>
      <c r="B2317" s="70">
        <f t="shared" si="1252"/>
        <v>0</v>
      </c>
      <c r="C2317" s="70">
        <f t="shared" si="1252"/>
        <v>0</v>
      </c>
      <c r="D2317" s="44">
        <f>(D2316-INT(D2316))*24</f>
        <v>0.99999999999999778</v>
      </c>
      <c r="E2317" s="44">
        <f>(E2316-INT(E2316))*24</f>
        <v>0</v>
      </c>
      <c r="F2317" s="44">
        <f>(F2316-INT(F2316))*24</f>
        <v>0</v>
      </c>
      <c r="G2317" s="44">
        <f>(G2316-INT(G2316))*24</f>
        <v>6.499999999999984</v>
      </c>
      <c r="H2317" s="44">
        <f t="shared" ref="H2317:J2317" si="1253">(H2316-INT(H2316))*24</f>
        <v>0</v>
      </c>
      <c r="I2317" s="44">
        <f t="shared" si="1253"/>
        <v>0.49999999999999822</v>
      </c>
      <c r="J2317" s="44">
        <f t="shared" si="1253"/>
        <v>0</v>
      </c>
      <c r="K2317" s="44"/>
      <c r="L2317" s="44">
        <f t="shared" ref="L2317:M2317" si="1254">(L2316-INT(L2316))*24</f>
        <v>0</v>
      </c>
      <c r="M2317" s="45">
        <f t="shared" si="1254"/>
        <v>0</v>
      </c>
      <c r="N2317" s="46">
        <f>SUM(A2317:M2317)</f>
        <v>7.9999999999999805</v>
      </c>
      <c r="O2317" s="71"/>
      <c r="P2317" s="71"/>
      <c r="Q2317" s="48"/>
      <c r="R2317" s="48"/>
      <c r="S2317" s="49"/>
    </row>
    <row r="2318" spans="1:19" ht="10.5" customHeight="1" thickBot="1" x14ac:dyDescent="0.25">
      <c r="A2318" s="72"/>
      <c r="B2318" s="73"/>
      <c r="C2318" s="73"/>
      <c r="D2318" s="52">
        <f>SUM(A2317:D2317)</f>
        <v>0.99999999999999778</v>
      </c>
      <c r="E2318" s="52">
        <f t="shared" ref="E2318:J2318" si="1255">E2317</f>
        <v>0</v>
      </c>
      <c r="F2318" s="52">
        <f t="shared" si="1255"/>
        <v>0</v>
      </c>
      <c r="G2318" s="52">
        <f t="shared" si="1255"/>
        <v>6.499999999999984</v>
      </c>
      <c r="H2318" s="52">
        <f t="shared" si="1255"/>
        <v>0</v>
      </c>
      <c r="I2318" s="52">
        <f t="shared" si="1255"/>
        <v>0.49999999999999822</v>
      </c>
      <c r="J2318" s="52">
        <f t="shared" si="1255"/>
        <v>0</v>
      </c>
      <c r="K2318" s="52"/>
      <c r="L2318" s="52">
        <f t="shared" ref="L2318:M2318" si="1256">L2317</f>
        <v>0</v>
      </c>
      <c r="M2318" s="53">
        <f t="shared" si="1256"/>
        <v>0</v>
      </c>
      <c r="N2318" s="54">
        <f>S2318</f>
        <v>0.33333333333333248</v>
      </c>
      <c r="O2318" s="74"/>
      <c r="P2318" s="74"/>
      <c r="Q2318" s="56"/>
      <c r="R2318" s="56"/>
      <c r="S2318" s="57">
        <f>SUM(S2316:S2317)</f>
        <v>0.33333333333333248</v>
      </c>
    </row>
    <row r="2319" spans="1:19" ht="10.5" customHeight="1" thickBot="1" x14ac:dyDescent="0.25">
      <c r="A2319" s="58"/>
      <c r="B2319" s="59" t="s">
        <v>935</v>
      </c>
      <c r="C2319" s="59" t="s">
        <v>936</v>
      </c>
      <c r="D2319" s="59" t="s">
        <v>937</v>
      </c>
      <c r="E2319" s="60" t="s">
        <v>938</v>
      </c>
      <c r="F2319" s="59" t="s">
        <v>939</v>
      </c>
      <c r="G2319" s="58" t="s">
        <v>940</v>
      </c>
      <c r="H2319" s="58" t="s">
        <v>941</v>
      </c>
      <c r="I2319" s="58" t="s">
        <v>942</v>
      </c>
      <c r="J2319" s="58" t="s">
        <v>943</v>
      </c>
      <c r="K2319" s="58"/>
      <c r="L2319" s="58" t="s">
        <v>944</v>
      </c>
      <c r="M2319" s="60" t="s">
        <v>945</v>
      </c>
      <c r="N2319" s="61">
        <f>N2299+1</f>
        <v>43153</v>
      </c>
      <c r="O2319" s="36">
        <v>0.375</v>
      </c>
      <c r="P2319" s="36">
        <f>O2319</f>
        <v>0.375</v>
      </c>
      <c r="Q2319" s="62" t="s">
        <v>946</v>
      </c>
      <c r="R2319" s="25" t="s">
        <v>1180</v>
      </c>
      <c r="S2319" s="26">
        <f t="shared" ref="S2319" si="1257">SUM(P2319-O2319)</f>
        <v>0</v>
      </c>
    </row>
    <row r="2320" spans="1:19" ht="10.5" customHeight="1" x14ac:dyDescent="0.2">
      <c r="B2320" s="34"/>
      <c r="C2320" s="21"/>
      <c r="D2320" s="34"/>
      <c r="E2320" s="34"/>
      <c r="F2320" s="34"/>
      <c r="G2320" s="21"/>
      <c r="H2320" s="34">
        <f>S2320</f>
        <v>2.0833333333333315E-2</v>
      </c>
      <c r="J2320" s="34"/>
      <c r="M2320" s="34"/>
      <c r="N2320" s="35">
        <f>N2319</f>
        <v>43153</v>
      </c>
      <c r="O2320" s="63">
        <f>SUM(P2319)</f>
        <v>0.375</v>
      </c>
      <c r="P2320" s="36">
        <f>P2319+0.0208333333333333</f>
        <v>0.39583333333333331</v>
      </c>
      <c r="Q2320" s="95" t="s">
        <v>941</v>
      </c>
      <c r="R2320" s="96" t="s">
        <v>1333</v>
      </c>
      <c r="S2320" s="26">
        <f t="shared" ref="S2320:S2336" si="1258">SUM(P2320-O2320)</f>
        <v>2.0833333333333315E-2</v>
      </c>
    </row>
    <row r="2321" spans="1:22" ht="10.5" customHeight="1" x14ac:dyDescent="0.2">
      <c r="B2321" s="34"/>
      <c r="C2321" s="21"/>
      <c r="D2321" s="21"/>
      <c r="E2321" s="34"/>
      <c r="F2321" s="34"/>
      <c r="G2321" s="34">
        <f>S2321</f>
        <v>2.0833333333333315E-2</v>
      </c>
      <c r="H2321" s="34"/>
      <c r="I2321" s="34"/>
      <c r="J2321" s="34"/>
      <c r="M2321" s="34"/>
      <c r="N2321" s="35">
        <f>N2319</f>
        <v>43153</v>
      </c>
      <c r="O2321" s="63">
        <f t="shared" ref="O2321:O2329" si="1259">SUM(P2320)</f>
        <v>0.39583333333333331</v>
      </c>
      <c r="P2321" s="36">
        <f t="shared" ref="P2321:P2336" si="1260">P2320+0.0208333333333333</f>
        <v>0.41666666666666663</v>
      </c>
      <c r="Q2321" s="95" t="s">
        <v>940</v>
      </c>
      <c r="R2321" s="96" t="s">
        <v>1334</v>
      </c>
      <c r="S2321" s="26">
        <f t="shared" si="1258"/>
        <v>2.0833333333333315E-2</v>
      </c>
    </row>
    <row r="2322" spans="1:22" ht="10.5" customHeight="1" x14ac:dyDescent="0.2">
      <c r="B2322" s="34"/>
      <c r="C2322" s="21"/>
      <c r="D2322" s="34"/>
      <c r="E2322" s="21"/>
      <c r="F2322" s="34"/>
      <c r="G2322" s="34"/>
      <c r="H2322" s="34"/>
      <c r="I2322" s="34">
        <f>S2322</f>
        <v>2.0833333333333315E-2</v>
      </c>
      <c r="J2322" s="34"/>
      <c r="L2322" s="34"/>
      <c r="M2322" s="21"/>
      <c r="N2322" s="35">
        <f>N2319</f>
        <v>43153</v>
      </c>
      <c r="O2322" s="63">
        <f t="shared" si="1259"/>
        <v>0.41666666666666663</v>
      </c>
      <c r="P2322" s="36">
        <f t="shared" si="1260"/>
        <v>0.43749999999999994</v>
      </c>
      <c r="Q2322" s="95" t="s">
        <v>959</v>
      </c>
      <c r="R2322" s="96" t="s">
        <v>1335</v>
      </c>
      <c r="S2322" s="26">
        <f t="shared" si="1258"/>
        <v>2.0833333333333315E-2</v>
      </c>
    </row>
    <row r="2323" spans="1:22" ht="10.5" customHeight="1" x14ac:dyDescent="0.2">
      <c r="B2323" s="34"/>
      <c r="C2323" s="21"/>
      <c r="D2323" s="21"/>
      <c r="E2323" s="21"/>
      <c r="F2323" s="34"/>
      <c r="G2323" s="34"/>
      <c r="H2323" s="34">
        <f>S2323</f>
        <v>2.0833333333333315E-2</v>
      </c>
      <c r="I2323" s="34"/>
      <c r="J2323" s="34"/>
      <c r="L2323" s="34"/>
      <c r="M2323" s="34"/>
      <c r="N2323" s="35">
        <f>N2319</f>
        <v>43153</v>
      </c>
      <c r="O2323" s="63">
        <f t="shared" si="1259"/>
        <v>0.43749999999999994</v>
      </c>
      <c r="P2323" s="36">
        <f t="shared" si="1260"/>
        <v>0.45833333333333326</v>
      </c>
      <c r="Q2323" s="95" t="s">
        <v>941</v>
      </c>
      <c r="R2323" s="25" t="s">
        <v>1336</v>
      </c>
      <c r="S2323" s="26">
        <f t="shared" si="1258"/>
        <v>2.0833333333333315E-2</v>
      </c>
    </row>
    <row r="2324" spans="1:22" ht="10.5" customHeight="1" x14ac:dyDescent="0.2">
      <c r="B2324" s="34"/>
      <c r="C2324" s="21"/>
      <c r="D2324" s="34"/>
      <c r="E2324" s="34"/>
      <c r="F2324" s="34"/>
      <c r="G2324" s="34"/>
      <c r="H2324" s="34">
        <f>S2324</f>
        <v>2.0833333333333315E-2</v>
      </c>
      <c r="J2324" s="34"/>
      <c r="L2324" s="34"/>
      <c r="M2324" s="34"/>
      <c r="N2324" s="35">
        <f>N2319</f>
        <v>43153</v>
      </c>
      <c r="O2324" s="63">
        <f t="shared" si="1259"/>
        <v>0.45833333333333326</v>
      </c>
      <c r="P2324" s="36">
        <f t="shared" si="1260"/>
        <v>0.47916666666666657</v>
      </c>
      <c r="Q2324" s="95" t="s">
        <v>941</v>
      </c>
      <c r="R2324" s="25" t="s">
        <v>1337</v>
      </c>
      <c r="S2324" s="26">
        <f t="shared" si="1258"/>
        <v>2.0833333333333315E-2</v>
      </c>
    </row>
    <row r="2325" spans="1:22" ht="10.5" customHeight="1" x14ac:dyDescent="0.2">
      <c r="B2325" s="34"/>
      <c r="C2325" s="21"/>
      <c r="D2325" s="21"/>
      <c r="E2325" s="34"/>
      <c r="F2325" s="34"/>
      <c r="G2325" s="21"/>
      <c r="H2325" s="34">
        <f>S2325</f>
        <v>2.0833333333333315E-2</v>
      </c>
      <c r="J2325" s="34"/>
      <c r="L2325" s="34"/>
      <c r="M2325" s="21"/>
      <c r="N2325" s="35">
        <f>N2319</f>
        <v>43153</v>
      </c>
      <c r="O2325" s="63">
        <f t="shared" si="1259"/>
        <v>0.47916666666666657</v>
      </c>
      <c r="P2325" s="36">
        <f t="shared" si="1260"/>
        <v>0.49999999999999989</v>
      </c>
      <c r="Q2325" s="95" t="s">
        <v>941</v>
      </c>
      <c r="R2325" s="25" t="s">
        <v>1338</v>
      </c>
      <c r="S2325" s="26">
        <f t="shared" si="1258"/>
        <v>2.0833333333333315E-2</v>
      </c>
    </row>
    <row r="2326" spans="1:22" ht="10.5" customHeight="1" x14ac:dyDescent="0.2">
      <c r="B2326" s="34"/>
      <c r="C2326" s="21"/>
      <c r="D2326" s="34"/>
      <c r="E2326" s="34"/>
      <c r="F2326" s="34"/>
      <c r="G2326" s="21"/>
      <c r="H2326" s="34">
        <f>S2326</f>
        <v>2.0833333333333259E-2</v>
      </c>
      <c r="J2326" s="34"/>
      <c r="L2326" s="34"/>
      <c r="M2326" s="21"/>
      <c r="N2326" s="35">
        <f>N2319</f>
        <v>43153</v>
      </c>
      <c r="O2326" s="63">
        <f t="shared" si="1259"/>
        <v>0.49999999999999989</v>
      </c>
      <c r="P2326" s="36">
        <f t="shared" si="1260"/>
        <v>0.52083333333333315</v>
      </c>
      <c r="Q2326" s="95" t="s">
        <v>941</v>
      </c>
      <c r="R2326" s="25" t="s">
        <v>1339</v>
      </c>
      <c r="S2326" s="26">
        <f t="shared" si="1258"/>
        <v>2.0833333333333259E-2</v>
      </c>
    </row>
    <row r="2327" spans="1:22" ht="10.5" customHeight="1" x14ac:dyDescent="0.2">
      <c r="B2327" s="34"/>
      <c r="C2327" s="21"/>
      <c r="D2327" s="21"/>
      <c r="E2327" s="34"/>
      <c r="F2327" s="34"/>
      <c r="G2327" s="21"/>
      <c r="H2327" s="34">
        <f>S2327</f>
        <v>2.0833333333333259E-2</v>
      </c>
      <c r="J2327" s="34"/>
      <c r="L2327" s="34"/>
      <c r="M2327" s="21"/>
      <c r="N2327" s="35">
        <f>N2319</f>
        <v>43153</v>
      </c>
      <c r="O2327" s="63">
        <f t="shared" si="1259"/>
        <v>0.52083333333333315</v>
      </c>
      <c r="P2327" s="36">
        <f t="shared" si="1260"/>
        <v>0.54166666666666641</v>
      </c>
      <c r="Q2327" s="95" t="s">
        <v>941</v>
      </c>
      <c r="R2327" s="25" t="s">
        <v>1340</v>
      </c>
      <c r="S2327" s="26">
        <f t="shared" si="1258"/>
        <v>2.0833333333333259E-2</v>
      </c>
    </row>
    <row r="2328" spans="1:22" ht="10.5" customHeight="1" x14ac:dyDescent="0.2">
      <c r="B2328" s="34"/>
      <c r="C2328" s="21"/>
      <c r="D2328" s="34">
        <f>S2328</f>
        <v>2.0833333333333259E-2</v>
      </c>
      <c r="E2328" s="34"/>
      <c r="F2328" s="21"/>
      <c r="G2328" s="21"/>
      <c r="H2328" s="34"/>
      <c r="J2328" s="34"/>
      <c r="L2328" s="34"/>
      <c r="M2328" s="21"/>
      <c r="N2328" s="35">
        <f>N2319</f>
        <v>43153</v>
      </c>
      <c r="O2328" s="63">
        <f t="shared" si="1259"/>
        <v>0.54166666666666641</v>
      </c>
      <c r="P2328" s="36">
        <f t="shared" si="1260"/>
        <v>0.56249999999999967</v>
      </c>
      <c r="Q2328" s="95" t="s">
        <v>937</v>
      </c>
      <c r="R2328" s="96" t="s">
        <v>995</v>
      </c>
      <c r="S2328" s="26">
        <f t="shared" si="1258"/>
        <v>2.0833333333333259E-2</v>
      </c>
      <c r="T2328" s="75"/>
    </row>
    <row r="2329" spans="1:22" ht="10.5" customHeight="1" x14ac:dyDescent="0.2">
      <c r="B2329" s="34"/>
      <c r="C2329" s="34"/>
      <c r="D2329" s="34">
        <f>S2329</f>
        <v>2.0833333333333259E-2</v>
      </c>
      <c r="E2329" s="34"/>
      <c r="F2329" s="34"/>
      <c r="G2329" s="34"/>
      <c r="H2329" s="34"/>
      <c r="J2329" s="34"/>
      <c r="L2329" s="34"/>
      <c r="M2329" s="21"/>
      <c r="N2329" s="35">
        <f>N2319</f>
        <v>43153</v>
      </c>
      <c r="O2329" s="63">
        <f t="shared" si="1259"/>
        <v>0.56249999999999967</v>
      </c>
      <c r="P2329" s="36">
        <f t="shared" si="1260"/>
        <v>0.58333333333333293</v>
      </c>
      <c r="Q2329" s="95" t="s">
        <v>937</v>
      </c>
      <c r="R2329" s="96" t="s">
        <v>995</v>
      </c>
      <c r="S2329" s="26">
        <f t="shared" si="1258"/>
        <v>2.0833333333333259E-2</v>
      </c>
    </row>
    <row r="2330" spans="1:22" ht="10.5" customHeight="1" x14ac:dyDescent="0.2">
      <c r="A2330" s="34"/>
      <c r="B2330" s="34"/>
      <c r="C2330" s="34"/>
      <c r="D2330" s="21"/>
      <c r="E2330" s="34"/>
      <c r="F2330" s="21"/>
      <c r="G2330" s="34"/>
      <c r="H2330" s="34">
        <f t="shared" ref="H2330:H2336" si="1261">S2330</f>
        <v>2.0833333333333259E-2</v>
      </c>
      <c r="J2330" s="34"/>
      <c r="L2330" s="34"/>
      <c r="M2330" s="34"/>
      <c r="N2330" s="35">
        <f>N2319</f>
        <v>43153</v>
      </c>
      <c r="O2330" s="63">
        <f>SUM(P2329)</f>
        <v>0.58333333333333293</v>
      </c>
      <c r="P2330" s="36">
        <f t="shared" si="1260"/>
        <v>0.60416666666666619</v>
      </c>
      <c r="Q2330" s="95" t="s">
        <v>941</v>
      </c>
      <c r="R2330" s="25" t="s">
        <v>1340</v>
      </c>
      <c r="S2330" s="26">
        <f t="shared" si="1258"/>
        <v>2.0833333333333259E-2</v>
      </c>
    </row>
    <row r="2331" spans="1:22" ht="10.5" customHeight="1" x14ac:dyDescent="0.2">
      <c r="B2331" s="34"/>
      <c r="C2331" s="21"/>
      <c r="D2331" s="21"/>
      <c r="E2331" s="34"/>
      <c r="F2331" s="21"/>
      <c r="G2331" s="21"/>
      <c r="H2331" s="34">
        <f t="shared" si="1261"/>
        <v>2.0833333333333259E-2</v>
      </c>
      <c r="J2331" s="34"/>
      <c r="L2331" s="34"/>
      <c r="M2331" s="34"/>
      <c r="N2331" s="35">
        <f>N2319</f>
        <v>43153</v>
      </c>
      <c r="O2331" s="63">
        <f>SUM(P2330)</f>
        <v>0.60416666666666619</v>
      </c>
      <c r="P2331" s="36">
        <f t="shared" si="1260"/>
        <v>0.62499999999999944</v>
      </c>
      <c r="Q2331" s="95" t="s">
        <v>941</v>
      </c>
      <c r="R2331" s="25" t="s">
        <v>1341</v>
      </c>
      <c r="S2331" s="26">
        <f t="shared" si="1258"/>
        <v>2.0833333333333259E-2</v>
      </c>
    </row>
    <row r="2332" spans="1:22" ht="10.5" customHeight="1" x14ac:dyDescent="0.2">
      <c r="B2332" s="34"/>
      <c r="C2332" s="21"/>
      <c r="D2332" s="34"/>
      <c r="E2332" s="34"/>
      <c r="F2332" s="34"/>
      <c r="G2332" s="21"/>
      <c r="H2332" s="34">
        <f t="shared" si="1261"/>
        <v>2.0833333333333259E-2</v>
      </c>
      <c r="J2332" s="34"/>
      <c r="L2332" s="34"/>
      <c r="M2332" s="34"/>
      <c r="N2332" s="35">
        <f>N2319</f>
        <v>43153</v>
      </c>
      <c r="O2332" s="63">
        <f>SUM(P2331)</f>
        <v>0.62499999999999944</v>
      </c>
      <c r="P2332" s="36">
        <f t="shared" si="1260"/>
        <v>0.6458333333333327</v>
      </c>
      <c r="Q2332" s="95" t="s">
        <v>941</v>
      </c>
      <c r="R2332" s="25" t="s">
        <v>1341</v>
      </c>
      <c r="S2332" s="26">
        <f t="shared" si="1258"/>
        <v>2.0833333333333259E-2</v>
      </c>
    </row>
    <row r="2333" spans="1:22" ht="10.5" customHeight="1" x14ac:dyDescent="0.2">
      <c r="B2333" s="34"/>
      <c r="C2333" s="21"/>
      <c r="D2333" s="34"/>
      <c r="E2333" s="34"/>
      <c r="F2333" s="34"/>
      <c r="G2333" s="21"/>
      <c r="H2333" s="34">
        <f t="shared" si="1261"/>
        <v>2.0833333333333259E-2</v>
      </c>
      <c r="J2333" s="34"/>
      <c r="L2333" s="34"/>
      <c r="M2333" s="34"/>
      <c r="N2333" s="35">
        <f>N2319</f>
        <v>43153</v>
      </c>
      <c r="O2333" s="63">
        <f t="shared" ref="O2333:O2336" si="1262">SUM(P2332)</f>
        <v>0.6458333333333327</v>
      </c>
      <c r="P2333" s="36">
        <f t="shared" si="1260"/>
        <v>0.66666666666666596</v>
      </c>
      <c r="Q2333" s="95" t="s">
        <v>941</v>
      </c>
      <c r="R2333" s="25" t="s">
        <v>1342</v>
      </c>
      <c r="S2333" s="26">
        <f t="shared" si="1258"/>
        <v>2.0833333333333259E-2</v>
      </c>
    </row>
    <row r="2334" spans="1:22" ht="10.5" customHeight="1" x14ac:dyDescent="0.2">
      <c r="B2334" s="34"/>
      <c r="C2334" s="21"/>
      <c r="D2334" s="21"/>
      <c r="E2334" s="34"/>
      <c r="F2334" s="34"/>
      <c r="G2334" s="21"/>
      <c r="H2334" s="34">
        <f t="shared" si="1261"/>
        <v>2.0833333333333259E-2</v>
      </c>
      <c r="J2334" s="34"/>
      <c r="L2334" s="34"/>
      <c r="M2334" s="21"/>
      <c r="N2334" s="35">
        <f>N2319</f>
        <v>43153</v>
      </c>
      <c r="O2334" s="63">
        <f t="shared" si="1262"/>
        <v>0.66666666666666596</v>
      </c>
      <c r="P2334" s="36">
        <f t="shared" si="1260"/>
        <v>0.68749999999999922</v>
      </c>
      <c r="Q2334" s="95" t="s">
        <v>941</v>
      </c>
      <c r="R2334" s="25" t="s">
        <v>1342</v>
      </c>
      <c r="S2334" s="26">
        <f t="shared" si="1258"/>
        <v>2.0833333333333259E-2</v>
      </c>
    </row>
    <row r="2335" spans="1:22" ht="10.5" customHeight="1" x14ac:dyDescent="0.2">
      <c r="B2335" s="34"/>
      <c r="C2335" s="21"/>
      <c r="D2335" s="21"/>
      <c r="E2335" s="34"/>
      <c r="F2335" s="34"/>
      <c r="G2335" s="21"/>
      <c r="H2335" s="34">
        <f t="shared" si="1261"/>
        <v>2.0833333333333259E-2</v>
      </c>
      <c r="J2335" s="34"/>
      <c r="L2335" s="34"/>
      <c r="M2335" s="21"/>
      <c r="N2335" s="35">
        <f>N2319</f>
        <v>43153</v>
      </c>
      <c r="O2335" s="63">
        <f t="shared" si="1262"/>
        <v>0.68749999999999922</v>
      </c>
      <c r="P2335" s="36">
        <f t="shared" si="1260"/>
        <v>0.70833333333333248</v>
      </c>
      <c r="Q2335" s="95" t="s">
        <v>941</v>
      </c>
      <c r="R2335" s="25" t="s">
        <v>1343</v>
      </c>
      <c r="S2335" s="26">
        <f t="shared" si="1258"/>
        <v>2.0833333333333259E-2</v>
      </c>
    </row>
    <row r="2336" spans="1:22" ht="10.5" customHeight="1" thickBot="1" x14ac:dyDescent="0.25">
      <c r="B2336" s="34"/>
      <c r="C2336" s="21"/>
      <c r="D2336" s="21"/>
      <c r="E2336" s="34"/>
      <c r="F2336" s="21"/>
      <c r="G2336" s="21"/>
      <c r="H2336" s="34">
        <f t="shared" si="1261"/>
        <v>2.0833333333333259E-2</v>
      </c>
      <c r="J2336" s="34"/>
      <c r="L2336" s="34"/>
      <c r="M2336" s="21"/>
      <c r="N2336" s="65">
        <f>N2319</f>
        <v>43153</v>
      </c>
      <c r="O2336" s="66">
        <f t="shared" si="1262"/>
        <v>0.70833333333333248</v>
      </c>
      <c r="P2336" s="67">
        <f t="shared" si="1260"/>
        <v>0.72916666666666574</v>
      </c>
      <c r="Q2336" s="95" t="s">
        <v>941</v>
      </c>
      <c r="R2336" s="25" t="s">
        <v>1343</v>
      </c>
      <c r="S2336" s="26">
        <f t="shared" si="1258"/>
        <v>2.0833333333333259E-2</v>
      </c>
      <c r="T2336" s="68"/>
      <c r="U2336" s="69"/>
      <c r="V2336" s="69"/>
    </row>
    <row r="2337" spans="1:21" ht="10.5" customHeight="1" x14ac:dyDescent="0.2">
      <c r="A2337" s="40">
        <f t="shared" ref="A2337:M2337" si="1263">SUM(A2320:A2336)</f>
        <v>0</v>
      </c>
      <c r="B2337" s="40">
        <f t="shared" si="1263"/>
        <v>0</v>
      </c>
      <c r="C2337" s="40">
        <f t="shared" si="1263"/>
        <v>0</v>
      </c>
      <c r="D2337" s="40">
        <f t="shared" si="1263"/>
        <v>4.1666666666666519E-2</v>
      </c>
      <c r="E2337" s="40">
        <f t="shared" si="1263"/>
        <v>0</v>
      </c>
      <c r="F2337" s="40">
        <f t="shared" si="1263"/>
        <v>0</v>
      </c>
      <c r="G2337" s="40">
        <f t="shared" si="1263"/>
        <v>2.0833333333333315E-2</v>
      </c>
      <c r="H2337" s="40">
        <f t="shared" si="1263"/>
        <v>0.27083333333333259</v>
      </c>
      <c r="I2337" s="40">
        <f t="shared" si="1263"/>
        <v>2.0833333333333315E-2</v>
      </c>
      <c r="J2337" s="40">
        <f t="shared" si="1263"/>
        <v>0</v>
      </c>
      <c r="K2337" s="40">
        <f t="shared" si="1263"/>
        <v>0</v>
      </c>
      <c r="L2337" s="40">
        <f t="shared" si="1263"/>
        <v>0</v>
      </c>
      <c r="M2337" s="40">
        <f t="shared" si="1263"/>
        <v>0</v>
      </c>
      <c r="N2337" s="41" t="b">
        <f>SUM(A2337:M2337) = S2337</f>
        <v>1</v>
      </c>
      <c r="O2337" s="42"/>
      <c r="P2337" s="42"/>
      <c r="Q2337" s="43"/>
      <c r="R2337" s="43"/>
      <c r="S2337" s="40">
        <f>SUM(S2320:S2336)</f>
        <v>0.35416666666666574</v>
      </c>
    </row>
    <row r="2338" spans="1:21" ht="10.5" customHeight="1" x14ac:dyDescent="0.2">
      <c r="A2338" s="70">
        <f t="shared" ref="A2338:C2338" si="1264">(A2337-INT(A2337))*24</f>
        <v>0</v>
      </c>
      <c r="B2338" s="70">
        <f t="shared" si="1264"/>
        <v>0</v>
      </c>
      <c r="C2338" s="70">
        <f t="shared" si="1264"/>
        <v>0</v>
      </c>
      <c r="D2338" s="44">
        <f>(D2337-INT(D2337))*24</f>
        <v>0.99999999999999645</v>
      </c>
      <c r="E2338" s="44">
        <f>(E2337-INT(E2337))*24</f>
        <v>0</v>
      </c>
      <c r="F2338" s="44">
        <f>(F2337-INT(F2337))*24</f>
        <v>0</v>
      </c>
      <c r="G2338" s="44">
        <f>(G2337-INT(G2337))*24</f>
        <v>0.49999999999999956</v>
      </c>
      <c r="H2338" s="44">
        <f t="shared" ref="H2338:J2338" si="1265">(H2337-INT(H2337))*24</f>
        <v>6.4999999999999822</v>
      </c>
      <c r="I2338" s="44">
        <f t="shared" si="1265"/>
        <v>0.49999999999999956</v>
      </c>
      <c r="J2338" s="44">
        <f t="shared" si="1265"/>
        <v>0</v>
      </c>
      <c r="K2338" s="44"/>
      <c r="L2338" s="44">
        <f t="shared" ref="L2338:M2338" si="1266">(L2337-INT(L2337))*24</f>
        <v>0</v>
      </c>
      <c r="M2338" s="45">
        <f t="shared" si="1266"/>
        <v>0</v>
      </c>
      <c r="N2338" s="46">
        <f>SUM(A2338:M2338)</f>
        <v>8.4999999999999787</v>
      </c>
      <c r="O2338" s="47"/>
      <c r="P2338" s="47"/>
      <c r="Q2338" s="48"/>
      <c r="R2338" s="48"/>
      <c r="S2338" s="49">
        <f>SUM(S2336:S2336)</f>
        <v>2.0833333333333259E-2</v>
      </c>
    </row>
    <row r="2339" spans="1:21" ht="10.5" customHeight="1" thickBot="1" x14ac:dyDescent="0.25">
      <c r="A2339" s="50"/>
      <c r="B2339" s="51"/>
      <c r="C2339" s="51"/>
      <c r="D2339" s="52">
        <f>SUM(A2338:D2338)</f>
        <v>0.99999999999999645</v>
      </c>
      <c r="E2339" s="52">
        <f t="shared" ref="E2339:J2339" si="1267">E2338</f>
        <v>0</v>
      </c>
      <c r="F2339" s="52">
        <f t="shared" si="1267"/>
        <v>0</v>
      </c>
      <c r="G2339" s="52">
        <f t="shared" si="1267"/>
        <v>0.49999999999999956</v>
      </c>
      <c r="H2339" s="52">
        <f t="shared" si="1267"/>
        <v>6.4999999999999822</v>
      </c>
      <c r="I2339" s="52">
        <f t="shared" si="1267"/>
        <v>0.49999999999999956</v>
      </c>
      <c r="J2339" s="52">
        <f t="shared" si="1267"/>
        <v>0</v>
      </c>
      <c r="K2339" s="52"/>
      <c r="L2339" s="52">
        <f t="shared" ref="L2339:M2339" si="1268">L2338</f>
        <v>0</v>
      </c>
      <c r="M2339" s="53">
        <f t="shared" si="1268"/>
        <v>0</v>
      </c>
      <c r="N2339" s="54">
        <f>S2339</f>
        <v>0.374999999999999</v>
      </c>
      <c r="O2339" s="55"/>
      <c r="P2339" s="55"/>
      <c r="Q2339" s="56"/>
      <c r="R2339" s="56"/>
      <c r="S2339" s="57">
        <f>SUM(S2337:S2338)</f>
        <v>0.374999999999999</v>
      </c>
    </row>
    <row r="2340" spans="1:21" ht="10.5" customHeight="1" thickBot="1" x14ac:dyDescent="0.25">
      <c r="A2340" s="58"/>
      <c r="B2340" s="59" t="s">
        <v>935</v>
      </c>
      <c r="C2340" s="59" t="s">
        <v>936</v>
      </c>
      <c r="D2340" s="59" t="s">
        <v>937</v>
      </c>
      <c r="E2340" s="60" t="s">
        <v>938</v>
      </c>
      <c r="F2340" s="59" t="s">
        <v>939</v>
      </c>
      <c r="G2340" s="58" t="s">
        <v>940</v>
      </c>
      <c r="H2340" s="58" t="s">
        <v>941</v>
      </c>
      <c r="I2340" s="58" t="s">
        <v>942</v>
      </c>
      <c r="J2340" s="58" t="s">
        <v>943</v>
      </c>
      <c r="K2340" s="58"/>
      <c r="L2340" s="58" t="s">
        <v>944</v>
      </c>
      <c r="M2340" s="60" t="s">
        <v>945</v>
      </c>
      <c r="N2340" s="61">
        <f>N2319+1</f>
        <v>43154</v>
      </c>
      <c r="O2340" s="36">
        <v>0.39583333333333331</v>
      </c>
      <c r="P2340" s="36">
        <f>O2340</f>
        <v>0.39583333333333331</v>
      </c>
      <c r="Q2340" s="62" t="s">
        <v>946</v>
      </c>
      <c r="R2340" s="25" t="s">
        <v>1180</v>
      </c>
      <c r="S2340" s="26">
        <f t="shared" ref="S2340" si="1269">SUM(P2340-O2340)</f>
        <v>0</v>
      </c>
    </row>
    <row r="2341" spans="1:21" ht="10.5" customHeight="1" x14ac:dyDescent="0.2">
      <c r="B2341" s="34"/>
      <c r="C2341" s="21"/>
      <c r="D2341" s="34"/>
      <c r="E2341" s="34"/>
      <c r="F2341" s="21"/>
      <c r="G2341" s="34"/>
      <c r="H2341" s="21"/>
      <c r="I2341" s="34">
        <f>S2341</f>
        <v>2.0833333333333315E-2</v>
      </c>
      <c r="J2341" s="34"/>
      <c r="M2341" s="34"/>
      <c r="N2341" s="35">
        <f>N2340</f>
        <v>43154</v>
      </c>
      <c r="O2341" s="63">
        <f>SUM(P2340)</f>
        <v>0.39583333333333331</v>
      </c>
      <c r="P2341" s="36">
        <f>P2340+0.0208333333333333</f>
        <v>0.41666666666666663</v>
      </c>
      <c r="Q2341" s="95" t="s">
        <v>959</v>
      </c>
      <c r="R2341" s="96" t="s">
        <v>1344</v>
      </c>
      <c r="S2341" s="26">
        <f t="shared" ref="S2341" si="1270">SUM(P2341-O2341)</f>
        <v>2.0833333333333315E-2</v>
      </c>
    </row>
    <row r="2342" spans="1:21" ht="10.5" customHeight="1" x14ac:dyDescent="0.2">
      <c r="B2342" s="34"/>
      <c r="C2342" s="21"/>
      <c r="D2342" s="21"/>
      <c r="E2342" s="34"/>
      <c r="F2342" s="21"/>
      <c r="G2342" s="34">
        <f>S2342</f>
        <v>2.0833333333333315E-2</v>
      </c>
      <c r="H2342" s="21"/>
      <c r="I2342" s="34"/>
      <c r="J2342" s="34"/>
      <c r="M2342" s="34"/>
      <c r="N2342" s="35">
        <f>N2340</f>
        <v>43154</v>
      </c>
      <c r="O2342" s="63">
        <f t="shared" ref="O2342:O2354" si="1271">SUM(P2341)</f>
        <v>0.41666666666666663</v>
      </c>
      <c r="P2342" s="36">
        <f t="shared" ref="P2342:P2354" si="1272">P2341+0.0208333333333333</f>
        <v>0.43749999999999994</v>
      </c>
      <c r="Q2342" s="95" t="s">
        <v>940</v>
      </c>
      <c r="R2342" s="96" t="s">
        <v>1345</v>
      </c>
      <c r="S2342" s="26">
        <f>SUM(P2342-O2342)</f>
        <v>2.0833333333333315E-2</v>
      </c>
    </row>
    <row r="2343" spans="1:21" ht="10.5" customHeight="1" x14ac:dyDescent="0.2">
      <c r="C2343" s="21"/>
      <c r="D2343" s="38"/>
      <c r="E2343" s="21"/>
      <c r="F2343" s="21"/>
      <c r="G2343" s="34">
        <f>S2343</f>
        <v>2.0833333333333315E-2</v>
      </c>
      <c r="H2343" s="34"/>
      <c r="J2343" s="34"/>
      <c r="L2343" s="34"/>
      <c r="M2343" s="21"/>
      <c r="N2343" s="35">
        <f>N2340</f>
        <v>43154</v>
      </c>
      <c r="O2343" s="63">
        <f t="shared" si="1271"/>
        <v>0.43749999999999994</v>
      </c>
      <c r="P2343" s="36">
        <f t="shared" si="1272"/>
        <v>0.45833333333333326</v>
      </c>
      <c r="Q2343" s="95" t="s">
        <v>940</v>
      </c>
      <c r="R2343" s="96" t="s">
        <v>1346</v>
      </c>
      <c r="S2343" s="26">
        <f t="shared" ref="S2343:S2354" si="1273">SUM(P2343-O2343)</f>
        <v>2.0833333333333315E-2</v>
      </c>
    </row>
    <row r="2344" spans="1:21" ht="10.5" customHeight="1" x14ac:dyDescent="0.2">
      <c r="C2344" s="21"/>
      <c r="D2344" s="21"/>
      <c r="E2344" s="34"/>
      <c r="F2344" s="34"/>
      <c r="G2344" s="34">
        <f>S2344</f>
        <v>2.0833333333333315E-2</v>
      </c>
      <c r="H2344" s="21"/>
      <c r="J2344" s="34"/>
      <c r="L2344" s="34"/>
      <c r="M2344" s="34"/>
      <c r="N2344" s="35">
        <f>N2340</f>
        <v>43154</v>
      </c>
      <c r="O2344" s="63">
        <f t="shared" si="1271"/>
        <v>0.45833333333333326</v>
      </c>
      <c r="P2344" s="36">
        <f t="shared" si="1272"/>
        <v>0.47916666666666657</v>
      </c>
      <c r="Q2344" s="95" t="s">
        <v>940</v>
      </c>
      <c r="R2344" s="96" t="s">
        <v>1346</v>
      </c>
      <c r="S2344" s="26">
        <f t="shared" si="1273"/>
        <v>2.0833333333333315E-2</v>
      </c>
    </row>
    <row r="2345" spans="1:21" ht="10.5" customHeight="1" x14ac:dyDescent="0.2">
      <c r="C2345" s="21"/>
      <c r="D2345" s="34">
        <f>S2345</f>
        <v>2.0833333333333315E-2</v>
      </c>
      <c r="E2345" s="34"/>
      <c r="F2345" s="34"/>
      <c r="G2345" s="34"/>
      <c r="H2345" s="21"/>
      <c r="J2345" s="34"/>
      <c r="L2345" s="34"/>
      <c r="M2345" s="34"/>
      <c r="N2345" s="35">
        <f>N2340</f>
        <v>43154</v>
      </c>
      <c r="O2345" s="63">
        <f t="shared" si="1271"/>
        <v>0.47916666666666657</v>
      </c>
      <c r="P2345" s="36">
        <f t="shared" si="1272"/>
        <v>0.49999999999999989</v>
      </c>
      <c r="Q2345" s="95" t="s">
        <v>937</v>
      </c>
      <c r="R2345" s="96" t="s">
        <v>995</v>
      </c>
      <c r="S2345" s="26">
        <f t="shared" si="1273"/>
        <v>2.0833333333333315E-2</v>
      </c>
    </row>
    <row r="2346" spans="1:21" ht="10.5" customHeight="1" x14ac:dyDescent="0.2">
      <c r="C2346" s="21"/>
      <c r="D2346" s="34">
        <f>S2346</f>
        <v>2.0833333333333259E-2</v>
      </c>
      <c r="E2346" s="34"/>
      <c r="F2346" s="21"/>
      <c r="G2346" s="34"/>
      <c r="H2346" s="21"/>
      <c r="J2346" s="34"/>
      <c r="L2346" s="34"/>
      <c r="M2346" s="21"/>
      <c r="N2346" s="35">
        <f>N2340</f>
        <v>43154</v>
      </c>
      <c r="O2346" s="63">
        <f t="shared" si="1271"/>
        <v>0.49999999999999989</v>
      </c>
      <c r="P2346" s="36">
        <f t="shared" si="1272"/>
        <v>0.52083333333333315</v>
      </c>
      <c r="Q2346" s="95" t="s">
        <v>937</v>
      </c>
      <c r="R2346" s="96" t="s">
        <v>995</v>
      </c>
      <c r="S2346" s="26">
        <f t="shared" si="1273"/>
        <v>2.0833333333333259E-2</v>
      </c>
      <c r="U2346" s="25"/>
    </row>
    <row r="2347" spans="1:21" ht="10.5" customHeight="1" x14ac:dyDescent="0.2">
      <c r="C2347" s="21"/>
      <c r="D2347" s="34"/>
      <c r="E2347" s="34"/>
      <c r="F2347" s="21"/>
      <c r="G2347" s="34">
        <f t="shared" ref="G2347:G2354" si="1274">S2347</f>
        <v>2.0833333333333259E-2</v>
      </c>
      <c r="H2347" s="34"/>
      <c r="J2347" s="34"/>
      <c r="L2347" s="34"/>
      <c r="M2347" s="21"/>
      <c r="N2347" s="35">
        <f>N2340</f>
        <v>43154</v>
      </c>
      <c r="O2347" s="63">
        <f t="shared" si="1271"/>
        <v>0.52083333333333315</v>
      </c>
      <c r="P2347" s="36">
        <f t="shared" si="1272"/>
        <v>0.54166666666666641</v>
      </c>
      <c r="Q2347" s="95" t="s">
        <v>940</v>
      </c>
      <c r="R2347" s="96" t="s">
        <v>1346</v>
      </c>
      <c r="S2347" s="26">
        <f t="shared" si="1273"/>
        <v>2.0833333333333259E-2</v>
      </c>
      <c r="U2347" s="25"/>
    </row>
    <row r="2348" spans="1:21" ht="10.5" customHeight="1" x14ac:dyDescent="0.2">
      <c r="C2348" s="21"/>
      <c r="D2348" s="34"/>
      <c r="E2348" s="34"/>
      <c r="F2348" s="21"/>
      <c r="G2348" s="34">
        <f t="shared" si="1274"/>
        <v>2.0833333333333259E-2</v>
      </c>
      <c r="H2348" s="34"/>
      <c r="J2348" s="34"/>
      <c r="L2348" s="34"/>
      <c r="M2348" s="21"/>
      <c r="N2348" s="35">
        <f>N2340</f>
        <v>43154</v>
      </c>
      <c r="O2348" s="63">
        <f t="shared" si="1271"/>
        <v>0.54166666666666641</v>
      </c>
      <c r="P2348" s="36">
        <f t="shared" si="1272"/>
        <v>0.56249999999999967</v>
      </c>
      <c r="Q2348" s="95" t="s">
        <v>940</v>
      </c>
      <c r="R2348" s="96" t="s">
        <v>1346</v>
      </c>
      <c r="S2348" s="26">
        <f t="shared" si="1273"/>
        <v>2.0833333333333259E-2</v>
      </c>
    </row>
    <row r="2349" spans="1:21" ht="10.5" customHeight="1" x14ac:dyDescent="0.2">
      <c r="B2349" s="34"/>
      <c r="C2349" s="21"/>
      <c r="D2349" s="34"/>
      <c r="E2349" s="34"/>
      <c r="F2349" s="21"/>
      <c r="G2349" s="34">
        <f t="shared" si="1274"/>
        <v>2.0833333333333259E-2</v>
      </c>
      <c r="H2349" s="34"/>
      <c r="J2349" s="34"/>
      <c r="L2349" s="34"/>
      <c r="M2349" s="21"/>
      <c r="N2349" s="35">
        <f>N2340</f>
        <v>43154</v>
      </c>
      <c r="O2349" s="63">
        <f t="shared" si="1271"/>
        <v>0.56249999999999967</v>
      </c>
      <c r="P2349" s="36">
        <f t="shared" si="1272"/>
        <v>0.58333333333333293</v>
      </c>
      <c r="Q2349" s="95" t="s">
        <v>940</v>
      </c>
      <c r="R2349" s="96" t="s">
        <v>1346</v>
      </c>
      <c r="S2349" s="26">
        <f t="shared" si="1273"/>
        <v>2.0833333333333259E-2</v>
      </c>
    </row>
    <row r="2350" spans="1:21" ht="10.5" customHeight="1" x14ac:dyDescent="0.2">
      <c r="B2350" s="34"/>
      <c r="C2350" s="34"/>
      <c r="D2350" s="34"/>
      <c r="E2350" s="34"/>
      <c r="F2350" s="21"/>
      <c r="G2350" s="34">
        <f t="shared" si="1274"/>
        <v>2.0833333333333259E-2</v>
      </c>
      <c r="H2350" s="34"/>
      <c r="J2350" s="34"/>
      <c r="L2350" s="34"/>
      <c r="M2350" s="21"/>
      <c r="N2350" s="35">
        <f>N2340</f>
        <v>43154</v>
      </c>
      <c r="O2350" s="63">
        <f t="shared" si="1271"/>
        <v>0.58333333333333293</v>
      </c>
      <c r="P2350" s="36">
        <f t="shared" si="1272"/>
        <v>0.60416666666666619</v>
      </c>
      <c r="Q2350" s="95" t="s">
        <v>940</v>
      </c>
      <c r="R2350" s="96" t="s">
        <v>1346</v>
      </c>
      <c r="S2350" s="26">
        <f t="shared" si="1273"/>
        <v>2.0833333333333259E-2</v>
      </c>
    </row>
    <row r="2351" spans="1:21" ht="10.5" customHeight="1" x14ac:dyDescent="0.2">
      <c r="B2351" s="34"/>
      <c r="C2351" s="34"/>
      <c r="D2351" s="34"/>
      <c r="E2351" s="21"/>
      <c r="F2351" s="21"/>
      <c r="G2351" s="34">
        <f t="shared" si="1274"/>
        <v>2.0833333333333259E-2</v>
      </c>
      <c r="H2351" s="34"/>
      <c r="J2351" s="34"/>
      <c r="L2351" s="34"/>
      <c r="M2351" s="21"/>
      <c r="N2351" s="35">
        <f>N2340</f>
        <v>43154</v>
      </c>
      <c r="O2351" s="63">
        <f t="shared" si="1271"/>
        <v>0.60416666666666619</v>
      </c>
      <c r="P2351" s="36">
        <f t="shared" si="1272"/>
        <v>0.62499999999999944</v>
      </c>
      <c r="Q2351" s="95" t="s">
        <v>940</v>
      </c>
      <c r="R2351" s="96" t="s">
        <v>1346</v>
      </c>
      <c r="S2351" s="26">
        <f t="shared" si="1273"/>
        <v>2.0833333333333259E-2</v>
      </c>
    </row>
    <row r="2352" spans="1:21" ht="10.5" customHeight="1" x14ac:dyDescent="0.2">
      <c r="B2352" s="34"/>
      <c r="C2352" s="34"/>
      <c r="D2352" s="34"/>
      <c r="E2352" s="21"/>
      <c r="F2352" s="21"/>
      <c r="G2352" s="34">
        <f t="shared" si="1274"/>
        <v>2.0833333333333259E-2</v>
      </c>
      <c r="H2352" s="34"/>
      <c r="J2352" s="34"/>
      <c r="L2352" s="34"/>
      <c r="M2352" s="21"/>
      <c r="N2352" s="35">
        <f>N2340</f>
        <v>43154</v>
      </c>
      <c r="O2352" s="63">
        <f t="shared" si="1271"/>
        <v>0.62499999999999944</v>
      </c>
      <c r="P2352" s="36">
        <f t="shared" si="1272"/>
        <v>0.6458333333333327</v>
      </c>
      <c r="Q2352" s="95" t="s">
        <v>940</v>
      </c>
      <c r="R2352" s="96" t="s">
        <v>1346</v>
      </c>
      <c r="S2352" s="26">
        <f t="shared" si="1273"/>
        <v>2.0833333333333259E-2</v>
      </c>
    </row>
    <row r="2353" spans="1:19" ht="10.5" customHeight="1" x14ac:dyDescent="0.2">
      <c r="B2353" s="34"/>
      <c r="C2353" s="34"/>
      <c r="D2353" s="34"/>
      <c r="E2353" s="21"/>
      <c r="F2353" s="21"/>
      <c r="G2353" s="34">
        <f t="shared" si="1274"/>
        <v>2.0833333333333259E-2</v>
      </c>
      <c r="H2353" s="34"/>
      <c r="J2353" s="34"/>
      <c r="L2353" s="34"/>
      <c r="M2353" s="21"/>
      <c r="N2353" s="35">
        <f>N2340</f>
        <v>43154</v>
      </c>
      <c r="O2353" s="63">
        <f t="shared" si="1271"/>
        <v>0.6458333333333327</v>
      </c>
      <c r="P2353" s="36">
        <f t="shared" si="1272"/>
        <v>0.66666666666666596</v>
      </c>
      <c r="Q2353" s="95" t="s">
        <v>940</v>
      </c>
      <c r="R2353" s="96" t="s">
        <v>1346</v>
      </c>
      <c r="S2353" s="26">
        <f t="shared" si="1273"/>
        <v>2.0833333333333259E-2</v>
      </c>
    </row>
    <row r="2354" spans="1:19" ht="10.5" customHeight="1" thickBot="1" x14ac:dyDescent="0.25">
      <c r="B2354" s="34"/>
      <c r="C2354" s="34"/>
      <c r="D2354" s="34"/>
      <c r="E2354" s="21"/>
      <c r="F2354" s="21"/>
      <c r="G2354" s="34">
        <f t="shared" si="1274"/>
        <v>2.0833333333333259E-2</v>
      </c>
      <c r="H2354" s="34"/>
      <c r="J2354" s="34"/>
      <c r="L2354" s="34"/>
      <c r="M2354" s="21"/>
      <c r="N2354" s="35">
        <f>N2340</f>
        <v>43154</v>
      </c>
      <c r="O2354" s="63">
        <f t="shared" si="1271"/>
        <v>0.66666666666666596</v>
      </c>
      <c r="P2354" s="36">
        <f t="shared" si="1272"/>
        <v>0.68749999999999922</v>
      </c>
      <c r="Q2354" s="95" t="s">
        <v>940</v>
      </c>
      <c r="R2354" s="96" t="s">
        <v>1346</v>
      </c>
      <c r="S2354" s="26">
        <f t="shared" si="1273"/>
        <v>2.0833333333333259E-2</v>
      </c>
    </row>
    <row r="2355" spans="1:19" ht="10.5" customHeight="1" x14ac:dyDescent="0.2">
      <c r="A2355" s="40">
        <f t="shared" ref="A2355:M2355" si="1275">SUM(A2341:A2354)</f>
        <v>0</v>
      </c>
      <c r="B2355" s="40">
        <f t="shared" si="1275"/>
        <v>0</v>
      </c>
      <c r="C2355" s="40">
        <f t="shared" si="1275"/>
        <v>0</v>
      </c>
      <c r="D2355" s="40">
        <f t="shared" si="1275"/>
        <v>4.1666666666666574E-2</v>
      </c>
      <c r="E2355" s="40">
        <f t="shared" si="1275"/>
        <v>0</v>
      </c>
      <c r="F2355" s="40">
        <f t="shared" si="1275"/>
        <v>0</v>
      </c>
      <c r="G2355" s="40">
        <f t="shared" si="1275"/>
        <v>0.22916666666666602</v>
      </c>
      <c r="H2355" s="40">
        <f t="shared" si="1275"/>
        <v>0</v>
      </c>
      <c r="I2355" s="40">
        <f t="shared" si="1275"/>
        <v>2.0833333333333315E-2</v>
      </c>
      <c r="J2355" s="40">
        <f t="shared" si="1275"/>
        <v>0</v>
      </c>
      <c r="K2355" s="40">
        <f t="shared" si="1275"/>
        <v>0</v>
      </c>
      <c r="L2355" s="40">
        <f t="shared" si="1275"/>
        <v>0</v>
      </c>
      <c r="M2355" s="40">
        <f t="shared" si="1275"/>
        <v>0</v>
      </c>
      <c r="N2355" s="76" t="b">
        <f>SUM(A2355:M2355) = S2355</f>
        <v>1</v>
      </c>
      <c r="O2355" s="77"/>
      <c r="P2355" s="77"/>
      <c r="Q2355" s="43"/>
      <c r="R2355" s="43"/>
      <c r="S2355" s="40">
        <f>SUM(S2341:S2354)</f>
        <v>0.29166666666666591</v>
      </c>
    </row>
    <row r="2356" spans="1:19" ht="10.5" customHeight="1" x14ac:dyDescent="0.2">
      <c r="A2356" s="70">
        <f t="shared" ref="A2356:C2356" si="1276">(A2355-INT(A2355))*24</f>
        <v>0</v>
      </c>
      <c r="B2356" s="70">
        <f t="shared" si="1276"/>
        <v>0</v>
      </c>
      <c r="C2356" s="70">
        <f t="shared" si="1276"/>
        <v>0</v>
      </c>
      <c r="D2356" s="44">
        <f>(D2355-INT(D2355))*24</f>
        <v>0.99999999999999778</v>
      </c>
      <c r="E2356" s="44">
        <f>(E2355-INT(E2355))*24</f>
        <v>0</v>
      </c>
      <c r="F2356" s="44">
        <f>(F2355-INT(F2355))*24</f>
        <v>0</v>
      </c>
      <c r="G2356" s="44">
        <f>(G2355-INT(G2355))*24</f>
        <v>5.499999999999984</v>
      </c>
      <c r="H2356" s="44">
        <f t="shared" ref="H2356:J2356" si="1277">(H2355-INT(H2355))*24</f>
        <v>0</v>
      </c>
      <c r="I2356" s="44">
        <f t="shared" si="1277"/>
        <v>0.49999999999999956</v>
      </c>
      <c r="J2356" s="44">
        <f t="shared" si="1277"/>
        <v>0</v>
      </c>
      <c r="K2356" s="44"/>
      <c r="L2356" s="44">
        <f t="shared" ref="L2356:M2356" si="1278">(L2355-INT(L2355))*24</f>
        <v>0</v>
      </c>
      <c r="M2356" s="45">
        <f t="shared" si="1278"/>
        <v>0</v>
      </c>
      <c r="N2356" s="78">
        <f>SUM(A2356:M2356)</f>
        <v>6.9999999999999822</v>
      </c>
      <c r="O2356" s="71"/>
      <c r="P2356" s="71"/>
      <c r="Q2356" s="48"/>
      <c r="R2356" s="48"/>
      <c r="S2356" s="49"/>
    </row>
    <row r="2357" spans="1:19" ht="10.5" customHeight="1" thickBot="1" x14ac:dyDescent="0.25">
      <c r="A2357" s="72"/>
      <c r="B2357" s="73"/>
      <c r="C2357" s="73"/>
      <c r="D2357" s="52">
        <f>SUM(A2356:D2356)</f>
        <v>0.99999999999999778</v>
      </c>
      <c r="E2357" s="52">
        <f t="shared" ref="E2357:J2357" si="1279">E2356</f>
        <v>0</v>
      </c>
      <c r="F2357" s="52">
        <f t="shared" si="1279"/>
        <v>0</v>
      </c>
      <c r="G2357" s="52">
        <f t="shared" si="1279"/>
        <v>5.499999999999984</v>
      </c>
      <c r="H2357" s="52">
        <f t="shared" si="1279"/>
        <v>0</v>
      </c>
      <c r="I2357" s="52">
        <f t="shared" si="1279"/>
        <v>0.49999999999999956</v>
      </c>
      <c r="J2357" s="52">
        <f t="shared" si="1279"/>
        <v>0</v>
      </c>
      <c r="K2357" s="52"/>
      <c r="L2357" s="52">
        <f t="shared" ref="L2357:M2357" si="1280">L2356</f>
        <v>0</v>
      </c>
      <c r="M2357" s="53">
        <f t="shared" si="1280"/>
        <v>0</v>
      </c>
      <c r="N2357" s="79" t="s">
        <v>976</v>
      </c>
      <c r="O2357" s="74"/>
      <c r="P2357" s="74"/>
      <c r="Q2357" s="56"/>
      <c r="R2357" s="56"/>
      <c r="S2357" s="57">
        <f>SUM(S2355:S2356)</f>
        <v>0.29166666666666591</v>
      </c>
    </row>
    <row r="2358" spans="1:19" ht="10.5" customHeight="1" x14ac:dyDescent="0.2">
      <c r="A2358" s="70">
        <f t="shared" ref="A2358:M2358" si="1281">SUM(A2274,A2297,A2317,A2338,A2356)</f>
        <v>0</v>
      </c>
      <c r="B2358" s="70">
        <f t="shared" si="1281"/>
        <v>0</v>
      </c>
      <c r="C2358" s="70">
        <f t="shared" si="1281"/>
        <v>0</v>
      </c>
      <c r="D2358" s="70">
        <f t="shared" si="1281"/>
        <v>2.999999999999992</v>
      </c>
      <c r="E2358" s="70">
        <f t="shared" si="1281"/>
        <v>0</v>
      </c>
      <c r="F2358" s="70">
        <f t="shared" si="1281"/>
        <v>3.4999999999999889</v>
      </c>
      <c r="G2358" s="70">
        <f t="shared" si="1281"/>
        <v>19.99999999999995</v>
      </c>
      <c r="H2358" s="70">
        <f t="shared" si="1281"/>
        <v>10.999999999999968</v>
      </c>
      <c r="I2358" s="70">
        <f t="shared" si="1281"/>
        <v>4.4999999999999911</v>
      </c>
      <c r="J2358" s="70">
        <f t="shared" si="1281"/>
        <v>0</v>
      </c>
      <c r="K2358" s="70">
        <f t="shared" si="1281"/>
        <v>0</v>
      </c>
      <c r="L2358" s="70">
        <f t="shared" si="1281"/>
        <v>0</v>
      </c>
      <c r="M2358" s="80">
        <f t="shared" si="1281"/>
        <v>0</v>
      </c>
      <c r="N2358" s="81">
        <f>SUM(S2274,S2297,S2317,S2338,S2356)</f>
        <v>2.0833333333333259E-2</v>
      </c>
      <c r="O2358" s="82">
        <f>SUM(A2358:M2358)</f>
        <v>41.999999999999893</v>
      </c>
      <c r="P2358" s="83">
        <f>SUM(S2273,S2296,S2316,S2337,S2355)</f>
        <v>1.7499999999999953</v>
      </c>
      <c r="Q2358" s="84">
        <f>SUM(P2358)+N2358</f>
        <v>1.7708333333333286</v>
      </c>
      <c r="R2358" s="85"/>
      <c r="S2358" s="86"/>
    </row>
    <row r="2359" spans="1:19" ht="10.5" customHeight="1" thickBot="1" x14ac:dyDescent="0.25">
      <c r="A2359" s="87"/>
      <c r="B2359" s="73"/>
      <c r="C2359" s="73"/>
      <c r="D2359" s="73">
        <f>SUM(A2358:D2358)</f>
        <v>2.999999999999992</v>
      </c>
      <c r="E2359" s="88">
        <f t="shared" ref="E2359:J2359" si="1282">E2358</f>
        <v>0</v>
      </c>
      <c r="F2359" s="88">
        <f t="shared" si="1282"/>
        <v>3.4999999999999889</v>
      </c>
      <c r="G2359" s="88">
        <f t="shared" si="1282"/>
        <v>19.99999999999995</v>
      </c>
      <c r="H2359" s="88">
        <f t="shared" si="1282"/>
        <v>10.999999999999968</v>
      </c>
      <c r="I2359" s="88">
        <f t="shared" si="1282"/>
        <v>4.4999999999999911</v>
      </c>
      <c r="J2359" s="88">
        <f t="shared" si="1282"/>
        <v>0</v>
      </c>
      <c r="K2359" s="88"/>
      <c r="L2359" s="88">
        <f t="shared" ref="L2359:M2359" si="1283">L2358</f>
        <v>0</v>
      </c>
      <c r="M2359" s="89">
        <f t="shared" si="1283"/>
        <v>0</v>
      </c>
      <c r="N2359" s="90">
        <f>IF(SUM(O2358-37.5)&gt;0,SUM(O2358-37.5),0)</f>
        <v>4.4999999999998934</v>
      </c>
      <c r="O2359" s="91">
        <f>SUM(A2359:M2359)</f>
        <v>41.999999999999893</v>
      </c>
      <c r="P2359" s="92">
        <f>(P2358)*24</f>
        <v>41.999999999999886</v>
      </c>
      <c r="Q2359" s="93">
        <f>SUM(S2275,S2298,S2318,S2339,S2357)</f>
        <v>1.7708333333333284</v>
      </c>
      <c r="R2359" s="85"/>
      <c r="S2359" s="94" t="b">
        <f>O2359=P2359</f>
        <v>1</v>
      </c>
    </row>
    <row r="2361" spans="1:19" ht="10.5" customHeight="1" x14ac:dyDescent="0.2">
      <c r="A2361" s="12">
        <f>WEEKNUM(G2361)</f>
        <v>9</v>
      </c>
      <c r="B2361" s="13" t="s">
        <v>927</v>
      </c>
      <c r="C2361" s="142">
        <f>SUM(N2363)-2</f>
        <v>43155</v>
      </c>
      <c r="D2361" s="142"/>
      <c r="E2361" s="14"/>
      <c r="F2361" s="14" t="s">
        <v>928</v>
      </c>
      <c r="G2361" s="142">
        <f>SUM(C2361+6)</f>
        <v>43161</v>
      </c>
      <c r="H2361" s="142"/>
      <c r="I2361" s="14"/>
      <c r="J2361" s="15"/>
      <c r="K2361" s="15"/>
      <c r="L2361" s="14"/>
      <c r="M2361" s="16"/>
      <c r="N2361" s="17" t="s">
        <v>929</v>
      </c>
      <c r="O2361" s="17" t="s">
        <v>930</v>
      </c>
      <c r="P2361" s="18" t="s">
        <v>931</v>
      </c>
      <c r="Q2361" s="19" t="s">
        <v>932</v>
      </c>
      <c r="R2361" s="17" t="s">
        <v>933</v>
      </c>
      <c r="S2361" s="17" t="s">
        <v>934</v>
      </c>
    </row>
    <row r="2362" spans="1:19" ht="10.5" customHeight="1" thickBot="1" x14ac:dyDescent="0.25">
      <c r="N2362" s="23"/>
      <c r="S2362" s="26" t="s">
        <v>1089</v>
      </c>
    </row>
    <row r="2363" spans="1:19" ht="10.5" customHeight="1" thickBot="1" x14ac:dyDescent="0.25">
      <c r="A2363" s="58"/>
      <c r="B2363" s="59" t="s">
        <v>935</v>
      </c>
      <c r="C2363" s="59" t="s">
        <v>936</v>
      </c>
      <c r="D2363" s="59" t="s">
        <v>937</v>
      </c>
      <c r="E2363" s="60" t="s">
        <v>938</v>
      </c>
      <c r="F2363" s="59" t="s">
        <v>939</v>
      </c>
      <c r="G2363" s="58" t="s">
        <v>940</v>
      </c>
      <c r="H2363" s="58" t="s">
        <v>941</v>
      </c>
      <c r="I2363" s="58" t="s">
        <v>942</v>
      </c>
      <c r="J2363" s="58" t="s">
        <v>943</v>
      </c>
      <c r="K2363" s="58"/>
      <c r="L2363" s="58" t="s">
        <v>944</v>
      </c>
      <c r="M2363" s="60" t="s">
        <v>945</v>
      </c>
      <c r="N2363" s="61">
        <f>N2340+3</f>
        <v>43157</v>
      </c>
      <c r="O2363" s="36">
        <v>0.39583333333333331</v>
      </c>
      <c r="P2363" s="36">
        <f>O2363</f>
        <v>0.39583333333333331</v>
      </c>
      <c r="Q2363" s="62" t="s">
        <v>946</v>
      </c>
      <c r="R2363" s="25" t="s">
        <v>1180</v>
      </c>
      <c r="S2363" s="26" t="s">
        <v>1089</v>
      </c>
    </row>
    <row r="2364" spans="1:19" ht="10.5" customHeight="1" x14ac:dyDescent="0.2">
      <c r="B2364" s="34"/>
      <c r="C2364" s="21"/>
      <c r="D2364" s="34"/>
      <c r="E2364" s="34"/>
      <c r="F2364" s="21"/>
      <c r="G2364" s="34">
        <f t="shared" ref="G2364:G2369" si="1284">S2364</f>
        <v>2.0833333333333315E-2</v>
      </c>
      <c r="H2364" s="21"/>
      <c r="I2364" s="34"/>
      <c r="M2364" s="34"/>
      <c r="N2364" s="35">
        <f>N2363</f>
        <v>43157</v>
      </c>
      <c r="O2364" s="26">
        <f t="shared" ref="O2364:O2379" si="1285">SUM(P2363)</f>
        <v>0.39583333333333331</v>
      </c>
      <c r="P2364" s="36">
        <f t="shared" ref="P2364:P2381" si="1286">P2363+0.0208333333333333</f>
        <v>0.41666666666666663</v>
      </c>
      <c r="Q2364" s="95" t="s">
        <v>940</v>
      </c>
      <c r="R2364" s="96" t="s">
        <v>1346</v>
      </c>
      <c r="S2364" s="26">
        <f t="shared" ref="S2364:S2371" si="1287">SUM(P2364-O2364)</f>
        <v>2.0833333333333315E-2</v>
      </c>
    </row>
    <row r="2365" spans="1:19" ht="10.5" customHeight="1" x14ac:dyDescent="0.2">
      <c r="B2365" s="34"/>
      <c r="C2365" s="21"/>
      <c r="D2365" s="21"/>
      <c r="E2365" s="34"/>
      <c r="F2365" s="21"/>
      <c r="G2365" s="34">
        <f t="shared" si="1284"/>
        <v>2.0833333333333315E-2</v>
      </c>
      <c r="H2365" s="34"/>
      <c r="I2365" s="34"/>
      <c r="M2365" s="34"/>
      <c r="N2365" s="35">
        <f>N2363</f>
        <v>43157</v>
      </c>
      <c r="O2365" s="26">
        <f t="shared" si="1285"/>
        <v>0.41666666666666663</v>
      </c>
      <c r="P2365" s="36">
        <f t="shared" si="1286"/>
        <v>0.43749999999999994</v>
      </c>
      <c r="Q2365" s="95" t="s">
        <v>940</v>
      </c>
      <c r="R2365" s="96" t="s">
        <v>1346</v>
      </c>
      <c r="S2365" s="26">
        <f t="shared" si="1287"/>
        <v>2.0833333333333315E-2</v>
      </c>
    </row>
    <row r="2366" spans="1:19" ht="10.5" customHeight="1" x14ac:dyDescent="0.2">
      <c r="B2366" s="34"/>
      <c r="C2366" s="21"/>
      <c r="D2366" s="21"/>
      <c r="E2366" s="34"/>
      <c r="F2366" s="21"/>
      <c r="G2366" s="34">
        <f t="shared" si="1284"/>
        <v>2.0833333333333315E-2</v>
      </c>
      <c r="H2366" s="34"/>
      <c r="I2366" s="34"/>
      <c r="M2366" s="34"/>
      <c r="N2366" s="35">
        <f>N2363</f>
        <v>43157</v>
      </c>
      <c r="O2366" s="26">
        <f t="shared" si="1285"/>
        <v>0.43749999999999994</v>
      </c>
      <c r="P2366" s="36">
        <f t="shared" si="1286"/>
        <v>0.45833333333333326</v>
      </c>
      <c r="Q2366" s="95" t="s">
        <v>940</v>
      </c>
      <c r="R2366" s="96" t="s">
        <v>1346</v>
      </c>
      <c r="S2366" s="26">
        <f t="shared" si="1287"/>
        <v>2.0833333333333315E-2</v>
      </c>
    </row>
    <row r="2367" spans="1:19" ht="10.5" customHeight="1" x14ac:dyDescent="0.2">
      <c r="B2367" s="34"/>
      <c r="C2367" s="21"/>
      <c r="D2367" s="21"/>
      <c r="E2367" s="34"/>
      <c r="F2367" s="21"/>
      <c r="G2367" s="34">
        <f t="shared" si="1284"/>
        <v>2.0833333333333315E-2</v>
      </c>
      <c r="H2367" s="34"/>
      <c r="I2367" s="34"/>
      <c r="J2367" s="34"/>
      <c r="M2367" s="34"/>
      <c r="N2367" s="35">
        <f>N2363</f>
        <v>43157</v>
      </c>
      <c r="O2367" s="26">
        <f t="shared" si="1285"/>
        <v>0.45833333333333326</v>
      </c>
      <c r="P2367" s="36">
        <f t="shared" si="1286"/>
        <v>0.47916666666666657</v>
      </c>
      <c r="Q2367" s="95" t="s">
        <v>940</v>
      </c>
      <c r="R2367" s="96" t="s">
        <v>1346</v>
      </c>
      <c r="S2367" s="26">
        <f t="shared" si="1287"/>
        <v>2.0833333333333315E-2</v>
      </c>
    </row>
    <row r="2368" spans="1:19" ht="10.5" customHeight="1" x14ac:dyDescent="0.2">
      <c r="B2368" s="34"/>
      <c r="C2368" s="21"/>
      <c r="D2368" s="21"/>
      <c r="E2368" s="34"/>
      <c r="F2368" s="34"/>
      <c r="G2368" s="34">
        <f t="shared" si="1284"/>
        <v>2.0833333333333315E-2</v>
      </c>
      <c r="H2368" s="34"/>
      <c r="I2368" s="34"/>
      <c r="M2368" s="34"/>
      <c r="N2368" s="35">
        <f>N2363</f>
        <v>43157</v>
      </c>
      <c r="O2368" s="26">
        <f t="shared" si="1285"/>
        <v>0.47916666666666657</v>
      </c>
      <c r="P2368" s="36">
        <f t="shared" si="1286"/>
        <v>0.49999999999999989</v>
      </c>
      <c r="Q2368" s="95" t="s">
        <v>940</v>
      </c>
      <c r="R2368" s="96" t="s">
        <v>1346</v>
      </c>
      <c r="S2368" s="26">
        <f t="shared" si="1287"/>
        <v>2.0833333333333315E-2</v>
      </c>
    </row>
    <row r="2369" spans="1:19" ht="10.5" customHeight="1" x14ac:dyDescent="0.2">
      <c r="B2369" s="34"/>
      <c r="C2369" s="21"/>
      <c r="D2369" s="21"/>
      <c r="E2369" s="34"/>
      <c r="F2369" s="34"/>
      <c r="G2369" s="34">
        <f t="shared" si="1284"/>
        <v>2.0833333333333259E-2</v>
      </c>
      <c r="H2369" s="34"/>
      <c r="I2369" s="38"/>
      <c r="M2369" s="34"/>
      <c r="N2369" s="35">
        <f>N2363</f>
        <v>43157</v>
      </c>
      <c r="O2369" s="26">
        <f t="shared" si="1285"/>
        <v>0.49999999999999989</v>
      </c>
      <c r="P2369" s="36">
        <f t="shared" si="1286"/>
        <v>0.52083333333333315</v>
      </c>
      <c r="Q2369" s="95" t="s">
        <v>940</v>
      </c>
      <c r="R2369" s="96" t="s">
        <v>1346</v>
      </c>
      <c r="S2369" s="26">
        <f t="shared" si="1287"/>
        <v>2.0833333333333259E-2</v>
      </c>
    </row>
    <row r="2370" spans="1:19" ht="10.5" customHeight="1" x14ac:dyDescent="0.2">
      <c r="B2370" s="34"/>
      <c r="C2370" s="21"/>
      <c r="D2370" s="34">
        <f>S2370</f>
        <v>2.0833333333333259E-2</v>
      </c>
      <c r="E2370" s="34"/>
      <c r="F2370" s="34"/>
      <c r="G2370" s="34"/>
      <c r="H2370" s="34"/>
      <c r="I2370" s="38"/>
      <c r="M2370" s="34"/>
      <c r="N2370" s="35">
        <f>N2363</f>
        <v>43157</v>
      </c>
      <c r="O2370" s="26">
        <f t="shared" si="1285"/>
        <v>0.52083333333333315</v>
      </c>
      <c r="P2370" s="36">
        <f t="shared" si="1286"/>
        <v>0.54166666666666641</v>
      </c>
      <c r="Q2370" s="95" t="s">
        <v>937</v>
      </c>
      <c r="R2370" s="96" t="s">
        <v>995</v>
      </c>
      <c r="S2370" s="26">
        <f t="shared" si="1287"/>
        <v>2.0833333333333259E-2</v>
      </c>
    </row>
    <row r="2371" spans="1:19" ht="10.5" customHeight="1" x14ac:dyDescent="0.2">
      <c r="B2371" s="34"/>
      <c r="C2371" s="21"/>
      <c r="D2371" s="34">
        <f>S2371</f>
        <v>2.0833333333333259E-2</v>
      </c>
      <c r="E2371" s="34"/>
      <c r="F2371" s="34"/>
      <c r="G2371" s="34"/>
      <c r="H2371" s="21"/>
      <c r="I2371" s="38"/>
      <c r="M2371" s="34"/>
      <c r="N2371" s="35">
        <f>N2363</f>
        <v>43157</v>
      </c>
      <c r="O2371" s="26">
        <f t="shared" si="1285"/>
        <v>0.54166666666666641</v>
      </c>
      <c r="P2371" s="36">
        <f t="shared" si="1286"/>
        <v>0.56249999999999967</v>
      </c>
      <c r="Q2371" s="95" t="s">
        <v>937</v>
      </c>
      <c r="R2371" s="96" t="s">
        <v>995</v>
      </c>
      <c r="S2371" s="26">
        <f t="shared" si="1287"/>
        <v>2.0833333333333259E-2</v>
      </c>
    </row>
    <row r="2372" spans="1:19" ht="10.5" customHeight="1" x14ac:dyDescent="0.2">
      <c r="B2372" s="34"/>
      <c r="C2372" s="21"/>
      <c r="D2372" s="21"/>
      <c r="E2372" s="34"/>
      <c r="F2372" s="34"/>
      <c r="G2372" s="34">
        <f>S2372</f>
        <v>2.0833333333333259E-2</v>
      </c>
      <c r="H2372" s="21"/>
      <c r="I2372" s="38"/>
      <c r="M2372" s="34"/>
      <c r="N2372" s="35">
        <f>N2363</f>
        <v>43157</v>
      </c>
      <c r="O2372" s="26">
        <f t="shared" si="1285"/>
        <v>0.56249999999999967</v>
      </c>
      <c r="P2372" s="36">
        <f t="shared" si="1286"/>
        <v>0.58333333333333293</v>
      </c>
      <c r="Q2372" s="95" t="s">
        <v>940</v>
      </c>
      <c r="R2372" s="96" t="s">
        <v>1347</v>
      </c>
      <c r="S2372" s="26">
        <f>SUM(P2372-O2372)</f>
        <v>2.0833333333333259E-2</v>
      </c>
    </row>
    <row r="2373" spans="1:19" ht="10.5" customHeight="1" x14ac:dyDescent="0.2">
      <c r="B2373" s="34"/>
      <c r="C2373" s="21"/>
      <c r="D2373" s="21"/>
      <c r="E2373" s="34"/>
      <c r="F2373" s="34">
        <f>S2373</f>
        <v>2.0833333333333259E-2</v>
      </c>
      <c r="G2373" s="21"/>
      <c r="H2373" s="21"/>
      <c r="I2373" s="34"/>
      <c r="M2373" s="34"/>
      <c r="N2373" s="35">
        <f>N2363</f>
        <v>43157</v>
      </c>
      <c r="O2373" s="26">
        <f t="shared" si="1285"/>
        <v>0.58333333333333293</v>
      </c>
      <c r="P2373" s="36">
        <f t="shared" si="1286"/>
        <v>0.60416666666666619</v>
      </c>
      <c r="Q2373" s="95" t="s">
        <v>939</v>
      </c>
      <c r="R2373" s="96" t="s">
        <v>1258</v>
      </c>
      <c r="S2373" s="26">
        <f t="shared" ref="S2373:S2381" si="1288">SUM(P2373-O2373)</f>
        <v>2.0833333333333259E-2</v>
      </c>
    </row>
    <row r="2374" spans="1:19" ht="10.5" customHeight="1" x14ac:dyDescent="0.2">
      <c r="B2374" s="34"/>
      <c r="C2374" s="21"/>
      <c r="D2374" s="21"/>
      <c r="E2374" s="34"/>
      <c r="F2374" s="34">
        <f>S2374</f>
        <v>2.0833333333333259E-2</v>
      </c>
      <c r="G2374" s="21"/>
      <c r="H2374" s="21"/>
      <c r="I2374" s="38"/>
      <c r="M2374" s="34"/>
      <c r="N2374" s="35">
        <f>N2363</f>
        <v>43157</v>
      </c>
      <c r="O2374" s="26">
        <f t="shared" si="1285"/>
        <v>0.60416666666666619</v>
      </c>
      <c r="P2374" s="36">
        <f t="shared" si="1286"/>
        <v>0.62499999999999944</v>
      </c>
      <c r="Q2374" s="95" t="s">
        <v>939</v>
      </c>
      <c r="R2374" s="96" t="s">
        <v>1258</v>
      </c>
      <c r="S2374" s="26">
        <f t="shared" si="1288"/>
        <v>2.0833333333333259E-2</v>
      </c>
    </row>
    <row r="2375" spans="1:19" ht="10.5" customHeight="1" x14ac:dyDescent="0.2">
      <c r="B2375" s="34"/>
      <c r="C2375" s="21"/>
      <c r="D2375" s="21"/>
      <c r="E2375" s="34"/>
      <c r="F2375" s="34">
        <f>S2375</f>
        <v>2.0833333333333259E-2</v>
      </c>
      <c r="G2375" s="21"/>
      <c r="H2375" s="21"/>
      <c r="I2375" s="34"/>
      <c r="M2375" s="34"/>
      <c r="N2375" s="35">
        <f>N2363</f>
        <v>43157</v>
      </c>
      <c r="O2375" s="26">
        <f t="shared" si="1285"/>
        <v>0.62499999999999944</v>
      </c>
      <c r="P2375" s="36">
        <f t="shared" si="1286"/>
        <v>0.6458333333333327</v>
      </c>
      <c r="Q2375" s="95" t="s">
        <v>939</v>
      </c>
      <c r="R2375" s="96" t="s">
        <v>1348</v>
      </c>
      <c r="S2375" s="26">
        <f t="shared" si="1288"/>
        <v>2.0833333333333259E-2</v>
      </c>
    </row>
    <row r="2376" spans="1:19" ht="10.5" customHeight="1" x14ac:dyDescent="0.2">
      <c r="B2376" s="34">
        <f>S2376</f>
        <v>2.0833333333333259E-2</v>
      </c>
      <c r="C2376" s="21"/>
      <c r="D2376" s="21"/>
      <c r="E2376" s="34"/>
      <c r="F2376" s="34"/>
      <c r="G2376" s="21"/>
      <c r="H2376" s="34"/>
      <c r="I2376" s="34"/>
      <c r="M2376" s="34"/>
      <c r="N2376" s="35">
        <f>N2363</f>
        <v>43157</v>
      </c>
      <c r="O2376" s="26">
        <f t="shared" si="1285"/>
        <v>0.6458333333333327</v>
      </c>
      <c r="P2376" s="36">
        <f t="shared" si="1286"/>
        <v>0.66666666666666596</v>
      </c>
      <c r="Q2376" s="95" t="s">
        <v>1021</v>
      </c>
      <c r="R2376" s="96" t="s">
        <v>1349</v>
      </c>
      <c r="S2376" s="26">
        <f t="shared" si="1288"/>
        <v>2.0833333333333259E-2</v>
      </c>
    </row>
    <row r="2377" spans="1:19" ht="10.5" customHeight="1" x14ac:dyDescent="0.2">
      <c r="B2377" s="34"/>
      <c r="C2377" s="21"/>
      <c r="D2377" s="21"/>
      <c r="E2377" s="34"/>
      <c r="F2377" s="34"/>
      <c r="G2377" s="34"/>
      <c r="H2377" s="34">
        <f>S2377</f>
        <v>2.0833333333333259E-2</v>
      </c>
      <c r="I2377" s="34"/>
      <c r="M2377" s="34"/>
      <c r="N2377" s="35">
        <f>N2363</f>
        <v>43157</v>
      </c>
      <c r="O2377" s="26">
        <f t="shared" si="1285"/>
        <v>0.66666666666666596</v>
      </c>
      <c r="P2377" s="36">
        <f t="shared" si="1286"/>
        <v>0.68749999999999922</v>
      </c>
      <c r="Q2377" s="95" t="s">
        <v>941</v>
      </c>
      <c r="R2377" s="96" t="s">
        <v>1350</v>
      </c>
      <c r="S2377" s="26">
        <f t="shared" si="1288"/>
        <v>2.0833333333333259E-2</v>
      </c>
    </row>
    <row r="2378" spans="1:19" ht="10.5" customHeight="1" x14ac:dyDescent="0.2">
      <c r="B2378" s="34"/>
      <c r="C2378" s="21"/>
      <c r="D2378" s="21"/>
      <c r="E2378" s="34"/>
      <c r="F2378" s="34">
        <f>S2378</f>
        <v>2.0833333333333259E-2</v>
      </c>
      <c r="G2378" s="34"/>
      <c r="H2378" s="34"/>
      <c r="I2378" s="38"/>
      <c r="M2378" s="34"/>
      <c r="N2378" s="35">
        <f>N2363</f>
        <v>43157</v>
      </c>
      <c r="O2378" s="26">
        <f t="shared" si="1285"/>
        <v>0.68749999999999922</v>
      </c>
      <c r="P2378" s="36">
        <f t="shared" si="1286"/>
        <v>0.70833333333333248</v>
      </c>
      <c r="Q2378" s="95" t="s">
        <v>939</v>
      </c>
      <c r="R2378" s="96" t="s">
        <v>1351</v>
      </c>
      <c r="S2378" s="26">
        <f t="shared" si="1288"/>
        <v>2.0833333333333259E-2</v>
      </c>
    </row>
    <row r="2379" spans="1:19" ht="10.5" customHeight="1" x14ac:dyDescent="0.2">
      <c r="B2379" s="34"/>
      <c r="C2379" s="21"/>
      <c r="D2379" s="38"/>
      <c r="E2379" s="34"/>
      <c r="F2379" s="34">
        <f>S2379</f>
        <v>2.0833333333333259E-2</v>
      </c>
      <c r="G2379" s="34"/>
      <c r="H2379" s="21"/>
      <c r="I2379" s="38"/>
      <c r="M2379" s="34"/>
      <c r="N2379" s="35">
        <f>N2363</f>
        <v>43157</v>
      </c>
      <c r="O2379" s="26">
        <f t="shared" si="1285"/>
        <v>0.70833333333333248</v>
      </c>
      <c r="P2379" s="36">
        <f t="shared" si="1286"/>
        <v>0.72916666666666574</v>
      </c>
      <c r="Q2379" s="95" t="s">
        <v>939</v>
      </c>
      <c r="R2379" s="96" t="s">
        <v>1351</v>
      </c>
      <c r="S2379" s="26">
        <f t="shared" si="1288"/>
        <v>2.0833333333333259E-2</v>
      </c>
    </row>
    <row r="2380" spans="1:19" ht="10.5" customHeight="1" x14ac:dyDescent="0.2">
      <c r="B2380" s="34"/>
      <c r="C2380" s="21"/>
      <c r="D2380" s="38"/>
      <c r="E2380" s="34"/>
      <c r="F2380" s="34">
        <f>S2380</f>
        <v>2.0833333333333259E-2</v>
      </c>
      <c r="G2380" s="34"/>
      <c r="H2380" s="21"/>
      <c r="I2380" s="38"/>
      <c r="M2380" s="34"/>
      <c r="N2380" s="35">
        <f>N2363</f>
        <v>43157</v>
      </c>
      <c r="O2380" s="26">
        <f t="shared" ref="O2380:O2381" si="1289">SUM(P2379)</f>
        <v>0.72916666666666574</v>
      </c>
      <c r="P2380" s="36">
        <f t="shared" si="1286"/>
        <v>0.749999999999999</v>
      </c>
      <c r="Q2380" s="95" t="s">
        <v>939</v>
      </c>
      <c r="R2380" s="96" t="s">
        <v>1351</v>
      </c>
      <c r="S2380" s="26">
        <f t="shared" si="1288"/>
        <v>2.0833333333333259E-2</v>
      </c>
    </row>
    <row r="2381" spans="1:19" ht="10.5" customHeight="1" thickBot="1" x14ac:dyDescent="0.25">
      <c r="B2381" s="34"/>
      <c r="C2381" s="21"/>
      <c r="D2381" s="38"/>
      <c r="E2381" s="34"/>
      <c r="F2381" s="34"/>
      <c r="G2381" s="34">
        <f>S2381</f>
        <v>2.0833333333333259E-2</v>
      </c>
      <c r="H2381" s="21"/>
      <c r="I2381" s="38"/>
      <c r="M2381" s="34"/>
      <c r="N2381" s="35">
        <f>N2363</f>
        <v>43157</v>
      </c>
      <c r="O2381" s="26">
        <f t="shared" si="1289"/>
        <v>0.749999999999999</v>
      </c>
      <c r="P2381" s="36">
        <f t="shared" si="1286"/>
        <v>0.77083333333333226</v>
      </c>
      <c r="Q2381" s="95" t="s">
        <v>940</v>
      </c>
      <c r="R2381" s="96" t="s">
        <v>1346</v>
      </c>
      <c r="S2381" s="26">
        <f t="shared" si="1288"/>
        <v>2.0833333333333259E-2</v>
      </c>
    </row>
    <row r="2382" spans="1:19" ht="10.5" customHeight="1" x14ac:dyDescent="0.2">
      <c r="A2382" s="40">
        <f t="shared" ref="A2382:M2382" si="1290">SUM(A2364:A2381)</f>
        <v>0</v>
      </c>
      <c r="B2382" s="40">
        <f t="shared" si="1290"/>
        <v>2.0833333333333259E-2</v>
      </c>
      <c r="C2382" s="40">
        <f t="shared" si="1290"/>
        <v>0</v>
      </c>
      <c r="D2382" s="40">
        <f t="shared" si="1290"/>
        <v>4.1666666666666519E-2</v>
      </c>
      <c r="E2382" s="40">
        <f t="shared" si="1290"/>
        <v>0</v>
      </c>
      <c r="F2382" s="40">
        <f t="shared" si="1290"/>
        <v>0.12499999999999956</v>
      </c>
      <c r="G2382" s="40">
        <f t="shared" si="1290"/>
        <v>0.16666666666666635</v>
      </c>
      <c r="H2382" s="40">
        <f t="shared" si="1290"/>
        <v>2.0833333333333259E-2</v>
      </c>
      <c r="I2382" s="40">
        <f t="shared" si="1290"/>
        <v>0</v>
      </c>
      <c r="J2382" s="40">
        <f t="shared" si="1290"/>
        <v>0</v>
      </c>
      <c r="K2382" s="40">
        <f t="shared" si="1290"/>
        <v>0</v>
      </c>
      <c r="L2382" s="40">
        <f t="shared" si="1290"/>
        <v>0</v>
      </c>
      <c r="M2382" s="40">
        <f t="shared" si="1290"/>
        <v>0</v>
      </c>
      <c r="N2382" s="41" t="b">
        <f>SUM(A2382:M2382) = S2382</f>
        <v>1</v>
      </c>
      <c r="O2382" s="42"/>
      <c r="P2382" s="42"/>
      <c r="Q2382" s="43"/>
      <c r="R2382" s="43"/>
      <c r="S2382" s="40">
        <f>SUM(S2364:S2381)</f>
        <v>0.37499999999999895</v>
      </c>
    </row>
    <row r="2383" spans="1:19" ht="10.5" customHeight="1" x14ac:dyDescent="0.2">
      <c r="A2383" s="44">
        <f t="shared" ref="A2383:E2383" si="1291">(A2382-INT(A2382))*24</f>
        <v>0</v>
      </c>
      <c r="B2383" s="44">
        <f t="shared" si="1291"/>
        <v>0.49999999999999822</v>
      </c>
      <c r="C2383" s="44">
        <f t="shared" si="1291"/>
        <v>0</v>
      </c>
      <c r="D2383" s="44">
        <f t="shared" si="1291"/>
        <v>0.99999999999999645</v>
      </c>
      <c r="E2383" s="44">
        <f t="shared" si="1291"/>
        <v>0</v>
      </c>
      <c r="F2383" s="44">
        <f>(F2382-INT(F2382))*24</f>
        <v>2.9999999999999893</v>
      </c>
      <c r="G2383" s="44">
        <f>(G2382-INT(G2382))*24</f>
        <v>3.9999999999999925</v>
      </c>
      <c r="H2383" s="44">
        <f>(H2382-INT(H2382))*24</f>
        <v>0.49999999999999822</v>
      </c>
      <c r="I2383" s="44">
        <f>(I2382-INT(I2382))*24</f>
        <v>0</v>
      </c>
      <c r="J2383" s="44">
        <f t="shared" ref="J2383" si="1292">(J2382-INT(J2382))*24</f>
        <v>0</v>
      </c>
      <c r="K2383" s="44"/>
      <c r="L2383" s="44">
        <f t="shared" ref="L2383:M2383" si="1293">(L2382-INT(L2382))*24</f>
        <v>0</v>
      </c>
      <c r="M2383" s="45">
        <f t="shared" si="1293"/>
        <v>0</v>
      </c>
      <c r="N2383" s="46">
        <f>SUM(A2383:M2383)</f>
        <v>8.9999999999999751</v>
      </c>
      <c r="O2383" s="47"/>
      <c r="P2383" s="47"/>
      <c r="Q2383" s="48"/>
      <c r="R2383" s="48"/>
      <c r="S2383" s="49"/>
    </row>
    <row r="2384" spans="1:19" ht="10.5" customHeight="1" thickBot="1" x14ac:dyDescent="0.25">
      <c r="A2384" s="50"/>
      <c r="B2384" s="51"/>
      <c r="C2384" s="51"/>
      <c r="D2384" s="52">
        <f>SUM(A2383:D2383)</f>
        <v>1.4999999999999947</v>
      </c>
      <c r="E2384" s="52">
        <f t="shared" ref="E2384:J2384" si="1294">E2383</f>
        <v>0</v>
      </c>
      <c r="F2384" s="52">
        <f t="shared" si="1294"/>
        <v>2.9999999999999893</v>
      </c>
      <c r="G2384" s="52">
        <f t="shared" si="1294"/>
        <v>3.9999999999999925</v>
      </c>
      <c r="H2384" s="52">
        <f t="shared" si="1294"/>
        <v>0.49999999999999822</v>
      </c>
      <c r="I2384" s="52">
        <f t="shared" si="1294"/>
        <v>0</v>
      </c>
      <c r="J2384" s="52">
        <f t="shared" si="1294"/>
        <v>0</v>
      </c>
      <c r="K2384" s="52"/>
      <c r="L2384" s="52">
        <f t="shared" ref="L2384:M2384" si="1295">L2383</f>
        <v>0</v>
      </c>
      <c r="M2384" s="53">
        <f t="shared" si="1295"/>
        <v>0</v>
      </c>
      <c r="N2384" s="54">
        <f>S2384</f>
        <v>0.37499999999999895</v>
      </c>
      <c r="O2384" s="55"/>
      <c r="P2384" s="55"/>
      <c r="Q2384" s="56"/>
      <c r="R2384" s="56"/>
      <c r="S2384" s="57">
        <f>SUM(S2382:S2383)</f>
        <v>0.37499999999999895</v>
      </c>
    </row>
    <row r="2385" spans="1:19" ht="10.5" customHeight="1" thickBot="1" x14ac:dyDescent="0.25">
      <c r="A2385" s="58"/>
      <c r="B2385" s="59" t="s">
        <v>935</v>
      </c>
      <c r="C2385" s="59" t="s">
        <v>936</v>
      </c>
      <c r="D2385" s="59" t="s">
        <v>937</v>
      </c>
      <c r="E2385" s="60" t="s">
        <v>938</v>
      </c>
      <c r="F2385" s="59" t="s">
        <v>939</v>
      </c>
      <c r="G2385" s="58" t="s">
        <v>940</v>
      </c>
      <c r="H2385" s="58" t="s">
        <v>941</v>
      </c>
      <c r="I2385" s="58" t="s">
        <v>942</v>
      </c>
      <c r="J2385" s="58" t="s">
        <v>943</v>
      </c>
      <c r="K2385" s="58"/>
      <c r="L2385" s="58" t="s">
        <v>944</v>
      </c>
      <c r="M2385" s="60" t="s">
        <v>945</v>
      </c>
      <c r="N2385" s="61">
        <f>N2363+1</f>
        <v>43158</v>
      </c>
      <c r="O2385" s="36">
        <v>0.39583333333333331</v>
      </c>
      <c r="P2385" s="36">
        <f>O2385</f>
        <v>0.39583333333333331</v>
      </c>
      <c r="Q2385" s="62" t="s">
        <v>946</v>
      </c>
      <c r="R2385" s="25" t="s">
        <v>1180</v>
      </c>
      <c r="S2385" s="26">
        <f t="shared" ref="S2385" si="1296">SUM(P2385-O2385)</f>
        <v>0</v>
      </c>
    </row>
    <row r="2386" spans="1:19" ht="10.5" customHeight="1" x14ac:dyDescent="0.2">
      <c r="B2386" s="34"/>
      <c r="C2386" s="21"/>
      <c r="D2386" s="34"/>
      <c r="E2386" s="34"/>
      <c r="F2386" s="34">
        <f>S2386</f>
        <v>2.0833333333333315E-2</v>
      </c>
      <c r="G2386" s="34"/>
      <c r="H2386" s="21"/>
      <c r="I2386" s="34"/>
      <c r="J2386" s="34"/>
      <c r="M2386" s="34"/>
      <c r="N2386" s="35">
        <f>N2385</f>
        <v>43158</v>
      </c>
      <c r="O2386" s="63">
        <f>SUM(P2385)</f>
        <v>0.39583333333333331</v>
      </c>
      <c r="P2386" s="36">
        <f>P2385+0.0208333333333333</f>
        <v>0.41666666666666663</v>
      </c>
      <c r="Q2386" s="95" t="s">
        <v>939</v>
      </c>
      <c r="R2386" s="96" t="s">
        <v>1258</v>
      </c>
      <c r="S2386" s="26">
        <f t="shared" ref="S2386:S2401" si="1297">SUM(P2386-O2386)</f>
        <v>2.0833333333333315E-2</v>
      </c>
    </row>
    <row r="2387" spans="1:19" ht="10.5" customHeight="1" x14ac:dyDescent="0.2">
      <c r="B2387" s="34"/>
      <c r="C2387" s="21"/>
      <c r="D2387" s="34"/>
      <c r="E2387" s="34"/>
      <c r="F2387" s="34">
        <f>S2387</f>
        <v>2.0833333333333315E-2</v>
      </c>
      <c r="G2387" s="34"/>
      <c r="H2387" s="21"/>
      <c r="I2387" s="34"/>
      <c r="J2387" s="34"/>
      <c r="M2387" s="34"/>
      <c r="N2387" s="35">
        <f>N2385</f>
        <v>43158</v>
      </c>
      <c r="O2387" s="63">
        <f t="shared" ref="O2387:O2395" si="1298">SUM(P2386)</f>
        <v>0.41666666666666663</v>
      </c>
      <c r="P2387" s="36">
        <f t="shared" ref="P2387:P2401" si="1299">P2386+0.0208333333333333</f>
        <v>0.43749999999999994</v>
      </c>
      <c r="Q2387" s="95" t="s">
        <v>939</v>
      </c>
      <c r="R2387" s="96" t="s">
        <v>1258</v>
      </c>
      <c r="S2387" s="26">
        <f t="shared" si="1297"/>
        <v>2.0833333333333315E-2</v>
      </c>
    </row>
    <row r="2388" spans="1:19" ht="10.5" customHeight="1" x14ac:dyDescent="0.2">
      <c r="B2388" s="34"/>
      <c r="C2388" s="21"/>
      <c r="D2388" s="34"/>
      <c r="E2388" s="34"/>
      <c r="F2388" s="21"/>
      <c r="G2388" s="34"/>
      <c r="H2388" s="21"/>
      <c r="I2388" s="34">
        <f>S2388</f>
        <v>2.0833333333333315E-2</v>
      </c>
      <c r="J2388" s="34"/>
      <c r="L2388" s="34"/>
      <c r="M2388" s="21"/>
      <c r="N2388" s="35">
        <f>N2385</f>
        <v>43158</v>
      </c>
      <c r="O2388" s="63">
        <f t="shared" si="1298"/>
        <v>0.43749999999999994</v>
      </c>
      <c r="P2388" s="36">
        <f t="shared" si="1299"/>
        <v>0.45833333333333326</v>
      </c>
      <c r="Q2388" s="95" t="s">
        <v>959</v>
      </c>
      <c r="R2388" s="96" t="s">
        <v>1352</v>
      </c>
      <c r="S2388" s="26">
        <f t="shared" si="1297"/>
        <v>2.0833333333333315E-2</v>
      </c>
    </row>
    <row r="2389" spans="1:19" ht="10.5" customHeight="1" x14ac:dyDescent="0.2">
      <c r="B2389" s="34"/>
      <c r="C2389" s="21"/>
      <c r="D2389" s="38"/>
      <c r="E2389" s="34"/>
      <c r="F2389" s="21"/>
      <c r="G2389" s="34"/>
      <c r="H2389" s="21"/>
      <c r="I2389" s="34">
        <f>S2389</f>
        <v>2.0833333333333315E-2</v>
      </c>
      <c r="J2389" s="34"/>
      <c r="L2389" s="34"/>
      <c r="M2389" s="34"/>
      <c r="N2389" s="35">
        <f>N2385</f>
        <v>43158</v>
      </c>
      <c r="O2389" s="63">
        <f t="shared" si="1298"/>
        <v>0.45833333333333326</v>
      </c>
      <c r="P2389" s="36">
        <f t="shared" si="1299"/>
        <v>0.47916666666666657</v>
      </c>
      <c r="Q2389" s="95" t="s">
        <v>959</v>
      </c>
      <c r="R2389" s="96" t="s">
        <v>1352</v>
      </c>
      <c r="S2389" s="26">
        <f t="shared" si="1297"/>
        <v>2.0833333333333315E-2</v>
      </c>
    </row>
    <row r="2390" spans="1:19" ht="10.5" customHeight="1" x14ac:dyDescent="0.2">
      <c r="B2390" s="34"/>
      <c r="C2390" s="21"/>
      <c r="D2390" s="38"/>
      <c r="E2390" s="34"/>
      <c r="F2390" s="21"/>
      <c r="G2390" s="34"/>
      <c r="H2390" s="34"/>
      <c r="I2390" s="34">
        <f>S2390</f>
        <v>2.0833333333333315E-2</v>
      </c>
      <c r="J2390" s="34"/>
      <c r="L2390" s="34"/>
      <c r="M2390" s="34"/>
      <c r="N2390" s="35">
        <f>N2385</f>
        <v>43158</v>
      </c>
      <c r="O2390" s="63">
        <f t="shared" si="1298"/>
        <v>0.47916666666666657</v>
      </c>
      <c r="P2390" s="36">
        <f t="shared" si="1299"/>
        <v>0.49999999999999989</v>
      </c>
      <c r="Q2390" s="95" t="s">
        <v>959</v>
      </c>
      <c r="R2390" s="96" t="s">
        <v>1353</v>
      </c>
      <c r="S2390" s="26">
        <f t="shared" si="1297"/>
        <v>2.0833333333333315E-2</v>
      </c>
    </row>
    <row r="2391" spans="1:19" ht="10.5" customHeight="1" x14ac:dyDescent="0.2">
      <c r="B2391" s="34"/>
      <c r="C2391" s="21"/>
      <c r="D2391" s="34"/>
      <c r="E2391" s="34"/>
      <c r="F2391" s="21"/>
      <c r="G2391" s="34"/>
      <c r="H2391" s="34"/>
      <c r="I2391" s="34">
        <f>S2391</f>
        <v>2.0833333333333259E-2</v>
      </c>
      <c r="J2391" s="34"/>
      <c r="L2391" s="34"/>
      <c r="M2391" s="21"/>
      <c r="N2391" s="35">
        <f>N2385</f>
        <v>43158</v>
      </c>
      <c r="O2391" s="63">
        <f t="shared" si="1298"/>
        <v>0.49999999999999989</v>
      </c>
      <c r="P2391" s="36">
        <f t="shared" si="1299"/>
        <v>0.52083333333333315</v>
      </c>
      <c r="Q2391" s="95" t="s">
        <v>959</v>
      </c>
      <c r="R2391" s="96" t="s">
        <v>1354</v>
      </c>
      <c r="S2391" s="26">
        <f t="shared" si="1297"/>
        <v>2.0833333333333259E-2</v>
      </c>
    </row>
    <row r="2392" spans="1:19" ht="10.5" customHeight="1" x14ac:dyDescent="0.2">
      <c r="B2392" s="34"/>
      <c r="C2392" s="21"/>
      <c r="D2392" s="34"/>
      <c r="E2392" s="34"/>
      <c r="F2392" s="21"/>
      <c r="G2392" s="34"/>
      <c r="H2392" s="34">
        <f>S2392</f>
        <v>2.0833333333333259E-2</v>
      </c>
      <c r="I2392" s="34"/>
      <c r="J2392" s="34"/>
      <c r="L2392" s="34"/>
      <c r="M2392" s="21"/>
      <c r="N2392" s="35">
        <f>N2385</f>
        <v>43158</v>
      </c>
      <c r="O2392" s="63">
        <f t="shared" si="1298"/>
        <v>0.52083333333333315</v>
      </c>
      <c r="P2392" s="36">
        <f t="shared" si="1299"/>
        <v>0.54166666666666641</v>
      </c>
      <c r="Q2392" s="95" t="s">
        <v>941</v>
      </c>
      <c r="R2392" s="96" t="s">
        <v>1350</v>
      </c>
      <c r="S2392" s="26">
        <f t="shared" si="1297"/>
        <v>2.0833333333333259E-2</v>
      </c>
    </row>
    <row r="2393" spans="1:19" ht="10.5" customHeight="1" x14ac:dyDescent="0.2">
      <c r="B2393" s="34"/>
      <c r="C2393" s="21"/>
      <c r="D2393" s="34">
        <f t="shared" ref="D2393:D2401" si="1300">S2393</f>
        <v>2.0833333333333259E-2</v>
      </c>
      <c r="E2393" s="34"/>
      <c r="F2393" s="21"/>
      <c r="G2393" s="34"/>
      <c r="H2393" s="34"/>
      <c r="I2393" s="34"/>
      <c r="J2393" s="34"/>
      <c r="L2393" s="34"/>
      <c r="M2393" s="21"/>
      <c r="N2393" s="35">
        <f>N2385</f>
        <v>43158</v>
      </c>
      <c r="O2393" s="63">
        <f t="shared" si="1298"/>
        <v>0.54166666666666641</v>
      </c>
      <c r="P2393" s="36">
        <f t="shared" si="1299"/>
        <v>0.56249999999999967</v>
      </c>
      <c r="Q2393" s="95" t="s">
        <v>937</v>
      </c>
      <c r="R2393" s="96" t="s">
        <v>1355</v>
      </c>
      <c r="S2393" s="26">
        <f t="shared" si="1297"/>
        <v>2.0833333333333259E-2</v>
      </c>
    </row>
    <row r="2394" spans="1:19" ht="10.5" customHeight="1" x14ac:dyDescent="0.2">
      <c r="B2394" s="34"/>
      <c r="C2394" s="21"/>
      <c r="D2394" s="34">
        <f t="shared" si="1300"/>
        <v>2.0833333333333259E-2</v>
      </c>
      <c r="E2394" s="34"/>
      <c r="F2394" s="21"/>
      <c r="G2394" s="21"/>
      <c r="H2394" s="34"/>
      <c r="I2394" s="34"/>
      <c r="J2394" s="34"/>
      <c r="L2394" s="34"/>
      <c r="M2394" s="21"/>
      <c r="N2394" s="35">
        <f>N2385</f>
        <v>43158</v>
      </c>
      <c r="O2394" s="63">
        <f t="shared" si="1298"/>
        <v>0.56249999999999967</v>
      </c>
      <c r="P2394" s="36">
        <f t="shared" si="1299"/>
        <v>0.58333333333333293</v>
      </c>
      <c r="Q2394" s="95" t="s">
        <v>937</v>
      </c>
      <c r="R2394" s="96" t="s">
        <v>1355</v>
      </c>
      <c r="S2394" s="26">
        <f t="shared" si="1297"/>
        <v>2.0833333333333259E-2</v>
      </c>
    </row>
    <row r="2395" spans="1:19" ht="10.5" customHeight="1" x14ac:dyDescent="0.2">
      <c r="B2395" s="34"/>
      <c r="C2395" s="34"/>
      <c r="D2395" s="34">
        <f t="shared" si="1300"/>
        <v>2.0833333333333259E-2</v>
      </c>
      <c r="E2395" s="34"/>
      <c r="F2395" s="21"/>
      <c r="G2395" s="21"/>
      <c r="H2395" s="34"/>
      <c r="I2395" s="34"/>
      <c r="J2395" s="34"/>
      <c r="L2395" s="34"/>
      <c r="M2395" s="21"/>
      <c r="N2395" s="35">
        <f>N2385</f>
        <v>43158</v>
      </c>
      <c r="O2395" s="63">
        <f t="shared" si="1298"/>
        <v>0.58333333333333293</v>
      </c>
      <c r="P2395" s="36">
        <f t="shared" si="1299"/>
        <v>0.60416666666666619</v>
      </c>
      <c r="Q2395" s="95" t="s">
        <v>937</v>
      </c>
      <c r="R2395" s="96" t="s">
        <v>1355</v>
      </c>
      <c r="S2395" s="26">
        <f t="shared" si="1297"/>
        <v>2.0833333333333259E-2</v>
      </c>
    </row>
    <row r="2396" spans="1:19" ht="10.5" customHeight="1" x14ac:dyDescent="0.2">
      <c r="A2396" s="34"/>
      <c r="B2396" s="34"/>
      <c r="C2396" s="34"/>
      <c r="D2396" s="34">
        <f t="shared" si="1300"/>
        <v>2.0833333333333259E-2</v>
      </c>
      <c r="E2396" s="34"/>
      <c r="F2396" s="21"/>
      <c r="G2396" s="34"/>
      <c r="H2396" s="34"/>
      <c r="I2396" s="34"/>
      <c r="J2396" s="34"/>
      <c r="L2396" s="34"/>
      <c r="M2396" s="34"/>
      <c r="N2396" s="35">
        <f>N2385</f>
        <v>43158</v>
      </c>
      <c r="O2396" s="63">
        <f>SUM(P2395)</f>
        <v>0.60416666666666619</v>
      </c>
      <c r="P2396" s="36">
        <f t="shared" si="1299"/>
        <v>0.62499999999999944</v>
      </c>
      <c r="Q2396" s="95" t="s">
        <v>937</v>
      </c>
      <c r="R2396" s="96" t="s">
        <v>1355</v>
      </c>
      <c r="S2396" s="26">
        <f t="shared" si="1297"/>
        <v>2.0833333333333259E-2</v>
      </c>
    </row>
    <row r="2397" spans="1:19" ht="10.5" customHeight="1" x14ac:dyDescent="0.2">
      <c r="B2397" s="34"/>
      <c r="C2397" s="21"/>
      <c r="D2397" s="34">
        <f t="shared" si="1300"/>
        <v>2.0833333333333259E-2</v>
      </c>
      <c r="E2397" s="34"/>
      <c r="F2397" s="34"/>
      <c r="G2397" s="34"/>
      <c r="H2397" s="34"/>
      <c r="I2397" s="34"/>
      <c r="J2397" s="34"/>
      <c r="L2397" s="34"/>
      <c r="M2397" s="34"/>
      <c r="N2397" s="35">
        <f>N2385</f>
        <v>43158</v>
      </c>
      <c r="O2397" s="63">
        <f>SUM(P2396)</f>
        <v>0.62499999999999944</v>
      </c>
      <c r="P2397" s="36">
        <f t="shared" si="1299"/>
        <v>0.6458333333333327</v>
      </c>
      <c r="Q2397" s="95" t="s">
        <v>937</v>
      </c>
      <c r="R2397" s="96" t="s">
        <v>1355</v>
      </c>
      <c r="S2397" s="26">
        <f t="shared" si="1297"/>
        <v>2.0833333333333259E-2</v>
      </c>
    </row>
    <row r="2398" spans="1:19" ht="10.5" customHeight="1" x14ac:dyDescent="0.2">
      <c r="B2398" s="34"/>
      <c r="C2398" s="21"/>
      <c r="D2398" s="34">
        <f t="shared" si="1300"/>
        <v>2.0833333333333259E-2</v>
      </c>
      <c r="E2398" s="34"/>
      <c r="F2398" s="34"/>
      <c r="G2398" s="34"/>
      <c r="H2398" s="21"/>
      <c r="I2398" s="34"/>
      <c r="J2398" s="34"/>
      <c r="L2398" s="34"/>
      <c r="M2398" s="34"/>
      <c r="N2398" s="35">
        <f>N2385</f>
        <v>43158</v>
      </c>
      <c r="O2398" s="63">
        <f>SUM(P2397)</f>
        <v>0.6458333333333327</v>
      </c>
      <c r="P2398" s="36">
        <f t="shared" si="1299"/>
        <v>0.66666666666666596</v>
      </c>
      <c r="Q2398" s="95" t="s">
        <v>937</v>
      </c>
      <c r="R2398" s="96" t="s">
        <v>1355</v>
      </c>
      <c r="S2398" s="26">
        <f t="shared" si="1297"/>
        <v>2.0833333333333259E-2</v>
      </c>
    </row>
    <row r="2399" spans="1:19" ht="10.5" customHeight="1" x14ac:dyDescent="0.2">
      <c r="B2399" s="34"/>
      <c r="C2399" s="21"/>
      <c r="D2399" s="34">
        <f t="shared" si="1300"/>
        <v>2.0833333333333259E-2</v>
      </c>
      <c r="E2399" s="34"/>
      <c r="F2399" s="34"/>
      <c r="G2399" s="34"/>
      <c r="H2399" s="21"/>
      <c r="I2399" s="34"/>
      <c r="J2399" s="34"/>
      <c r="L2399" s="34"/>
      <c r="M2399" s="34"/>
      <c r="N2399" s="35">
        <f>N2385</f>
        <v>43158</v>
      </c>
      <c r="O2399" s="63">
        <f t="shared" ref="O2399:O2401" si="1301">SUM(P2398)</f>
        <v>0.66666666666666596</v>
      </c>
      <c r="P2399" s="36">
        <f t="shared" si="1299"/>
        <v>0.68749999999999922</v>
      </c>
      <c r="Q2399" s="95" t="s">
        <v>937</v>
      </c>
      <c r="R2399" s="96" t="s">
        <v>1355</v>
      </c>
      <c r="S2399" s="26">
        <f t="shared" si="1297"/>
        <v>2.0833333333333259E-2</v>
      </c>
    </row>
    <row r="2400" spans="1:19" ht="10.5" customHeight="1" x14ac:dyDescent="0.2">
      <c r="B2400" s="34"/>
      <c r="C2400" s="21"/>
      <c r="D2400" s="34">
        <f t="shared" si="1300"/>
        <v>2.0833333333333259E-2</v>
      </c>
      <c r="E2400" s="34"/>
      <c r="F2400" s="34"/>
      <c r="G2400" s="34"/>
      <c r="H2400" s="34"/>
      <c r="I2400" s="34"/>
      <c r="J2400" s="34"/>
      <c r="L2400" s="34"/>
      <c r="M2400" s="34"/>
      <c r="N2400" s="35">
        <f>N2385</f>
        <v>43158</v>
      </c>
      <c r="O2400" s="63">
        <f t="shared" si="1301"/>
        <v>0.68749999999999922</v>
      </c>
      <c r="P2400" s="36">
        <f t="shared" si="1299"/>
        <v>0.70833333333333248</v>
      </c>
      <c r="Q2400" s="95" t="s">
        <v>937</v>
      </c>
      <c r="R2400" s="96" t="s">
        <v>1355</v>
      </c>
      <c r="S2400" s="26">
        <f t="shared" si="1297"/>
        <v>2.0833333333333259E-2</v>
      </c>
    </row>
    <row r="2401" spans="1:19" ht="10.5" customHeight="1" thickBot="1" x14ac:dyDescent="0.25">
      <c r="B2401" s="34"/>
      <c r="C2401" s="21"/>
      <c r="D2401" s="34">
        <f t="shared" si="1300"/>
        <v>2.0833333333333259E-2</v>
      </c>
      <c r="E2401" s="34"/>
      <c r="F2401" s="21"/>
      <c r="G2401" s="34"/>
      <c r="H2401" s="34"/>
      <c r="J2401" s="34"/>
      <c r="L2401" s="34"/>
      <c r="M2401" s="34"/>
      <c r="N2401" s="35">
        <f>N2385</f>
        <v>43158</v>
      </c>
      <c r="O2401" s="63">
        <f t="shared" si="1301"/>
        <v>0.70833333333333248</v>
      </c>
      <c r="P2401" s="36">
        <f t="shared" si="1299"/>
        <v>0.72916666666666574</v>
      </c>
      <c r="Q2401" s="95" t="s">
        <v>937</v>
      </c>
      <c r="R2401" s="96" t="s">
        <v>1355</v>
      </c>
      <c r="S2401" s="26">
        <f t="shared" si="1297"/>
        <v>2.0833333333333259E-2</v>
      </c>
    </row>
    <row r="2402" spans="1:19" ht="10.5" customHeight="1" x14ac:dyDescent="0.2">
      <c r="A2402" s="40">
        <f t="shared" ref="A2402:M2402" si="1302">SUM(A2386:A2401)</f>
        <v>0</v>
      </c>
      <c r="B2402" s="40">
        <f t="shared" si="1302"/>
        <v>0</v>
      </c>
      <c r="C2402" s="40">
        <f t="shared" si="1302"/>
        <v>0</v>
      </c>
      <c r="D2402" s="40">
        <f t="shared" si="1302"/>
        <v>0.18749999999999933</v>
      </c>
      <c r="E2402" s="40">
        <f t="shared" si="1302"/>
        <v>0</v>
      </c>
      <c r="F2402" s="40">
        <f t="shared" si="1302"/>
        <v>4.166666666666663E-2</v>
      </c>
      <c r="G2402" s="40">
        <f t="shared" si="1302"/>
        <v>0</v>
      </c>
      <c r="H2402" s="40">
        <f t="shared" si="1302"/>
        <v>2.0833333333333259E-2</v>
      </c>
      <c r="I2402" s="40">
        <f t="shared" si="1302"/>
        <v>8.3333333333333204E-2</v>
      </c>
      <c r="J2402" s="40">
        <f t="shared" si="1302"/>
        <v>0</v>
      </c>
      <c r="K2402" s="40">
        <f t="shared" si="1302"/>
        <v>0</v>
      </c>
      <c r="L2402" s="40">
        <f t="shared" si="1302"/>
        <v>0</v>
      </c>
      <c r="M2402" s="40">
        <f t="shared" si="1302"/>
        <v>0</v>
      </c>
      <c r="N2402" s="41" t="b">
        <f>SUM(A2402:M2402) = S2402</f>
        <v>1</v>
      </c>
      <c r="O2402" s="42"/>
      <c r="P2402" s="42"/>
      <c r="Q2402" s="43"/>
      <c r="R2402" s="43"/>
      <c r="S2402" s="40">
        <f>SUM(S2386:S2401)</f>
        <v>0.33333333333333243</v>
      </c>
    </row>
    <row r="2403" spans="1:19" ht="10.5" customHeight="1" x14ac:dyDescent="0.2">
      <c r="A2403" s="44">
        <f t="shared" ref="A2403:E2403" si="1303">(A2402-INT(A2402))*24</f>
        <v>0</v>
      </c>
      <c r="B2403" s="44">
        <f t="shared" si="1303"/>
        <v>0</v>
      </c>
      <c r="C2403" s="44">
        <f t="shared" si="1303"/>
        <v>0</v>
      </c>
      <c r="D2403" s="44">
        <f t="shared" si="1303"/>
        <v>4.499999999999984</v>
      </c>
      <c r="E2403" s="44">
        <f t="shared" si="1303"/>
        <v>0</v>
      </c>
      <c r="F2403" s="44">
        <f>(F2402-INT(F2402))*24</f>
        <v>0.99999999999999911</v>
      </c>
      <c r="G2403" s="44">
        <f>(G2402-INT(G2402))*24</f>
        <v>0</v>
      </c>
      <c r="H2403" s="44">
        <f>(H2402-INT(H2402))*24</f>
        <v>0.49999999999999822</v>
      </c>
      <c r="I2403" s="44">
        <f>(I2402-INT(I2402))*24</f>
        <v>1.9999999999999969</v>
      </c>
      <c r="J2403" s="44">
        <f t="shared" ref="J2403" si="1304">(J2402-INT(J2402))*24</f>
        <v>0</v>
      </c>
      <c r="K2403" s="44"/>
      <c r="L2403" s="44">
        <f t="shared" ref="L2403:M2403" si="1305">(L2402-INT(L2402))*24</f>
        <v>0</v>
      </c>
      <c r="M2403" s="45">
        <f t="shared" si="1305"/>
        <v>0</v>
      </c>
      <c r="N2403" s="46">
        <f>SUM(A2403:M2403)</f>
        <v>7.9999999999999787</v>
      </c>
      <c r="O2403" s="47"/>
      <c r="P2403" s="47"/>
      <c r="Q2403" s="48"/>
      <c r="R2403" s="48"/>
      <c r="S2403" s="49"/>
    </row>
    <row r="2404" spans="1:19" ht="10.5" customHeight="1" thickBot="1" x14ac:dyDescent="0.25">
      <c r="A2404" s="50"/>
      <c r="B2404" s="51"/>
      <c r="C2404" s="51"/>
      <c r="D2404" s="52">
        <f>SUM(A2403:D2403)</f>
        <v>4.499999999999984</v>
      </c>
      <c r="E2404" s="52">
        <f t="shared" ref="E2404:J2404" si="1306">E2403</f>
        <v>0</v>
      </c>
      <c r="F2404" s="52">
        <f t="shared" si="1306"/>
        <v>0.99999999999999911</v>
      </c>
      <c r="G2404" s="52">
        <f t="shared" si="1306"/>
        <v>0</v>
      </c>
      <c r="H2404" s="52">
        <f t="shared" si="1306"/>
        <v>0.49999999999999822</v>
      </c>
      <c r="I2404" s="52">
        <f t="shared" si="1306"/>
        <v>1.9999999999999969</v>
      </c>
      <c r="J2404" s="52">
        <f t="shared" si="1306"/>
        <v>0</v>
      </c>
      <c r="K2404" s="52"/>
      <c r="L2404" s="52">
        <f t="shared" ref="L2404:M2404" si="1307">L2403</f>
        <v>0</v>
      </c>
      <c r="M2404" s="53">
        <f t="shared" si="1307"/>
        <v>0</v>
      </c>
      <c r="N2404" s="54">
        <f>S2404</f>
        <v>0.33333333333333243</v>
      </c>
      <c r="O2404" s="55"/>
      <c r="P2404" s="55"/>
      <c r="Q2404" s="56"/>
      <c r="R2404" s="56"/>
      <c r="S2404" s="57">
        <f>SUM(S2402:S2403)</f>
        <v>0.33333333333333243</v>
      </c>
    </row>
    <row r="2405" spans="1:19" ht="10.5" customHeight="1" thickBot="1" x14ac:dyDescent="0.25">
      <c r="A2405" s="58"/>
      <c r="B2405" s="59" t="s">
        <v>935</v>
      </c>
      <c r="C2405" s="59" t="s">
        <v>936</v>
      </c>
      <c r="D2405" s="59" t="s">
        <v>937</v>
      </c>
      <c r="E2405" s="60" t="s">
        <v>938</v>
      </c>
      <c r="F2405" s="59" t="s">
        <v>939</v>
      </c>
      <c r="G2405" s="58" t="s">
        <v>940</v>
      </c>
      <c r="H2405" s="58" t="s">
        <v>941</v>
      </c>
      <c r="I2405" s="58" t="s">
        <v>942</v>
      </c>
      <c r="J2405" s="58" t="s">
        <v>943</v>
      </c>
      <c r="K2405" s="58"/>
      <c r="L2405" s="58" t="s">
        <v>944</v>
      </c>
      <c r="M2405" s="60" t="s">
        <v>945</v>
      </c>
      <c r="N2405" s="61">
        <f>N2385+1</f>
        <v>43159</v>
      </c>
      <c r="O2405" s="36">
        <v>0.375</v>
      </c>
      <c r="P2405" s="36">
        <f>O2405</f>
        <v>0.375</v>
      </c>
      <c r="Q2405" s="62" t="s">
        <v>946</v>
      </c>
      <c r="R2405" s="25" t="s">
        <v>1180</v>
      </c>
      <c r="S2405" s="26">
        <f t="shared" ref="S2405" si="1308">SUM(P2405-O2405)</f>
        <v>0</v>
      </c>
    </row>
    <row r="2406" spans="1:19" ht="10.5" customHeight="1" x14ac:dyDescent="0.2">
      <c r="B2406" s="34"/>
      <c r="C2406" s="21"/>
      <c r="D2406" s="34"/>
      <c r="E2406" s="34"/>
      <c r="F2406" s="21"/>
      <c r="G2406" s="34">
        <f>S2406</f>
        <v>2.0833333333333315E-2</v>
      </c>
      <c r="H2406" s="21"/>
      <c r="I2406" s="34"/>
      <c r="J2406" s="34"/>
      <c r="M2406" s="34"/>
      <c r="N2406" s="35">
        <f>N2405</f>
        <v>43159</v>
      </c>
      <c r="O2406" s="63">
        <f>SUM(P2405)</f>
        <v>0.375</v>
      </c>
      <c r="P2406" s="36">
        <f>P2405+0.0208333333333333</f>
        <v>0.39583333333333331</v>
      </c>
      <c r="Q2406" s="95" t="s">
        <v>940</v>
      </c>
      <c r="R2406" s="96" t="s">
        <v>1356</v>
      </c>
      <c r="S2406" s="26">
        <f t="shared" ref="S2406:S2422" si="1309">SUM(P2406-O2406)</f>
        <v>2.0833333333333315E-2</v>
      </c>
    </row>
    <row r="2407" spans="1:19" ht="10.5" customHeight="1" x14ac:dyDescent="0.2">
      <c r="B2407" s="34"/>
      <c r="C2407" s="21"/>
      <c r="D2407" s="34"/>
      <c r="E2407" s="34"/>
      <c r="F2407" s="21"/>
      <c r="G2407" s="34"/>
      <c r="H2407" s="34">
        <f>S2407</f>
        <v>2.0833333333333315E-2</v>
      </c>
      <c r="I2407" s="34"/>
      <c r="J2407" s="34"/>
      <c r="M2407" s="34"/>
      <c r="N2407" s="35">
        <f>N2405</f>
        <v>43159</v>
      </c>
      <c r="O2407" s="63">
        <f t="shared" ref="O2407:O2415" si="1310">SUM(P2406)</f>
        <v>0.39583333333333331</v>
      </c>
      <c r="P2407" s="36">
        <f t="shared" ref="P2407:P2422" si="1311">P2406+0.0208333333333333</f>
        <v>0.41666666666666663</v>
      </c>
      <c r="Q2407" s="95" t="s">
        <v>941</v>
      </c>
      <c r="R2407" s="96" t="s">
        <v>1357</v>
      </c>
      <c r="S2407" s="26">
        <f t="shared" si="1309"/>
        <v>2.0833333333333315E-2</v>
      </c>
    </row>
    <row r="2408" spans="1:19" ht="10.5" customHeight="1" x14ac:dyDescent="0.2">
      <c r="B2408" s="34"/>
      <c r="C2408" s="21"/>
      <c r="D2408" s="34"/>
      <c r="E2408" s="34"/>
      <c r="F2408" s="34"/>
      <c r="G2408" s="34">
        <f>S2408</f>
        <v>2.0833333333333315E-2</v>
      </c>
      <c r="H2408" s="21"/>
      <c r="J2408" s="34"/>
      <c r="L2408" s="34"/>
      <c r="M2408" s="21"/>
      <c r="N2408" s="35">
        <f>N2405</f>
        <v>43159</v>
      </c>
      <c r="O2408" s="63">
        <f t="shared" si="1310"/>
        <v>0.41666666666666663</v>
      </c>
      <c r="P2408" s="36">
        <f t="shared" si="1311"/>
        <v>0.43749999999999994</v>
      </c>
      <c r="Q2408" s="95" t="s">
        <v>940</v>
      </c>
      <c r="R2408" s="96" t="s">
        <v>1358</v>
      </c>
      <c r="S2408" s="26">
        <f t="shared" si="1309"/>
        <v>2.0833333333333315E-2</v>
      </c>
    </row>
    <row r="2409" spans="1:19" ht="10.5" customHeight="1" x14ac:dyDescent="0.2">
      <c r="B2409" s="34"/>
      <c r="C2409" s="21"/>
      <c r="D2409" s="34"/>
      <c r="E2409" s="34"/>
      <c r="F2409" s="34"/>
      <c r="G2409" s="34">
        <f>S2409</f>
        <v>2.0833333333333315E-2</v>
      </c>
      <c r="H2409" s="21"/>
      <c r="I2409" s="34"/>
      <c r="J2409" s="34"/>
      <c r="L2409" s="34"/>
      <c r="M2409" s="34"/>
      <c r="N2409" s="35">
        <f>N2405</f>
        <v>43159</v>
      </c>
      <c r="O2409" s="63">
        <f t="shared" si="1310"/>
        <v>0.43749999999999994</v>
      </c>
      <c r="P2409" s="36">
        <f t="shared" si="1311"/>
        <v>0.45833333333333326</v>
      </c>
      <c r="Q2409" s="95" t="s">
        <v>940</v>
      </c>
      <c r="R2409" s="96" t="s">
        <v>1359</v>
      </c>
      <c r="S2409" s="26">
        <f t="shared" si="1309"/>
        <v>2.0833333333333315E-2</v>
      </c>
    </row>
    <row r="2410" spans="1:19" ht="10.5" customHeight="1" x14ac:dyDescent="0.2">
      <c r="B2410" s="34"/>
      <c r="C2410" s="21"/>
      <c r="D2410" s="34"/>
      <c r="E2410" s="34"/>
      <c r="F2410" s="34">
        <f>S2410</f>
        <v>2.0833333333333315E-2</v>
      </c>
      <c r="G2410" s="34"/>
      <c r="H2410" s="34"/>
      <c r="I2410" s="34"/>
      <c r="J2410" s="34"/>
      <c r="L2410" s="34"/>
      <c r="M2410" s="34"/>
      <c r="N2410" s="35">
        <f>N2405</f>
        <v>43159</v>
      </c>
      <c r="O2410" s="63">
        <f t="shared" si="1310"/>
        <v>0.45833333333333326</v>
      </c>
      <c r="P2410" s="36">
        <f t="shared" si="1311"/>
        <v>0.47916666666666657</v>
      </c>
      <c r="Q2410" s="95" t="s">
        <v>939</v>
      </c>
      <c r="R2410" s="96" t="s">
        <v>1258</v>
      </c>
      <c r="S2410" s="26">
        <f t="shared" si="1309"/>
        <v>2.0833333333333315E-2</v>
      </c>
    </row>
    <row r="2411" spans="1:19" ht="10.5" customHeight="1" x14ac:dyDescent="0.2">
      <c r="B2411" s="34"/>
      <c r="C2411" s="21"/>
      <c r="D2411" s="21"/>
      <c r="E2411" s="21"/>
      <c r="F2411" s="34">
        <f>S2411</f>
        <v>2.0833333333333315E-2</v>
      </c>
      <c r="G2411" s="34"/>
      <c r="H2411" s="34"/>
      <c r="J2411" s="34"/>
      <c r="L2411" s="34"/>
      <c r="M2411" s="21"/>
      <c r="N2411" s="35">
        <f>N2405</f>
        <v>43159</v>
      </c>
      <c r="O2411" s="63">
        <f t="shared" si="1310"/>
        <v>0.47916666666666657</v>
      </c>
      <c r="P2411" s="36">
        <f t="shared" si="1311"/>
        <v>0.49999999999999989</v>
      </c>
      <c r="Q2411" s="95" t="s">
        <v>939</v>
      </c>
      <c r="R2411" s="96" t="s">
        <v>1258</v>
      </c>
      <c r="S2411" s="26">
        <f t="shared" si="1309"/>
        <v>2.0833333333333315E-2</v>
      </c>
    </row>
    <row r="2412" spans="1:19" ht="10.5" customHeight="1" x14ac:dyDescent="0.2">
      <c r="B2412" s="34"/>
      <c r="C2412" s="21"/>
      <c r="D2412" s="21"/>
      <c r="E2412" s="21"/>
      <c r="F2412" s="34">
        <f>S2412</f>
        <v>2.0833333333333259E-2</v>
      </c>
      <c r="G2412" s="34"/>
      <c r="H2412" s="34"/>
      <c r="J2412" s="34"/>
      <c r="L2412" s="34"/>
      <c r="M2412" s="21"/>
      <c r="N2412" s="35">
        <f>N2405</f>
        <v>43159</v>
      </c>
      <c r="O2412" s="63">
        <f t="shared" si="1310"/>
        <v>0.49999999999999989</v>
      </c>
      <c r="P2412" s="36">
        <f t="shared" si="1311"/>
        <v>0.52083333333333315</v>
      </c>
      <c r="Q2412" s="95" t="s">
        <v>939</v>
      </c>
      <c r="R2412" s="96" t="s">
        <v>1258</v>
      </c>
      <c r="S2412" s="26">
        <f t="shared" si="1309"/>
        <v>2.0833333333333259E-2</v>
      </c>
    </row>
    <row r="2413" spans="1:19" ht="10.5" customHeight="1" x14ac:dyDescent="0.2">
      <c r="B2413" s="34"/>
      <c r="C2413" s="21"/>
      <c r="D2413" s="21"/>
      <c r="E2413" s="21"/>
      <c r="F2413" s="34"/>
      <c r="G2413" s="34">
        <f>S2413</f>
        <v>2.0833333333333259E-2</v>
      </c>
      <c r="H2413" s="34"/>
      <c r="J2413" s="34"/>
      <c r="L2413" s="34"/>
      <c r="M2413" s="21"/>
      <c r="N2413" s="35">
        <f>N2405</f>
        <v>43159</v>
      </c>
      <c r="O2413" s="63">
        <f t="shared" si="1310"/>
        <v>0.52083333333333315</v>
      </c>
      <c r="P2413" s="36">
        <f t="shared" si="1311"/>
        <v>0.54166666666666641</v>
      </c>
      <c r="Q2413" s="95" t="s">
        <v>940</v>
      </c>
      <c r="R2413" s="96" t="s">
        <v>1359</v>
      </c>
      <c r="S2413" s="26">
        <f t="shared" si="1309"/>
        <v>2.0833333333333259E-2</v>
      </c>
    </row>
    <row r="2414" spans="1:19" ht="10.5" customHeight="1" x14ac:dyDescent="0.2">
      <c r="B2414" s="34"/>
      <c r="C2414" s="21"/>
      <c r="D2414" s="34"/>
      <c r="E2414" s="21"/>
      <c r="F2414" s="34"/>
      <c r="G2414" s="34">
        <f>S2414</f>
        <v>2.0833333333333259E-2</v>
      </c>
      <c r="H2414" s="34"/>
      <c r="J2414" s="34"/>
      <c r="L2414" s="34"/>
      <c r="M2414" s="21"/>
      <c r="N2414" s="35">
        <f>N2405</f>
        <v>43159</v>
      </c>
      <c r="O2414" s="63">
        <f t="shared" si="1310"/>
        <v>0.54166666666666641</v>
      </c>
      <c r="P2414" s="36">
        <f t="shared" si="1311"/>
        <v>0.56249999999999967</v>
      </c>
      <c r="Q2414" s="95" t="s">
        <v>940</v>
      </c>
      <c r="R2414" s="96" t="s">
        <v>1359</v>
      </c>
      <c r="S2414" s="26">
        <f t="shared" si="1309"/>
        <v>2.0833333333333259E-2</v>
      </c>
    </row>
    <row r="2415" spans="1:19" ht="10.5" customHeight="1" x14ac:dyDescent="0.2">
      <c r="B2415" s="34"/>
      <c r="C2415" s="34"/>
      <c r="D2415" s="34"/>
      <c r="E2415" s="21"/>
      <c r="F2415" s="34"/>
      <c r="G2415" s="34">
        <f>S2415</f>
        <v>2.0833333333333259E-2</v>
      </c>
      <c r="H2415" s="34"/>
      <c r="J2415" s="34"/>
      <c r="L2415" s="34"/>
      <c r="M2415" s="21"/>
      <c r="N2415" s="35">
        <f>N2405</f>
        <v>43159</v>
      </c>
      <c r="O2415" s="63">
        <f t="shared" si="1310"/>
        <v>0.56249999999999967</v>
      </c>
      <c r="P2415" s="36">
        <f t="shared" si="1311"/>
        <v>0.58333333333333293</v>
      </c>
      <c r="Q2415" s="95" t="s">
        <v>940</v>
      </c>
      <c r="R2415" s="96" t="s">
        <v>1359</v>
      </c>
      <c r="S2415" s="26">
        <f t="shared" si="1309"/>
        <v>2.0833333333333259E-2</v>
      </c>
    </row>
    <row r="2416" spans="1:19" ht="10.5" customHeight="1" x14ac:dyDescent="0.2">
      <c r="A2416" s="34"/>
      <c r="B2416" s="34"/>
      <c r="C2416" s="34"/>
      <c r="D2416" s="34"/>
      <c r="E2416" s="21"/>
      <c r="F2416" s="34"/>
      <c r="G2416" s="34">
        <f>S2416</f>
        <v>2.0833333333333259E-2</v>
      </c>
      <c r="H2416" s="34"/>
      <c r="J2416" s="34"/>
      <c r="L2416" s="34"/>
      <c r="M2416" s="34"/>
      <c r="N2416" s="35">
        <f>N2405</f>
        <v>43159</v>
      </c>
      <c r="O2416" s="63">
        <f>SUM(P2415)</f>
        <v>0.58333333333333293</v>
      </c>
      <c r="P2416" s="36">
        <f t="shared" si="1311"/>
        <v>0.60416666666666619</v>
      </c>
      <c r="Q2416" s="95" t="s">
        <v>940</v>
      </c>
      <c r="R2416" s="96" t="s">
        <v>1359</v>
      </c>
      <c r="S2416" s="26">
        <f t="shared" si="1309"/>
        <v>2.0833333333333259E-2</v>
      </c>
    </row>
    <row r="2417" spans="1:22" ht="10.5" customHeight="1" x14ac:dyDescent="0.2">
      <c r="B2417" s="34"/>
      <c r="C2417" s="21"/>
      <c r="D2417" s="34"/>
      <c r="E2417" s="21"/>
      <c r="F2417" s="34"/>
      <c r="G2417" s="34">
        <f>S2417</f>
        <v>2.0833333333333259E-2</v>
      </c>
      <c r="H2417" s="34"/>
      <c r="J2417" s="34"/>
      <c r="L2417" s="34"/>
      <c r="M2417" s="34"/>
      <c r="N2417" s="35">
        <f>N2405</f>
        <v>43159</v>
      </c>
      <c r="O2417" s="63">
        <f>SUM(P2416)</f>
        <v>0.60416666666666619</v>
      </c>
      <c r="P2417" s="36">
        <f t="shared" si="1311"/>
        <v>0.62499999999999944</v>
      </c>
      <c r="Q2417" s="95" t="s">
        <v>940</v>
      </c>
      <c r="R2417" s="96" t="s">
        <v>1359</v>
      </c>
      <c r="S2417" s="26">
        <f t="shared" si="1309"/>
        <v>2.0833333333333259E-2</v>
      </c>
    </row>
    <row r="2418" spans="1:22" ht="10.5" customHeight="1" x14ac:dyDescent="0.2">
      <c r="B2418" s="34"/>
      <c r="C2418" s="21"/>
      <c r="D2418" s="34"/>
      <c r="E2418" s="21"/>
      <c r="F2418" s="34">
        <f>S2418</f>
        <v>2.0833333333333259E-2</v>
      </c>
      <c r="G2418" s="21"/>
      <c r="H2418" s="21"/>
      <c r="I2418" s="34"/>
      <c r="J2418" s="34"/>
      <c r="L2418" s="34"/>
      <c r="M2418" s="34"/>
      <c r="N2418" s="35">
        <f>N2405</f>
        <v>43159</v>
      </c>
      <c r="O2418" s="63">
        <f>SUM(P2417)</f>
        <v>0.62499999999999944</v>
      </c>
      <c r="P2418" s="36">
        <f t="shared" si="1311"/>
        <v>0.6458333333333327</v>
      </c>
      <c r="Q2418" s="95" t="s">
        <v>939</v>
      </c>
      <c r="R2418" s="96" t="s">
        <v>1258</v>
      </c>
      <c r="S2418" s="26">
        <f t="shared" si="1309"/>
        <v>2.0833333333333259E-2</v>
      </c>
    </row>
    <row r="2419" spans="1:22" ht="10.5" customHeight="1" x14ac:dyDescent="0.2">
      <c r="B2419" s="34"/>
      <c r="C2419" s="21"/>
      <c r="D2419" s="34"/>
      <c r="E2419" s="21"/>
      <c r="F2419" s="34">
        <f>S2419</f>
        <v>2.0833333333333259E-2</v>
      </c>
      <c r="G2419" s="21"/>
      <c r="H2419" s="21"/>
      <c r="I2419" s="34"/>
      <c r="J2419" s="34"/>
      <c r="L2419" s="34"/>
      <c r="M2419" s="34"/>
      <c r="N2419" s="35">
        <f>N2405</f>
        <v>43159</v>
      </c>
      <c r="O2419" s="63">
        <f t="shared" ref="O2419:O2422" si="1312">SUM(P2418)</f>
        <v>0.6458333333333327</v>
      </c>
      <c r="P2419" s="36">
        <f t="shared" si="1311"/>
        <v>0.66666666666666596</v>
      </c>
      <c r="Q2419" s="95" t="s">
        <v>939</v>
      </c>
      <c r="R2419" s="96" t="s">
        <v>1258</v>
      </c>
      <c r="S2419" s="26">
        <f t="shared" si="1309"/>
        <v>2.0833333333333259E-2</v>
      </c>
    </row>
    <row r="2420" spans="1:22" ht="10.5" customHeight="1" x14ac:dyDescent="0.2">
      <c r="B2420" s="34"/>
      <c r="C2420" s="21"/>
      <c r="D2420" s="34"/>
      <c r="E2420" s="21"/>
      <c r="F2420" s="34">
        <f>S2420</f>
        <v>2.0833333333333259E-2</v>
      </c>
      <c r="G2420" s="21"/>
      <c r="H2420" s="21"/>
      <c r="I2420" s="34"/>
      <c r="J2420" s="34"/>
      <c r="L2420" s="34"/>
      <c r="M2420" s="34"/>
      <c r="N2420" s="35">
        <f>N2405</f>
        <v>43159</v>
      </c>
      <c r="O2420" s="63">
        <f t="shared" si="1312"/>
        <v>0.66666666666666596</v>
      </c>
      <c r="P2420" s="36">
        <f t="shared" si="1311"/>
        <v>0.68749999999999922</v>
      </c>
      <c r="Q2420" s="95" t="s">
        <v>939</v>
      </c>
      <c r="R2420" s="96" t="s">
        <v>1258</v>
      </c>
      <c r="S2420" s="26">
        <f t="shared" si="1309"/>
        <v>2.0833333333333259E-2</v>
      </c>
    </row>
    <row r="2421" spans="1:22" ht="10.5" customHeight="1" x14ac:dyDescent="0.2">
      <c r="B2421" s="34"/>
      <c r="C2421" s="21"/>
      <c r="D2421" s="34"/>
      <c r="E2421" s="21"/>
      <c r="F2421" s="34"/>
      <c r="G2421" s="21"/>
      <c r="H2421" s="34">
        <f>S2421</f>
        <v>2.0833333333333259E-2</v>
      </c>
      <c r="I2421" s="34"/>
      <c r="J2421" s="34"/>
      <c r="L2421" s="34"/>
      <c r="M2421" s="34"/>
      <c r="N2421" s="35">
        <f>N2405</f>
        <v>43159</v>
      </c>
      <c r="O2421" s="63">
        <f t="shared" si="1312"/>
        <v>0.68749999999999922</v>
      </c>
      <c r="P2421" s="36">
        <f t="shared" si="1311"/>
        <v>0.70833333333333248</v>
      </c>
      <c r="Q2421" s="95" t="s">
        <v>941</v>
      </c>
      <c r="R2421" s="96" t="s">
        <v>1350</v>
      </c>
      <c r="S2421" s="26">
        <f t="shared" si="1309"/>
        <v>2.0833333333333259E-2</v>
      </c>
    </row>
    <row r="2422" spans="1:22" ht="10.5" customHeight="1" thickBot="1" x14ac:dyDescent="0.25">
      <c r="B2422" s="34"/>
      <c r="C2422" s="21"/>
      <c r="D2422" s="34"/>
      <c r="E2422" s="21"/>
      <c r="F2422" s="34"/>
      <c r="G2422" s="21"/>
      <c r="H2422" s="34">
        <f>S2422</f>
        <v>2.0833333333333259E-2</v>
      </c>
      <c r="I2422" s="34"/>
      <c r="J2422" s="34"/>
      <c r="L2422" s="34"/>
      <c r="M2422" s="34"/>
      <c r="N2422" s="65">
        <f>N2405</f>
        <v>43159</v>
      </c>
      <c r="O2422" s="66">
        <f t="shared" si="1312"/>
        <v>0.70833333333333248</v>
      </c>
      <c r="P2422" s="67">
        <f t="shared" si="1311"/>
        <v>0.72916666666666574</v>
      </c>
      <c r="Q2422" s="95" t="s">
        <v>941</v>
      </c>
      <c r="R2422" s="96" t="s">
        <v>1350</v>
      </c>
      <c r="S2422" s="66">
        <f t="shared" si="1309"/>
        <v>2.0833333333333259E-2</v>
      </c>
      <c r="T2422" s="68"/>
      <c r="U2422" s="69"/>
      <c r="V2422" s="69"/>
    </row>
    <row r="2423" spans="1:22" ht="10.5" customHeight="1" x14ac:dyDescent="0.2">
      <c r="A2423" s="40">
        <f t="shared" ref="A2423:M2423" si="1313">SUM(A2406:A2422)</f>
        <v>0</v>
      </c>
      <c r="B2423" s="40">
        <f t="shared" si="1313"/>
        <v>0</v>
      </c>
      <c r="C2423" s="40">
        <f t="shared" si="1313"/>
        <v>0</v>
      </c>
      <c r="D2423" s="40">
        <f t="shared" si="1313"/>
        <v>0</v>
      </c>
      <c r="E2423" s="40">
        <f t="shared" si="1313"/>
        <v>0</v>
      </c>
      <c r="F2423" s="40">
        <f t="shared" si="1313"/>
        <v>0.12499999999999967</v>
      </c>
      <c r="G2423" s="40">
        <f t="shared" si="1313"/>
        <v>0.16666666666666624</v>
      </c>
      <c r="H2423" s="40">
        <f t="shared" si="1313"/>
        <v>6.2499999999999833E-2</v>
      </c>
      <c r="I2423" s="40">
        <f t="shared" si="1313"/>
        <v>0</v>
      </c>
      <c r="J2423" s="40">
        <f t="shared" si="1313"/>
        <v>0</v>
      </c>
      <c r="K2423" s="40">
        <f t="shared" si="1313"/>
        <v>0</v>
      </c>
      <c r="L2423" s="40">
        <f t="shared" si="1313"/>
        <v>0</v>
      </c>
      <c r="M2423" s="40">
        <f t="shared" si="1313"/>
        <v>0</v>
      </c>
      <c r="N2423" s="41" t="b">
        <f>SUM(A2423:M2423) = S2423</f>
        <v>1</v>
      </c>
      <c r="O2423" s="42"/>
      <c r="P2423" s="42"/>
      <c r="Q2423" s="43"/>
      <c r="R2423" s="43"/>
      <c r="S2423" s="40">
        <f>SUM(S2406:S2422)</f>
        <v>0.35416666666666574</v>
      </c>
    </row>
    <row r="2424" spans="1:22" ht="10.5" customHeight="1" x14ac:dyDescent="0.2">
      <c r="A2424" s="70">
        <f t="shared" ref="A2424:C2424" si="1314">(A2423-INT(A2423))*24</f>
        <v>0</v>
      </c>
      <c r="B2424" s="70">
        <f t="shared" si="1314"/>
        <v>0</v>
      </c>
      <c r="C2424" s="70">
        <f t="shared" si="1314"/>
        <v>0</v>
      </c>
      <c r="D2424" s="44">
        <f>(D2423-INT(D2423))*24</f>
        <v>0</v>
      </c>
      <c r="E2424" s="44">
        <f>(E2423-INT(E2423))*24</f>
        <v>0</v>
      </c>
      <c r="F2424" s="44">
        <f>(F2423-INT(F2423))*24</f>
        <v>2.999999999999992</v>
      </c>
      <c r="G2424" s="44">
        <f>(G2423-INT(G2423))*24</f>
        <v>3.9999999999999898</v>
      </c>
      <c r="H2424" s="44">
        <f t="shared" ref="H2424:J2424" si="1315">(H2423-INT(H2423))*24</f>
        <v>1.499999999999996</v>
      </c>
      <c r="I2424" s="44">
        <f t="shared" si="1315"/>
        <v>0</v>
      </c>
      <c r="J2424" s="44">
        <f t="shared" si="1315"/>
        <v>0</v>
      </c>
      <c r="K2424" s="44"/>
      <c r="L2424" s="44">
        <f t="shared" ref="L2424:M2424" si="1316">(L2423-INT(L2423))*24</f>
        <v>0</v>
      </c>
      <c r="M2424" s="45">
        <f t="shared" si="1316"/>
        <v>0</v>
      </c>
      <c r="N2424" s="46">
        <f>SUM(A2424:M2424)</f>
        <v>8.4999999999999787</v>
      </c>
      <c r="O2424" s="71"/>
      <c r="P2424" s="71"/>
      <c r="Q2424" s="48"/>
      <c r="R2424" s="48"/>
      <c r="S2424" s="49"/>
    </row>
    <row r="2425" spans="1:22" ht="10.5" customHeight="1" thickBot="1" x14ac:dyDescent="0.25">
      <c r="A2425" s="72"/>
      <c r="B2425" s="73"/>
      <c r="C2425" s="73"/>
      <c r="D2425" s="52">
        <f>SUM(A2424:D2424)</f>
        <v>0</v>
      </c>
      <c r="E2425" s="52">
        <f t="shared" ref="E2425:J2425" si="1317">E2424</f>
        <v>0</v>
      </c>
      <c r="F2425" s="52">
        <f t="shared" si="1317"/>
        <v>2.999999999999992</v>
      </c>
      <c r="G2425" s="52">
        <f t="shared" si="1317"/>
        <v>3.9999999999999898</v>
      </c>
      <c r="H2425" s="52">
        <f t="shared" si="1317"/>
        <v>1.499999999999996</v>
      </c>
      <c r="I2425" s="52">
        <f t="shared" si="1317"/>
        <v>0</v>
      </c>
      <c r="J2425" s="52">
        <f t="shared" si="1317"/>
        <v>0</v>
      </c>
      <c r="K2425" s="52"/>
      <c r="L2425" s="52">
        <f t="shared" ref="L2425:M2425" si="1318">L2424</f>
        <v>0</v>
      </c>
      <c r="M2425" s="53">
        <f t="shared" si="1318"/>
        <v>0</v>
      </c>
      <c r="N2425" s="54">
        <f>S2425</f>
        <v>0.35416666666666574</v>
      </c>
      <c r="O2425" s="74"/>
      <c r="P2425" s="74"/>
      <c r="Q2425" s="56"/>
      <c r="R2425" s="56"/>
      <c r="S2425" s="57">
        <f>SUM(S2423:S2424)</f>
        <v>0.35416666666666574</v>
      </c>
    </row>
    <row r="2426" spans="1:22" ht="10.5" customHeight="1" thickBot="1" x14ac:dyDescent="0.25">
      <c r="A2426" s="58"/>
      <c r="B2426" s="59" t="s">
        <v>935</v>
      </c>
      <c r="C2426" s="59" t="s">
        <v>936</v>
      </c>
      <c r="D2426" s="59" t="s">
        <v>937</v>
      </c>
      <c r="E2426" s="60" t="s">
        <v>938</v>
      </c>
      <c r="F2426" s="59" t="s">
        <v>939</v>
      </c>
      <c r="G2426" s="58" t="s">
        <v>940</v>
      </c>
      <c r="H2426" s="58" t="s">
        <v>941</v>
      </c>
      <c r="I2426" s="58" t="s">
        <v>942</v>
      </c>
      <c r="J2426" s="58" t="s">
        <v>943</v>
      </c>
      <c r="K2426" s="58"/>
      <c r="L2426" s="58" t="s">
        <v>944</v>
      </c>
      <c r="M2426" s="60" t="s">
        <v>945</v>
      </c>
      <c r="N2426" s="61">
        <f>N2405+1</f>
        <v>43160</v>
      </c>
      <c r="O2426" s="36">
        <v>0.375</v>
      </c>
      <c r="P2426" s="36">
        <f>O2426</f>
        <v>0.375</v>
      </c>
      <c r="Q2426" s="62" t="s">
        <v>946</v>
      </c>
      <c r="R2426" s="25" t="s">
        <v>1180</v>
      </c>
      <c r="S2426" s="26">
        <f t="shared" ref="S2426" si="1319">SUM(P2426-O2426)</f>
        <v>0</v>
      </c>
    </row>
    <row r="2427" spans="1:22" ht="10.5" customHeight="1" x14ac:dyDescent="0.2">
      <c r="B2427" s="34"/>
      <c r="C2427" s="21"/>
      <c r="D2427" s="34"/>
      <c r="E2427" s="34"/>
      <c r="F2427" s="34"/>
      <c r="G2427" s="21"/>
      <c r="H2427" s="34"/>
      <c r="I2427" s="34">
        <f t="shared" ref="I2427:I2433" si="1320">S2427</f>
        <v>2.0833333333333315E-2</v>
      </c>
      <c r="J2427" s="34"/>
      <c r="M2427" s="34"/>
      <c r="N2427" s="35">
        <f>N2426</f>
        <v>43160</v>
      </c>
      <c r="O2427" s="63">
        <f>SUM(P2426)</f>
        <v>0.375</v>
      </c>
      <c r="P2427" s="36">
        <f>P2426+0.0208333333333333</f>
        <v>0.39583333333333331</v>
      </c>
      <c r="Q2427" s="95" t="s">
        <v>959</v>
      </c>
      <c r="R2427" s="96" t="s">
        <v>1360</v>
      </c>
      <c r="S2427" s="26">
        <f t="shared" ref="S2427:S2443" si="1321">SUM(P2427-O2427)</f>
        <v>2.0833333333333315E-2</v>
      </c>
    </row>
    <row r="2428" spans="1:22" ht="10.5" customHeight="1" x14ac:dyDescent="0.2">
      <c r="B2428" s="34"/>
      <c r="C2428" s="21"/>
      <c r="D2428" s="21"/>
      <c r="E2428" s="34"/>
      <c r="F2428" s="34"/>
      <c r="G2428" s="34"/>
      <c r="H2428" s="34"/>
      <c r="I2428" s="34">
        <f t="shared" si="1320"/>
        <v>2.0833333333333315E-2</v>
      </c>
      <c r="J2428" s="34"/>
      <c r="M2428" s="34"/>
      <c r="N2428" s="35">
        <f>N2426</f>
        <v>43160</v>
      </c>
      <c r="O2428" s="63">
        <f t="shared" ref="O2428:O2436" si="1322">SUM(P2427)</f>
        <v>0.39583333333333331</v>
      </c>
      <c r="P2428" s="36">
        <f t="shared" ref="P2428:P2443" si="1323">P2427+0.0208333333333333</f>
        <v>0.41666666666666663</v>
      </c>
      <c r="Q2428" s="95" t="s">
        <v>959</v>
      </c>
      <c r="R2428" s="96" t="s">
        <v>1360</v>
      </c>
      <c r="S2428" s="26">
        <f t="shared" si="1321"/>
        <v>2.0833333333333315E-2</v>
      </c>
    </row>
    <row r="2429" spans="1:22" ht="10.5" customHeight="1" x14ac:dyDescent="0.2">
      <c r="B2429" s="34"/>
      <c r="C2429" s="21"/>
      <c r="D2429" s="34"/>
      <c r="E2429" s="21"/>
      <c r="F2429" s="34"/>
      <c r="G2429" s="34"/>
      <c r="H2429" s="34"/>
      <c r="I2429" s="34">
        <f t="shared" si="1320"/>
        <v>2.0833333333333315E-2</v>
      </c>
      <c r="J2429" s="34"/>
      <c r="L2429" s="34"/>
      <c r="M2429" s="21"/>
      <c r="N2429" s="35">
        <f>N2426</f>
        <v>43160</v>
      </c>
      <c r="O2429" s="63">
        <f t="shared" si="1322"/>
        <v>0.41666666666666663</v>
      </c>
      <c r="P2429" s="36">
        <f t="shared" si="1323"/>
        <v>0.43749999999999994</v>
      </c>
      <c r="Q2429" s="95" t="s">
        <v>959</v>
      </c>
      <c r="R2429" s="96" t="s">
        <v>1360</v>
      </c>
      <c r="S2429" s="26">
        <f t="shared" si="1321"/>
        <v>2.0833333333333315E-2</v>
      </c>
    </row>
    <row r="2430" spans="1:22" ht="10.5" customHeight="1" x14ac:dyDescent="0.2">
      <c r="B2430" s="34"/>
      <c r="C2430" s="21"/>
      <c r="D2430" s="21"/>
      <c r="E2430" s="21"/>
      <c r="F2430" s="34"/>
      <c r="G2430" s="34"/>
      <c r="H2430" s="34"/>
      <c r="I2430" s="34">
        <f t="shared" si="1320"/>
        <v>2.0833333333333315E-2</v>
      </c>
      <c r="J2430" s="34"/>
      <c r="L2430" s="34"/>
      <c r="M2430" s="34"/>
      <c r="N2430" s="35">
        <f>N2426</f>
        <v>43160</v>
      </c>
      <c r="O2430" s="63">
        <f t="shared" si="1322"/>
        <v>0.43749999999999994</v>
      </c>
      <c r="P2430" s="36">
        <f t="shared" si="1323"/>
        <v>0.45833333333333326</v>
      </c>
      <c r="Q2430" s="95" t="s">
        <v>959</v>
      </c>
      <c r="R2430" s="96" t="s">
        <v>1360</v>
      </c>
      <c r="S2430" s="26">
        <f t="shared" si="1321"/>
        <v>2.0833333333333315E-2</v>
      </c>
    </row>
    <row r="2431" spans="1:22" ht="10.5" customHeight="1" x14ac:dyDescent="0.2">
      <c r="B2431" s="34"/>
      <c r="C2431" s="21"/>
      <c r="D2431" s="34"/>
      <c r="E2431" s="34"/>
      <c r="F2431" s="34"/>
      <c r="G2431" s="34"/>
      <c r="H2431" s="34"/>
      <c r="I2431" s="34">
        <f t="shared" si="1320"/>
        <v>2.0833333333333315E-2</v>
      </c>
      <c r="J2431" s="34"/>
      <c r="L2431" s="34"/>
      <c r="M2431" s="34"/>
      <c r="N2431" s="35">
        <f>N2426</f>
        <v>43160</v>
      </c>
      <c r="O2431" s="63">
        <f t="shared" si="1322"/>
        <v>0.45833333333333326</v>
      </c>
      <c r="P2431" s="36">
        <f t="shared" si="1323"/>
        <v>0.47916666666666657</v>
      </c>
      <c r="Q2431" s="95" t="s">
        <v>959</v>
      </c>
      <c r="R2431" s="96" t="s">
        <v>1361</v>
      </c>
      <c r="S2431" s="26">
        <f t="shared" si="1321"/>
        <v>2.0833333333333315E-2</v>
      </c>
    </row>
    <row r="2432" spans="1:22" ht="10.5" customHeight="1" x14ac:dyDescent="0.2">
      <c r="B2432" s="34"/>
      <c r="C2432" s="21"/>
      <c r="D2432" s="21"/>
      <c r="E2432" s="34"/>
      <c r="F2432" s="34"/>
      <c r="G2432" s="21"/>
      <c r="H2432" s="34"/>
      <c r="I2432" s="34">
        <f t="shared" si="1320"/>
        <v>2.0833333333333315E-2</v>
      </c>
      <c r="J2432" s="34"/>
      <c r="L2432" s="34"/>
      <c r="M2432" s="21"/>
      <c r="N2432" s="35">
        <f>N2426</f>
        <v>43160</v>
      </c>
      <c r="O2432" s="63">
        <f t="shared" si="1322"/>
        <v>0.47916666666666657</v>
      </c>
      <c r="P2432" s="36">
        <f t="shared" si="1323"/>
        <v>0.49999999999999989</v>
      </c>
      <c r="Q2432" s="95" t="s">
        <v>959</v>
      </c>
      <c r="R2432" s="96" t="s">
        <v>1362</v>
      </c>
      <c r="S2432" s="26">
        <f t="shared" si="1321"/>
        <v>2.0833333333333315E-2</v>
      </c>
    </row>
    <row r="2433" spans="1:22" ht="10.5" customHeight="1" x14ac:dyDescent="0.2">
      <c r="B2433" s="34"/>
      <c r="C2433" s="21"/>
      <c r="D2433" s="34"/>
      <c r="E2433" s="34"/>
      <c r="F2433" s="34"/>
      <c r="G2433" s="21"/>
      <c r="H2433" s="34"/>
      <c r="I2433" s="34">
        <f t="shared" si="1320"/>
        <v>2.0833333333333259E-2</v>
      </c>
      <c r="J2433" s="34"/>
      <c r="L2433" s="34"/>
      <c r="M2433" s="21"/>
      <c r="N2433" s="35">
        <f>N2426</f>
        <v>43160</v>
      </c>
      <c r="O2433" s="63">
        <f t="shared" si="1322"/>
        <v>0.49999999999999989</v>
      </c>
      <c r="P2433" s="36">
        <f t="shared" si="1323"/>
        <v>0.52083333333333315</v>
      </c>
      <c r="Q2433" s="95" t="s">
        <v>959</v>
      </c>
      <c r="R2433" s="96" t="s">
        <v>1363</v>
      </c>
      <c r="S2433" s="26">
        <f t="shared" si="1321"/>
        <v>2.0833333333333259E-2</v>
      </c>
    </row>
    <row r="2434" spans="1:22" ht="10.5" customHeight="1" x14ac:dyDescent="0.2">
      <c r="B2434" s="34"/>
      <c r="C2434" s="21"/>
      <c r="D2434" s="21"/>
      <c r="E2434" s="34"/>
      <c r="F2434" s="34">
        <f t="shared" ref="F2434:F2443" si="1324">S2434</f>
        <v>2.0833333333333259E-2</v>
      </c>
      <c r="G2434" s="21"/>
      <c r="H2434" s="34"/>
      <c r="J2434" s="34"/>
      <c r="L2434" s="34"/>
      <c r="M2434" s="21"/>
      <c r="N2434" s="35">
        <f>N2426</f>
        <v>43160</v>
      </c>
      <c r="O2434" s="63">
        <f t="shared" si="1322"/>
        <v>0.52083333333333315</v>
      </c>
      <c r="P2434" s="36">
        <f t="shared" si="1323"/>
        <v>0.54166666666666641</v>
      </c>
      <c r="Q2434" s="95" t="s">
        <v>939</v>
      </c>
      <c r="R2434" s="96" t="s">
        <v>1258</v>
      </c>
      <c r="S2434" s="26">
        <f t="shared" si="1321"/>
        <v>2.0833333333333259E-2</v>
      </c>
    </row>
    <row r="2435" spans="1:22" ht="10.5" customHeight="1" x14ac:dyDescent="0.2">
      <c r="B2435" s="34"/>
      <c r="C2435" s="21"/>
      <c r="D2435" s="34"/>
      <c r="E2435" s="34"/>
      <c r="F2435" s="34">
        <f t="shared" si="1324"/>
        <v>2.0833333333333259E-2</v>
      </c>
      <c r="G2435" s="21"/>
      <c r="H2435" s="34"/>
      <c r="J2435" s="34"/>
      <c r="L2435" s="34"/>
      <c r="M2435" s="21"/>
      <c r="N2435" s="35">
        <f>N2426</f>
        <v>43160</v>
      </c>
      <c r="O2435" s="63">
        <f t="shared" si="1322"/>
        <v>0.54166666666666641</v>
      </c>
      <c r="P2435" s="36">
        <f t="shared" si="1323"/>
        <v>0.56249999999999967</v>
      </c>
      <c r="Q2435" s="95" t="s">
        <v>939</v>
      </c>
      <c r="R2435" s="96" t="s">
        <v>1258</v>
      </c>
      <c r="S2435" s="26">
        <f t="shared" si="1321"/>
        <v>2.0833333333333259E-2</v>
      </c>
      <c r="T2435" s="75"/>
    </row>
    <row r="2436" spans="1:22" ht="10.5" customHeight="1" x14ac:dyDescent="0.2">
      <c r="B2436" s="34"/>
      <c r="C2436" s="34"/>
      <c r="D2436" s="34"/>
      <c r="E2436" s="34"/>
      <c r="F2436" s="34">
        <f t="shared" si="1324"/>
        <v>2.0833333333333259E-2</v>
      </c>
      <c r="G2436" s="34"/>
      <c r="H2436" s="34"/>
      <c r="J2436" s="34"/>
      <c r="L2436" s="34"/>
      <c r="M2436" s="21"/>
      <c r="N2436" s="35">
        <f>N2426</f>
        <v>43160</v>
      </c>
      <c r="O2436" s="63">
        <f t="shared" si="1322"/>
        <v>0.56249999999999967</v>
      </c>
      <c r="P2436" s="36">
        <f t="shared" si="1323"/>
        <v>0.58333333333333293</v>
      </c>
      <c r="Q2436" s="95" t="s">
        <v>939</v>
      </c>
      <c r="R2436" s="96" t="s">
        <v>1258</v>
      </c>
      <c r="S2436" s="26">
        <f t="shared" si="1321"/>
        <v>2.0833333333333259E-2</v>
      </c>
    </row>
    <row r="2437" spans="1:22" ht="10.5" customHeight="1" x14ac:dyDescent="0.2">
      <c r="A2437" s="34"/>
      <c r="B2437" s="34"/>
      <c r="C2437" s="34"/>
      <c r="D2437" s="21"/>
      <c r="E2437" s="34"/>
      <c r="F2437" s="34">
        <f t="shared" si="1324"/>
        <v>2.0833333333333259E-2</v>
      </c>
      <c r="G2437" s="34"/>
      <c r="H2437" s="34"/>
      <c r="J2437" s="34"/>
      <c r="L2437" s="34"/>
      <c r="M2437" s="34"/>
      <c r="N2437" s="35">
        <f>N2426</f>
        <v>43160</v>
      </c>
      <c r="O2437" s="63">
        <f>SUM(P2436)</f>
        <v>0.58333333333333293</v>
      </c>
      <c r="P2437" s="36">
        <f t="shared" si="1323"/>
        <v>0.60416666666666619</v>
      </c>
      <c r="Q2437" s="95" t="s">
        <v>939</v>
      </c>
      <c r="R2437" s="96" t="s">
        <v>1258</v>
      </c>
      <c r="S2437" s="26">
        <f t="shared" si="1321"/>
        <v>2.0833333333333259E-2</v>
      </c>
    </row>
    <row r="2438" spans="1:22" ht="10.5" customHeight="1" x14ac:dyDescent="0.2">
      <c r="B2438" s="34"/>
      <c r="C2438" s="21"/>
      <c r="D2438" s="21"/>
      <c r="E2438" s="34"/>
      <c r="F2438" s="34">
        <f t="shared" si="1324"/>
        <v>2.0833333333333259E-2</v>
      </c>
      <c r="G2438" s="21"/>
      <c r="H2438" s="34"/>
      <c r="J2438" s="34"/>
      <c r="L2438" s="34"/>
      <c r="M2438" s="34"/>
      <c r="N2438" s="35">
        <f>N2426</f>
        <v>43160</v>
      </c>
      <c r="O2438" s="63">
        <f>SUM(P2437)</f>
        <v>0.60416666666666619</v>
      </c>
      <c r="P2438" s="36">
        <f t="shared" si="1323"/>
        <v>0.62499999999999944</v>
      </c>
      <c r="Q2438" s="95" t="s">
        <v>939</v>
      </c>
      <c r="R2438" s="96" t="s">
        <v>1258</v>
      </c>
      <c r="S2438" s="26">
        <f t="shared" si="1321"/>
        <v>2.0833333333333259E-2</v>
      </c>
    </row>
    <row r="2439" spans="1:22" ht="10.5" customHeight="1" x14ac:dyDescent="0.2">
      <c r="B2439" s="34"/>
      <c r="C2439" s="21"/>
      <c r="D2439" s="34"/>
      <c r="E2439" s="34"/>
      <c r="F2439" s="34">
        <f t="shared" si="1324"/>
        <v>2.0833333333333259E-2</v>
      </c>
      <c r="G2439" s="21"/>
      <c r="H2439" s="34"/>
      <c r="J2439" s="34"/>
      <c r="L2439" s="34"/>
      <c r="M2439" s="34"/>
      <c r="N2439" s="35">
        <f>N2426</f>
        <v>43160</v>
      </c>
      <c r="O2439" s="63">
        <f>SUM(P2438)</f>
        <v>0.62499999999999944</v>
      </c>
      <c r="P2439" s="36">
        <f t="shared" si="1323"/>
        <v>0.6458333333333327</v>
      </c>
      <c r="Q2439" s="95" t="s">
        <v>939</v>
      </c>
      <c r="R2439" s="96" t="s">
        <v>1258</v>
      </c>
      <c r="S2439" s="26">
        <f t="shared" si="1321"/>
        <v>2.0833333333333259E-2</v>
      </c>
    </row>
    <row r="2440" spans="1:22" ht="10.5" customHeight="1" x14ac:dyDescent="0.2">
      <c r="B2440" s="34"/>
      <c r="C2440" s="21"/>
      <c r="D2440" s="34"/>
      <c r="E2440" s="34"/>
      <c r="F2440" s="34">
        <f t="shared" si="1324"/>
        <v>2.0833333333333259E-2</v>
      </c>
      <c r="G2440" s="21"/>
      <c r="H2440" s="34"/>
      <c r="J2440" s="34"/>
      <c r="L2440" s="34"/>
      <c r="M2440" s="34"/>
      <c r="N2440" s="35">
        <f>N2426</f>
        <v>43160</v>
      </c>
      <c r="O2440" s="63">
        <f t="shared" ref="O2440:O2443" si="1325">SUM(P2439)</f>
        <v>0.6458333333333327</v>
      </c>
      <c r="P2440" s="36">
        <f t="shared" si="1323"/>
        <v>0.66666666666666596</v>
      </c>
      <c r="Q2440" s="95" t="s">
        <v>939</v>
      </c>
      <c r="R2440" s="96" t="s">
        <v>1258</v>
      </c>
      <c r="S2440" s="26">
        <f t="shared" si="1321"/>
        <v>2.0833333333333259E-2</v>
      </c>
    </row>
    <row r="2441" spans="1:22" ht="10.5" customHeight="1" x14ac:dyDescent="0.2">
      <c r="B2441" s="34"/>
      <c r="C2441" s="21"/>
      <c r="D2441" s="21"/>
      <c r="E2441" s="34"/>
      <c r="F2441" s="34">
        <f t="shared" si="1324"/>
        <v>2.0833333333333259E-2</v>
      </c>
      <c r="G2441" s="21"/>
      <c r="H2441" s="34"/>
      <c r="J2441" s="34"/>
      <c r="L2441" s="34"/>
      <c r="M2441" s="21"/>
      <c r="N2441" s="35">
        <f>N2426</f>
        <v>43160</v>
      </c>
      <c r="O2441" s="63">
        <f t="shared" si="1325"/>
        <v>0.66666666666666596</v>
      </c>
      <c r="P2441" s="36">
        <f t="shared" si="1323"/>
        <v>0.68749999999999922</v>
      </c>
      <c r="Q2441" s="95" t="s">
        <v>939</v>
      </c>
      <c r="R2441" s="96" t="s">
        <v>1258</v>
      </c>
      <c r="S2441" s="26">
        <f t="shared" si="1321"/>
        <v>2.0833333333333259E-2</v>
      </c>
    </row>
    <row r="2442" spans="1:22" ht="10.5" customHeight="1" x14ac:dyDescent="0.2">
      <c r="B2442" s="34"/>
      <c r="C2442" s="21"/>
      <c r="D2442" s="21"/>
      <c r="E2442" s="34"/>
      <c r="F2442" s="34">
        <f t="shared" si="1324"/>
        <v>2.0833333333333259E-2</v>
      </c>
      <c r="G2442" s="21"/>
      <c r="H2442" s="34"/>
      <c r="J2442" s="34"/>
      <c r="L2442" s="34"/>
      <c r="M2442" s="21"/>
      <c r="N2442" s="35">
        <f>N2426</f>
        <v>43160</v>
      </c>
      <c r="O2442" s="63">
        <f t="shared" si="1325"/>
        <v>0.68749999999999922</v>
      </c>
      <c r="P2442" s="36">
        <f t="shared" si="1323"/>
        <v>0.70833333333333248</v>
      </c>
      <c r="Q2442" s="95" t="s">
        <v>939</v>
      </c>
      <c r="R2442" s="96" t="s">
        <v>1258</v>
      </c>
      <c r="S2442" s="26">
        <f t="shared" si="1321"/>
        <v>2.0833333333333259E-2</v>
      </c>
    </row>
    <row r="2443" spans="1:22" ht="10.5" customHeight="1" thickBot="1" x14ac:dyDescent="0.25">
      <c r="B2443" s="34"/>
      <c r="C2443" s="21"/>
      <c r="D2443" s="21"/>
      <c r="E2443" s="34"/>
      <c r="F2443" s="34">
        <f t="shared" si="1324"/>
        <v>2.0833333333333259E-2</v>
      </c>
      <c r="G2443" s="21"/>
      <c r="H2443" s="34"/>
      <c r="J2443" s="34"/>
      <c r="L2443" s="34"/>
      <c r="M2443" s="21"/>
      <c r="N2443" s="65">
        <f>N2426</f>
        <v>43160</v>
      </c>
      <c r="O2443" s="66">
        <f t="shared" si="1325"/>
        <v>0.70833333333333248</v>
      </c>
      <c r="P2443" s="67">
        <f t="shared" si="1323"/>
        <v>0.72916666666666574</v>
      </c>
      <c r="Q2443" s="95" t="s">
        <v>939</v>
      </c>
      <c r="R2443" s="96" t="s">
        <v>1258</v>
      </c>
      <c r="S2443" s="26">
        <f t="shared" si="1321"/>
        <v>2.0833333333333259E-2</v>
      </c>
      <c r="T2443" s="68"/>
      <c r="U2443" s="69"/>
      <c r="V2443" s="69"/>
    </row>
    <row r="2444" spans="1:22" ht="10.5" customHeight="1" x14ac:dyDescent="0.2">
      <c r="A2444" s="40">
        <f t="shared" ref="A2444:M2444" si="1326">SUM(A2427:A2443)</f>
        <v>0</v>
      </c>
      <c r="B2444" s="40">
        <f t="shared" si="1326"/>
        <v>0</v>
      </c>
      <c r="C2444" s="40">
        <f t="shared" si="1326"/>
        <v>0</v>
      </c>
      <c r="D2444" s="40">
        <f t="shared" si="1326"/>
        <v>0</v>
      </c>
      <c r="E2444" s="40">
        <f t="shared" si="1326"/>
        <v>0</v>
      </c>
      <c r="F2444" s="40">
        <f t="shared" si="1326"/>
        <v>0.20833333333333259</v>
      </c>
      <c r="G2444" s="40">
        <f t="shared" si="1326"/>
        <v>0</v>
      </c>
      <c r="H2444" s="40">
        <f t="shared" si="1326"/>
        <v>0</v>
      </c>
      <c r="I2444" s="40">
        <f t="shared" si="1326"/>
        <v>0.14583333333333315</v>
      </c>
      <c r="J2444" s="40">
        <f t="shared" si="1326"/>
        <v>0</v>
      </c>
      <c r="K2444" s="40">
        <f t="shared" si="1326"/>
        <v>0</v>
      </c>
      <c r="L2444" s="40">
        <f t="shared" si="1326"/>
        <v>0</v>
      </c>
      <c r="M2444" s="40">
        <f t="shared" si="1326"/>
        <v>0</v>
      </c>
      <c r="N2444" s="41" t="b">
        <f>SUM(A2444:M2444) = S2444</f>
        <v>1</v>
      </c>
      <c r="O2444" s="42"/>
      <c r="P2444" s="42"/>
      <c r="Q2444" s="43"/>
      <c r="R2444" s="43"/>
      <c r="S2444" s="40">
        <f>SUM(S2427:S2443)</f>
        <v>0.35416666666666574</v>
      </c>
    </row>
    <row r="2445" spans="1:22" ht="10.5" customHeight="1" x14ac:dyDescent="0.2">
      <c r="A2445" s="70">
        <f t="shared" ref="A2445:C2445" si="1327">(A2444-INT(A2444))*24</f>
        <v>0</v>
      </c>
      <c r="B2445" s="70">
        <f t="shared" si="1327"/>
        <v>0</v>
      </c>
      <c r="C2445" s="70">
        <f t="shared" si="1327"/>
        <v>0</v>
      </c>
      <c r="D2445" s="44">
        <f>(D2444-INT(D2444))*24</f>
        <v>0</v>
      </c>
      <c r="E2445" s="44">
        <f>(E2444-INT(E2444))*24</f>
        <v>0</v>
      </c>
      <c r="F2445" s="44">
        <f>(F2444-INT(F2444))*24</f>
        <v>4.9999999999999822</v>
      </c>
      <c r="G2445" s="44">
        <f>(G2444-INT(G2444))*24</f>
        <v>0</v>
      </c>
      <c r="H2445" s="44">
        <f t="shared" ref="H2445:J2445" si="1328">(H2444-INT(H2444))*24</f>
        <v>0</v>
      </c>
      <c r="I2445" s="44">
        <f t="shared" si="1328"/>
        <v>3.4999999999999956</v>
      </c>
      <c r="J2445" s="44">
        <f t="shared" si="1328"/>
        <v>0</v>
      </c>
      <c r="K2445" s="44"/>
      <c r="L2445" s="44">
        <f t="shared" ref="L2445:M2445" si="1329">(L2444-INT(L2444))*24</f>
        <v>0</v>
      </c>
      <c r="M2445" s="45">
        <f t="shared" si="1329"/>
        <v>0</v>
      </c>
      <c r="N2445" s="46">
        <f>SUM(A2445:M2445)</f>
        <v>8.4999999999999787</v>
      </c>
      <c r="O2445" s="47"/>
      <c r="P2445" s="47"/>
      <c r="Q2445" s="48"/>
      <c r="R2445" s="48"/>
      <c r="S2445" s="49">
        <f>SUM(S2443:S2443)</f>
        <v>2.0833333333333259E-2</v>
      </c>
    </row>
    <row r="2446" spans="1:22" ht="10.5" customHeight="1" thickBot="1" x14ac:dyDescent="0.25">
      <c r="A2446" s="50"/>
      <c r="B2446" s="51"/>
      <c r="C2446" s="51"/>
      <c r="D2446" s="52">
        <f>SUM(A2445:D2445)</f>
        <v>0</v>
      </c>
      <c r="E2446" s="52">
        <f t="shared" ref="E2446:J2446" si="1330">E2445</f>
        <v>0</v>
      </c>
      <c r="F2446" s="52">
        <f t="shared" si="1330"/>
        <v>4.9999999999999822</v>
      </c>
      <c r="G2446" s="52">
        <f t="shared" si="1330"/>
        <v>0</v>
      </c>
      <c r="H2446" s="52">
        <f t="shared" si="1330"/>
        <v>0</v>
      </c>
      <c r="I2446" s="52">
        <f t="shared" si="1330"/>
        <v>3.4999999999999956</v>
      </c>
      <c r="J2446" s="52">
        <f t="shared" si="1330"/>
        <v>0</v>
      </c>
      <c r="K2446" s="52"/>
      <c r="L2446" s="52">
        <f t="shared" ref="L2446:M2446" si="1331">L2445</f>
        <v>0</v>
      </c>
      <c r="M2446" s="53">
        <f t="shared" si="1331"/>
        <v>0</v>
      </c>
      <c r="N2446" s="54">
        <f>S2446</f>
        <v>0.374999999999999</v>
      </c>
      <c r="O2446" s="55"/>
      <c r="P2446" s="55"/>
      <c r="Q2446" s="56"/>
      <c r="R2446" s="56"/>
      <c r="S2446" s="57">
        <f>SUM(S2444:S2445)</f>
        <v>0.374999999999999</v>
      </c>
    </row>
    <row r="2447" spans="1:22" ht="10.5" customHeight="1" thickBot="1" x14ac:dyDescent="0.25">
      <c r="A2447" s="58"/>
      <c r="B2447" s="59" t="s">
        <v>935</v>
      </c>
      <c r="C2447" s="59" t="s">
        <v>936</v>
      </c>
      <c r="D2447" s="59" t="s">
        <v>937</v>
      </c>
      <c r="E2447" s="60" t="s">
        <v>938</v>
      </c>
      <c r="F2447" s="59" t="s">
        <v>939</v>
      </c>
      <c r="G2447" s="58" t="s">
        <v>940</v>
      </c>
      <c r="H2447" s="58" t="s">
        <v>941</v>
      </c>
      <c r="I2447" s="58" t="s">
        <v>942</v>
      </c>
      <c r="J2447" s="58" t="s">
        <v>943</v>
      </c>
      <c r="K2447" s="58"/>
      <c r="L2447" s="58" t="s">
        <v>944</v>
      </c>
      <c r="M2447" s="60" t="s">
        <v>945</v>
      </c>
      <c r="N2447" s="61">
        <f>N2426+1</f>
        <v>43161</v>
      </c>
      <c r="O2447" s="36">
        <v>0.39583333333333331</v>
      </c>
      <c r="P2447" s="36">
        <f>O2447</f>
        <v>0.39583333333333331</v>
      </c>
      <c r="Q2447" s="62" t="s">
        <v>946</v>
      </c>
      <c r="R2447" s="25" t="s">
        <v>1180</v>
      </c>
      <c r="S2447" s="26">
        <f t="shared" ref="S2447" si="1332">SUM(P2447-O2447)</f>
        <v>0</v>
      </c>
    </row>
    <row r="2448" spans="1:22" ht="10.5" customHeight="1" x14ac:dyDescent="0.2">
      <c r="B2448" s="34"/>
      <c r="C2448" s="21"/>
      <c r="D2448" s="34"/>
      <c r="E2448" s="34"/>
      <c r="F2448" s="21"/>
      <c r="G2448" s="34"/>
      <c r="H2448" s="21"/>
      <c r="I2448" s="34">
        <f>S2448</f>
        <v>2.0833333333333315E-2</v>
      </c>
      <c r="J2448" s="34"/>
      <c r="M2448" s="34"/>
      <c r="N2448" s="35">
        <f>N2447</f>
        <v>43161</v>
      </c>
      <c r="O2448" s="63">
        <f>SUM(P2447)</f>
        <v>0.39583333333333331</v>
      </c>
      <c r="P2448" s="36">
        <f>P2447+0.0208333333333333</f>
        <v>0.41666666666666663</v>
      </c>
      <c r="Q2448" s="95" t="s">
        <v>959</v>
      </c>
      <c r="R2448" s="96" t="s">
        <v>1364</v>
      </c>
      <c r="S2448" s="26">
        <f t="shared" ref="S2448:S2464" si="1333">SUM(P2448-O2448)</f>
        <v>2.0833333333333315E-2</v>
      </c>
    </row>
    <row r="2449" spans="2:21" ht="10.5" customHeight="1" x14ac:dyDescent="0.2">
      <c r="B2449" s="34"/>
      <c r="C2449" s="21"/>
      <c r="D2449" s="21"/>
      <c r="E2449" s="34"/>
      <c r="F2449" s="21"/>
      <c r="G2449" s="34"/>
      <c r="H2449" s="21"/>
      <c r="I2449" s="34">
        <f>S2449</f>
        <v>2.0833333333333315E-2</v>
      </c>
      <c r="J2449" s="34"/>
      <c r="M2449" s="34"/>
      <c r="N2449" s="35">
        <f>N2447</f>
        <v>43161</v>
      </c>
      <c r="O2449" s="63">
        <f t="shared" ref="O2449:O2464" si="1334">SUM(P2448)</f>
        <v>0.41666666666666663</v>
      </c>
      <c r="P2449" s="36">
        <f t="shared" ref="P2449:P2464" si="1335">P2448+0.0208333333333333</f>
        <v>0.43749999999999994</v>
      </c>
      <c r="Q2449" s="95" t="s">
        <v>959</v>
      </c>
      <c r="R2449" s="96" t="s">
        <v>1364</v>
      </c>
      <c r="S2449" s="26">
        <f t="shared" si="1333"/>
        <v>2.0833333333333315E-2</v>
      </c>
    </row>
    <row r="2450" spans="2:21" ht="10.5" customHeight="1" x14ac:dyDescent="0.2">
      <c r="C2450" s="21"/>
      <c r="D2450" s="38"/>
      <c r="E2450" s="21"/>
      <c r="F2450" s="21"/>
      <c r="G2450" s="34"/>
      <c r="H2450" s="34"/>
      <c r="I2450" s="34">
        <f>S2450</f>
        <v>2.0833333333333315E-2</v>
      </c>
      <c r="J2450" s="34"/>
      <c r="L2450" s="34"/>
      <c r="M2450" s="21"/>
      <c r="N2450" s="35">
        <f>N2447</f>
        <v>43161</v>
      </c>
      <c r="O2450" s="63">
        <f t="shared" si="1334"/>
        <v>0.43749999999999994</v>
      </c>
      <c r="P2450" s="36">
        <f t="shared" si="1335"/>
        <v>0.45833333333333326</v>
      </c>
      <c r="Q2450" s="95" t="s">
        <v>959</v>
      </c>
      <c r="R2450" s="96" t="s">
        <v>1364</v>
      </c>
      <c r="S2450" s="26">
        <f t="shared" si="1333"/>
        <v>2.0833333333333315E-2</v>
      </c>
    </row>
    <row r="2451" spans="2:21" ht="10.5" customHeight="1" x14ac:dyDescent="0.2">
      <c r="C2451" s="21"/>
      <c r="D2451" s="21"/>
      <c r="E2451" s="34"/>
      <c r="F2451" s="34"/>
      <c r="G2451" s="34"/>
      <c r="H2451" s="21"/>
      <c r="I2451" s="34">
        <f>S2451</f>
        <v>2.0833333333333315E-2</v>
      </c>
      <c r="J2451" s="34"/>
      <c r="L2451" s="34"/>
      <c r="M2451" s="34"/>
      <c r="N2451" s="35">
        <f>N2447</f>
        <v>43161</v>
      </c>
      <c r="O2451" s="63">
        <f t="shared" si="1334"/>
        <v>0.45833333333333326</v>
      </c>
      <c r="P2451" s="36">
        <f t="shared" si="1335"/>
        <v>0.47916666666666657</v>
      </c>
      <c r="Q2451" s="95" t="s">
        <v>959</v>
      </c>
      <c r="R2451" s="96" t="s">
        <v>1364</v>
      </c>
      <c r="S2451" s="26">
        <f t="shared" si="1333"/>
        <v>2.0833333333333315E-2</v>
      </c>
    </row>
    <row r="2452" spans="2:21" ht="10.5" customHeight="1" x14ac:dyDescent="0.2">
      <c r="C2452" s="21"/>
      <c r="D2452" s="34"/>
      <c r="E2452" s="34"/>
      <c r="F2452" s="34">
        <f>S2452</f>
        <v>2.0833333333333315E-2</v>
      </c>
      <c r="G2452" s="34"/>
      <c r="H2452" s="21"/>
      <c r="J2452" s="34"/>
      <c r="L2452" s="34"/>
      <c r="M2452" s="34"/>
      <c r="N2452" s="35">
        <f>N2447</f>
        <v>43161</v>
      </c>
      <c r="O2452" s="63">
        <f t="shared" si="1334"/>
        <v>0.47916666666666657</v>
      </c>
      <c r="P2452" s="36">
        <f t="shared" si="1335"/>
        <v>0.49999999999999989</v>
      </c>
      <c r="Q2452" s="95" t="s">
        <v>939</v>
      </c>
      <c r="R2452" s="96" t="s">
        <v>1365</v>
      </c>
      <c r="S2452" s="26">
        <f t="shared" si="1333"/>
        <v>2.0833333333333315E-2</v>
      </c>
    </row>
    <row r="2453" spans="2:21" ht="10.5" customHeight="1" x14ac:dyDescent="0.2">
      <c r="C2453" s="21"/>
      <c r="D2453" s="34"/>
      <c r="E2453" s="34"/>
      <c r="F2453" s="21"/>
      <c r="G2453" s="34"/>
      <c r="H2453" s="21"/>
      <c r="I2453" s="34">
        <f>S2453</f>
        <v>2.0833333333333259E-2</v>
      </c>
      <c r="J2453" s="34"/>
      <c r="L2453" s="34"/>
      <c r="M2453" s="21"/>
      <c r="N2453" s="35">
        <f>N2447</f>
        <v>43161</v>
      </c>
      <c r="O2453" s="63">
        <f t="shared" si="1334"/>
        <v>0.49999999999999989</v>
      </c>
      <c r="P2453" s="36">
        <f t="shared" si="1335"/>
        <v>0.52083333333333315</v>
      </c>
      <c r="Q2453" s="95" t="s">
        <v>959</v>
      </c>
      <c r="R2453" s="96" t="s">
        <v>1366</v>
      </c>
      <c r="S2453" s="26">
        <f t="shared" si="1333"/>
        <v>2.0833333333333259E-2</v>
      </c>
      <c r="U2453" s="25"/>
    </row>
    <row r="2454" spans="2:21" ht="10.5" customHeight="1" x14ac:dyDescent="0.2">
      <c r="C2454" s="21"/>
      <c r="D2454" s="34"/>
      <c r="E2454" s="34"/>
      <c r="F2454" s="34">
        <f>S2454</f>
        <v>2.0833333333333259E-2</v>
      </c>
      <c r="G2454" s="34"/>
      <c r="H2454" s="34"/>
      <c r="J2454" s="34"/>
      <c r="L2454" s="34"/>
      <c r="M2454" s="21"/>
      <c r="N2454" s="35">
        <f>N2447</f>
        <v>43161</v>
      </c>
      <c r="O2454" s="63">
        <f t="shared" si="1334"/>
        <v>0.52083333333333315</v>
      </c>
      <c r="P2454" s="36">
        <f t="shared" si="1335"/>
        <v>0.54166666666666641</v>
      </c>
      <c r="Q2454" s="95" t="s">
        <v>939</v>
      </c>
      <c r="R2454" s="96" t="s">
        <v>1365</v>
      </c>
      <c r="S2454" s="26">
        <f t="shared" si="1333"/>
        <v>2.0833333333333259E-2</v>
      </c>
      <c r="U2454" s="25"/>
    </row>
    <row r="2455" spans="2:21" ht="10.5" customHeight="1" x14ac:dyDescent="0.2">
      <c r="C2455" s="21"/>
      <c r="D2455" s="34"/>
      <c r="E2455" s="34"/>
      <c r="F2455" s="21"/>
      <c r="G2455" s="34"/>
      <c r="H2455" s="34"/>
      <c r="I2455" s="34">
        <f>S2455</f>
        <v>2.0833333333333259E-2</v>
      </c>
      <c r="J2455" s="34"/>
      <c r="L2455" s="34"/>
      <c r="M2455" s="21"/>
      <c r="N2455" s="35">
        <f>N2447</f>
        <v>43161</v>
      </c>
      <c r="O2455" s="63">
        <f t="shared" si="1334"/>
        <v>0.54166666666666641</v>
      </c>
      <c r="P2455" s="36">
        <f t="shared" si="1335"/>
        <v>0.56249999999999967</v>
      </c>
      <c r="Q2455" s="95" t="s">
        <v>959</v>
      </c>
      <c r="R2455" s="96" t="s">
        <v>1366</v>
      </c>
      <c r="S2455" s="26">
        <f t="shared" si="1333"/>
        <v>2.0833333333333259E-2</v>
      </c>
    </row>
    <row r="2456" spans="2:21" ht="10.5" customHeight="1" x14ac:dyDescent="0.2">
      <c r="B2456" s="34"/>
      <c r="C2456" s="21"/>
      <c r="D2456" s="34"/>
      <c r="E2456" s="34"/>
      <c r="F2456" s="34">
        <f t="shared" ref="F2456:F2464" si="1336">S2456</f>
        <v>2.0833333333333259E-2</v>
      </c>
      <c r="G2456" s="34"/>
      <c r="H2456" s="34"/>
      <c r="J2456" s="34"/>
      <c r="L2456" s="34"/>
      <c r="M2456" s="21"/>
      <c r="N2456" s="35">
        <f>N2447</f>
        <v>43161</v>
      </c>
      <c r="O2456" s="63">
        <f t="shared" si="1334"/>
        <v>0.56249999999999967</v>
      </c>
      <c r="P2456" s="36">
        <f t="shared" si="1335"/>
        <v>0.58333333333333293</v>
      </c>
      <c r="Q2456" s="95" t="s">
        <v>939</v>
      </c>
      <c r="R2456" s="96" t="s">
        <v>1365</v>
      </c>
      <c r="S2456" s="26">
        <f t="shared" si="1333"/>
        <v>2.0833333333333259E-2</v>
      </c>
    </row>
    <row r="2457" spans="2:21" ht="10.5" customHeight="1" x14ac:dyDescent="0.2">
      <c r="B2457" s="34"/>
      <c r="C2457" s="34"/>
      <c r="D2457" s="34"/>
      <c r="E2457" s="34"/>
      <c r="F2457" s="34">
        <f t="shared" si="1336"/>
        <v>2.0833333333333259E-2</v>
      </c>
      <c r="G2457" s="34"/>
      <c r="H2457" s="34"/>
      <c r="J2457" s="34"/>
      <c r="L2457" s="34"/>
      <c r="M2457" s="21"/>
      <c r="N2457" s="35">
        <f>N2447</f>
        <v>43161</v>
      </c>
      <c r="O2457" s="63">
        <f t="shared" si="1334"/>
        <v>0.58333333333333293</v>
      </c>
      <c r="P2457" s="36">
        <f t="shared" si="1335"/>
        <v>0.60416666666666619</v>
      </c>
      <c r="Q2457" s="95" t="s">
        <v>939</v>
      </c>
      <c r="R2457" s="96" t="s">
        <v>1365</v>
      </c>
      <c r="S2457" s="26">
        <f t="shared" si="1333"/>
        <v>2.0833333333333259E-2</v>
      </c>
    </row>
    <row r="2458" spans="2:21" ht="10.5" customHeight="1" x14ac:dyDescent="0.2">
      <c r="B2458" s="34"/>
      <c r="C2458" s="34"/>
      <c r="D2458" s="34"/>
      <c r="E2458" s="21"/>
      <c r="F2458" s="34">
        <f t="shared" si="1336"/>
        <v>2.0833333333333259E-2</v>
      </c>
      <c r="G2458" s="34"/>
      <c r="H2458" s="34"/>
      <c r="J2458" s="34"/>
      <c r="L2458" s="34"/>
      <c r="M2458" s="21"/>
      <c r="N2458" s="35">
        <f>N2447</f>
        <v>43161</v>
      </c>
      <c r="O2458" s="63">
        <f t="shared" si="1334"/>
        <v>0.60416666666666619</v>
      </c>
      <c r="P2458" s="36">
        <f t="shared" si="1335"/>
        <v>0.62499999999999944</v>
      </c>
      <c r="Q2458" s="95" t="s">
        <v>939</v>
      </c>
      <c r="R2458" s="96" t="s">
        <v>1365</v>
      </c>
      <c r="S2458" s="26">
        <f t="shared" si="1333"/>
        <v>2.0833333333333259E-2</v>
      </c>
    </row>
    <row r="2459" spans="2:21" ht="10.5" customHeight="1" x14ac:dyDescent="0.2">
      <c r="B2459" s="34"/>
      <c r="C2459" s="34"/>
      <c r="D2459" s="34"/>
      <c r="E2459" s="21"/>
      <c r="F2459" s="34">
        <f t="shared" si="1336"/>
        <v>2.0833333333333259E-2</v>
      </c>
      <c r="G2459" s="34"/>
      <c r="H2459" s="34"/>
      <c r="J2459" s="34"/>
      <c r="L2459" s="34"/>
      <c r="M2459" s="21"/>
      <c r="N2459" s="35">
        <f>N2447</f>
        <v>43161</v>
      </c>
      <c r="O2459" s="63">
        <f t="shared" si="1334"/>
        <v>0.62499999999999944</v>
      </c>
      <c r="P2459" s="36">
        <f t="shared" si="1335"/>
        <v>0.6458333333333327</v>
      </c>
      <c r="Q2459" s="95" t="s">
        <v>939</v>
      </c>
      <c r="R2459" s="96" t="s">
        <v>1365</v>
      </c>
      <c r="S2459" s="26">
        <f t="shared" si="1333"/>
        <v>2.0833333333333259E-2</v>
      </c>
    </row>
    <row r="2460" spans="2:21" ht="10.5" customHeight="1" x14ac:dyDescent="0.2">
      <c r="B2460" s="34"/>
      <c r="C2460" s="34"/>
      <c r="D2460" s="34"/>
      <c r="E2460" s="21"/>
      <c r="F2460" s="34">
        <f t="shared" si="1336"/>
        <v>2.0833333333333259E-2</v>
      </c>
      <c r="G2460" s="34"/>
      <c r="H2460" s="34"/>
      <c r="J2460" s="34"/>
      <c r="L2460" s="34"/>
      <c r="M2460" s="21"/>
      <c r="N2460" s="35">
        <f>N2447</f>
        <v>43161</v>
      </c>
      <c r="O2460" s="63">
        <f t="shared" si="1334"/>
        <v>0.6458333333333327</v>
      </c>
      <c r="P2460" s="36">
        <f t="shared" si="1335"/>
        <v>0.66666666666666596</v>
      </c>
      <c r="Q2460" s="95" t="s">
        <v>939</v>
      </c>
      <c r="R2460" s="96" t="s">
        <v>1365</v>
      </c>
      <c r="S2460" s="26">
        <f t="shared" si="1333"/>
        <v>2.0833333333333259E-2</v>
      </c>
    </row>
    <row r="2461" spans="2:21" ht="10.5" customHeight="1" x14ac:dyDescent="0.2">
      <c r="B2461" s="34"/>
      <c r="C2461" s="34"/>
      <c r="D2461" s="34"/>
      <c r="E2461" s="21"/>
      <c r="F2461" s="34">
        <f t="shared" si="1336"/>
        <v>2.0833333333333259E-2</v>
      </c>
      <c r="G2461" s="34"/>
      <c r="H2461" s="34"/>
      <c r="J2461" s="34"/>
      <c r="L2461" s="34"/>
      <c r="M2461" s="21"/>
      <c r="N2461" s="35">
        <f>N2447</f>
        <v>43161</v>
      </c>
      <c r="O2461" s="63">
        <f t="shared" si="1334"/>
        <v>0.66666666666666596</v>
      </c>
      <c r="P2461" s="36">
        <f t="shared" si="1335"/>
        <v>0.68749999999999922</v>
      </c>
      <c r="Q2461" s="95" t="s">
        <v>939</v>
      </c>
      <c r="R2461" s="96" t="s">
        <v>1365</v>
      </c>
      <c r="S2461" s="26">
        <f t="shared" si="1333"/>
        <v>2.0833333333333259E-2</v>
      </c>
    </row>
    <row r="2462" spans="2:21" ht="10.5" customHeight="1" x14ac:dyDescent="0.2">
      <c r="B2462" s="34"/>
      <c r="C2462" s="34"/>
      <c r="D2462" s="34"/>
      <c r="E2462" s="21"/>
      <c r="F2462" s="34">
        <f t="shared" si="1336"/>
        <v>2.0833333333333259E-2</v>
      </c>
      <c r="G2462" s="34"/>
      <c r="H2462" s="34"/>
      <c r="J2462" s="34"/>
      <c r="L2462" s="34"/>
      <c r="M2462" s="21"/>
      <c r="N2462" s="35">
        <f>N2447</f>
        <v>43161</v>
      </c>
      <c r="O2462" s="63">
        <f t="shared" si="1334"/>
        <v>0.68749999999999922</v>
      </c>
      <c r="P2462" s="36">
        <f t="shared" si="1335"/>
        <v>0.70833333333333248</v>
      </c>
      <c r="Q2462" s="95" t="s">
        <v>939</v>
      </c>
      <c r="R2462" s="96" t="s">
        <v>1365</v>
      </c>
      <c r="S2462" s="26">
        <f t="shared" si="1333"/>
        <v>2.0833333333333259E-2</v>
      </c>
    </row>
    <row r="2463" spans="2:21" ht="10.5" customHeight="1" x14ac:dyDescent="0.2">
      <c r="B2463" s="34"/>
      <c r="C2463" s="34"/>
      <c r="D2463" s="34"/>
      <c r="E2463" s="21"/>
      <c r="F2463" s="34">
        <f t="shared" si="1336"/>
        <v>2.0833333333333259E-2</v>
      </c>
      <c r="G2463" s="34"/>
      <c r="H2463" s="34"/>
      <c r="J2463" s="34"/>
      <c r="L2463" s="34"/>
      <c r="M2463" s="21"/>
      <c r="N2463" s="35">
        <f>N2447</f>
        <v>43161</v>
      </c>
      <c r="O2463" s="63">
        <f t="shared" si="1334"/>
        <v>0.70833333333333248</v>
      </c>
      <c r="P2463" s="36">
        <f t="shared" si="1335"/>
        <v>0.72916666666666574</v>
      </c>
      <c r="Q2463" s="95" t="s">
        <v>939</v>
      </c>
      <c r="R2463" s="96" t="s">
        <v>1365</v>
      </c>
      <c r="S2463" s="26">
        <f t="shared" si="1333"/>
        <v>2.0833333333333259E-2</v>
      </c>
    </row>
    <row r="2464" spans="2:21" ht="10.5" customHeight="1" thickBot="1" x14ac:dyDescent="0.25">
      <c r="B2464" s="34"/>
      <c r="C2464" s="34"/>
      <c r="D2464" s="34"/>
      <c r="E2464" s="21"/>
      <c r="F2464" s="34">
        <f t="shared" si="1336"/>
        <v>2.0833333333333259E-2</v>
      </c>
      <c r="G2464" s="34"/>
      <c r="H2464" s="34"/>
      <c r="J2464" s="34"/>
      <c r="L2464" s="34"/>
      <c r="M2464" s="21"/>
      <c r="N2464" s="35">
        <f>N2447</f>
        <v>43161</v>
      </c>
      <c r="O2464" s="63">
        <f t="shared" si="1334"/>
        <v>0.72916666666666574</v>
      </c>
      <c r="P2464" s="36">
        <f t="shared" si="1335"/>
        <v>0.749999999999999</v>
      </c>
      <c r="Q2464" s="95" t="s">
        <v>939</v>
      </c>
      <c r="R2464" s="96" t="s">
        <v>1365</v>
      </c>
      <c r="S2464" s="26">
        <f t="shared" si="1333"/>
        <v>2.0833333333333259E-2</v>
      </c>
    </row>
    <row r="2465" spans="1:19" ht="10.5" customHeight="1" x14ac:dyDescent="0.2">
      <c r="A2465" s="40">
        <f t="shared" ref="A2465:M2465" si="1337">SUM(A2448:A2464)</f>
        <v>0</v>
      </c>
      <c r="B2465" s="40">
        <f t="shared" si="1337"/>
        <v>0</v>
      </c>
      <c r="C2465" s="40">
        <f t="shared" si="1337"/>
        <v>0</v>
      </c>
      <c r="D2465" s="40">
        <f t="shared" si="1337"/>
        <v>0</v>
      </c>
      <c r="E2465" s="40">
        <f t="shared" si="1337"/>
        <v>0</v>
      </c>
      <c r="F2465" s="40">
        <f t="shared" si="1337"/>
        <v>0.22916666666666591</v>
      </c>
      <c r="G2465" s="40">
        <f t="shared" si="1337"/>
        <v>0</v>
      </c>
      <c r="H2465" s="40">
        <f t="shared" si="1337"/>
        <v>0</v>
      </c>
      <c r="I2465" s="40">
        <f t="shared" si="1337"/>
        <v>0.12499999999999978</v>
      </c>
      <c r="J2465" s="40">
        <f t="shared" si="1337"/>
        <v>0</v>
      </c>
      <c r="K2465" s="40">
        <f t="shared" si="1337"/>
        <v>0</v>
      </c>
      <c r="L2465" s="40">
        <f t="shared" si="1337"/>
        <v>0</v>
      </c>
      <c r="M2465" s="40">
        <f t="shared" si="1337"/>
        <v>0</v>
      </c>
      <c r="N2465" s="76" t="b">
        <f>SUM(A2465:M2465) = S2465</f>
        <v>1</v>
      </c>
      <c r="O2465" s="77"/>
      <c r="P2465" s="77"/>
      <c r="Q2465" s="43"/>
      <c r="R2465" s="43"/>
      <c r="S2465" s="40">
        <f>SUM(S2448:S2464)</f>
        <v>0.35416666666666569</v>
      </c>
    </row>
    <row r="2466" spans="1:19" ht="10.5" customHeight="1" x14ac:dyDescent="0.2">
      <c r="A2466" s="70">
        <f t="shared" ref="A2466:C2466" si="1338">(A2465-INT(A2465))*24</f>
        <v>0</v>
      </c>
      <c r="B2466" s="70">
        <f t="shared" si="1338"/>
        <v>0</v>
      </c>
      <c r="C2466" s="70">
        <f t="shared" si="1338"/>
        <v>0</v>
      </c>
      <c r="D2466" s="44">
        <f>(D2465-INT(D2465))*24</f>
        <v>0</v>
      </c>
      <c r="E2466" s="44">
        <f>(E2465-INT(E2465))*24</f>
        <v>0</v>
      </c>
      <c r="F2466" s="44">
        <f>(F2465-INT(F2465))*24</f>
        <v>5.4999999999999822</v>
      </c>
      <c r="G2466" s="44">
        <f>(G2465-INT(G2465))*24</f>
        <v>0</v>
      </c>
      <c r="H2466" s="44">
        <f t="shared" ref="H2466:J2466" si="1339">(H2465-INT(H2465))*24</f>
        <v>0</v>
      </c>
      <c r="I2466" s="44">
        <f t="shared" si="1339"/>
        <v>2.9999999999999947</v>
      </c>
      <c r="J2466" s="44">
        <f t="shared" si="1339"/>
        <v>0</v>
      </c>
      <c r="K2466" s="44"/>
      <c r="L2466" s="44">
        <f t="shared" ref="L2466:M2466" si="1340">(L2465-INT(L2465))*24</f>
        <v>0</v>
      </c>
      <c r="M2466" s="45">
        <f t="shared" si="1340"/>
        <v>0</v>
      </c>
      <c r="N2466" s="78">
        <f>SUM(A2466:M2466)</f>
        <v>8.4999999999999769</v>
      </c>
      <c r="O2466" s="71"/>
      <c r="P2466" s="71"/>
      <c r="Q2466" s="48"/>
      <c r="R2466" s="48"/>
      <c r="S2466" s="49"/>
    </row>
    <row r="2467" spans="1:19" ht="10.5" customHeight="1" thickBot="1" x14ac:dyDescent="0.25">
      <c r="A2467" s="72"/>
      <c r="B2467" s="73"/>
      <c r="C2467" s="73"/>
      <c r="D2467" s="52">
        <f>SUM(A2466:D2466)</f>
        <v>0</v>
      </c>
      <c r="E2467" s="52">
        <f t="shared" ref="E2467:J2467" si="1341">E2466</f>
        <v>0</v>
      </c>
      <c r="F2467" s="52">
        <f t="shared" si="1341"/>
        <v>5.4999999999999822</v>
      </c>
      <c r="G2467" s="52">
        <f t="shared" si="1341"/>
        <v>0</v>
      </c>
      <c r="H2467" s="52">
        <f t="shared" si="1341"/>
        <v>0</v>
      </c>
      <c r="I2467" s="52">
        <f t="shared" si="1341"/>
        <v>2.9999999999999947</v>
      </c>
      <c r="J2467" s="52">
        <f t="shared" si="1341"/>
        <v>0</v>
      </c>
      <c r="K2467" s="52"/>
      <c r="L2467" s="52">
        <f t="shared" ref="L2467:M2467" si="1342">L2466</f>
        <v>0</v>
      </c>
      <c r="M2467" s="53">
        <f t="shared" si="1342"/>
        <v>0</v>
      </c>
      <c r="N2467" s="79" t="s">
        <v>976</v>
      </c>
      <c r="O2467" s="74"/>
      <c r="P2467" s="74"/>
      <c r="Q2467" s="56"/>
      <c r="R2467" s="56"/>
      <c r="S2467" s="57">
        <f>SUM(S2465:S2466)</f>
        <v>0.35416666666666569</v>
      </c>
    </row>
    <row r="2468" spans="1:19" ht="10.5" customHeight="1" x14ac:dyDescent="0.2">
      <c r="A2468" s="70">
        <f t="shared" ref="A2468:M2468" si="1343">SUM(A2383,A2403,A2424,A2445,A2466)</f>
        <v>0</v>
      </c>
      <c r="B2468" s="70">
        <f t="shared" si="1343"/>
        <v>0.49999999999999822</v>
      </c>
      <c r="C2468" s="70">
        <f t="shared" si="1343"/>
        <v>0</v>
      </c>
      <c r="D2468" s="70">
        <f t="shared" si="1343"/>
        <v>5.4999999999999805</v>
      </c>
      <c r="E2468" s="70">
        <f t="shared" si="1343"/>
        <v>0</v>
      </c>
      <c r="F2468" s="70">
        <f t="shared" si="1343"/>
        <v>17.499999999999943</v>
      </c>
      <c r="G2468" s="70">
        <f t="shared" si="1343"/>
        <v>7.9999999999999822</v>
      </c>
      <c r="H2468" s="70">
        <f t="shared" si="1343"/>
        <v>2.4999999999999925</v>
      </c>
      <c r="I2468" s="70">
        <f t="shared" si="1343"/>
        <v>8.4999999999999876</v>
      </c>
      <c r="J2468" s="70">
        <f t="shared" si="1343"/>
        <v>0</v>
      </c>
      <c r="K2468" s="70">
        <f t="shared" si="1343"/>
        <v>0</v>
      </c>
      <c r="L2468" s="70">
        <f t="shared" si="1343"/>
        <v>0</v>
      </c>
      <c r="M2468" s="80">
        <f t="shared" si="1343"/>
        <v>0</v>
      </c>
      <c r="N2468" s="81">
        <f>SUM(S2383,S2403,S2424,S2445,S2466)</f>
        <v>2.0833333333333259E-2</v>
      </c>
      <c r="O2468" s="82">
        <f>SUM(A2468:M2468)</f>
        <v>42.499999999999879</v>
      </c>
      <c r="P2468" s="83">
        <f>SUM(S2382,S2402,S2423,S2444,S2465)</f>
        <v>1.7708333333333286</v>
      </c>
      <c r="Q2468" s="84">
        <f>SUM(P2468)+N2468</f>
        <v>1.7916666666666619</v>
      </c>
      <c r="R2468" s="85"/>
      <c r="S2468" s="86"/>
    </row>
    <row r="2469" spans="1:19" ht="10.5" customHeight="1" thickBot="1" x14ac:dyDescent="0.25">
      <c r="A2469" s="87"/>
      <c r="B2469" s="73"/>
      <c r="C2469" s="73"/>
      <c r="D2469" s="73">
        <f>SUM(A2468:D2468)</f>
        <v>5.9999999999999787</v>
      </c>
      <c r="E2469" s="88">
        <f t="shared" ref="E2469:J2469" si="1344">E2468</f>
        <v>0</v>
      </c>
      <c r="F2469" s="88">
        <f t="shared" si="1344"/>
        <v>17.499999999999943</v>
      </c>
      <c r="G2469" s="88">
        <f t="shared" si="1344"/>
        <v>7.9999999999999822</v>
      </c>
      <c r="H2469" s="88">
        <f t="shared" si="1344"/>
        <v>2.4999999999999925</v>
      </c>
      <c r="I2469" s="88">
        <f t="shared" si="1344"/>
        <v>8.4999999999999876</v>
      </c>
      <c r="J2469" s="88">
        <f t="shared" si="1344"/>
        <v>0</v>
      </c>
      <c r="K2469" s="88"/>
      <c r="L2469" s="88">
        <f t="shared" ref="L2469:M2469" si="1345">L2468</f>
        <v>0</v>
      </c>
      <c r="M2469" s="89">
        <f t="shared" si="1345"/>
        <v>0</v>
      </c>
      <c r="N2469" s="90">
        <f>IF(SUM(O2468-37.5)&gt;0,SUM(O2468-37.5),0)</f>
        <v>4.9999999999998792</v>
      </c>
      <c r="O2469" s="91">
        <f>SUM(A2469:M2469)</f>
        <v>42.499999999999879</v>
      </c>
      <c r="P2469" s="92">
        <f>(P2468)*24</f>
        <v>42.499999999999886</v>
      </c>
      <c r="Q2469" s="93">
        <f>SUM(S2384,S2404,S2425,S2446,S2467)</f>
        <v>1.7916666666666616</v>
      </c>
      <c r="R2469" s="85"/>
      <c r="S2469" s="94" t="b">
        <f>O2469=P2469</f>
        <v>1</v>
      </c>
    </row>
    <row r="2471" spans="1:19" ht="10.5" customHeight="1" x14ac:dyDescent="0.2">
      <c r="A2471" s="12">
        <f>WEEKNUM(G2471)</f>
        <v>10</v>
      </c>
      <c r="B2471" s="13" t="s">
        <v>927</v>
      </c>
      <c r="C2471" s="142">
        <f>SUM(N2473)-2</f>
        <v>43162</v>
      </c>
      <c r="D2471" s="142"/>
      <c r="E2471" s="14"/>
      <c r="F2471" s="14" t="s">
        <v>928</v>
      </c>
      <c r="G2471" s="142">
        <f>SUM(C2471+6)</f>
        <v>43168</v>
      </c>
      <c r="H2471" s="142"/>
      <c r="I2471" s="14"/>
      <c r="J2471" s="15"/>
      <c r="K2471" s="15"/>
      <c r="L2471" s="14"/>
      <c r="M2471" s="16"/>
      <c r="N2471" s="17" t="s">
        <v>929</v>
      </c>
      <c r="O2471" s="17" t="s">
        <v>930</v>
      </c>
      <c r="P2471" s="18" t="s">
        <v>931</v>
      </c>
      <c r="Q2471" s="19" t="s">
        <v>932</v>
      </c>
      <c r="R2471" s="17" t="s">
        <v>933</v>
      </c>
      <c r="S2471" s="17" t="s">
        <v>934</v>
      </c>
    </row>
    <row r="2472" spans="1:19" ht="10.5" customHeight="1" thickBot="1" x14ac:dyDescent="0.25">
      <c r="N2472" s="23"/>
      <c r="S2472" s="26" t="s">
        <v>1089</v>
      </c>
    </row>
    <row r="2473" spans="1:19" ht="10.5" customHeight="1" thickBot="1" x14ac:dyDescent="0.25">
      <c r="A2473" s="58"/>
      <c r="B2473" s="59" t="s">
        <v>935</v>
      </c>
      <c r="C2473" s="59" t="s">
        <v>936</v>
      </c>
      <c r="D2473" s="59" t="s">
        <v>937</v>
      </c>
      <c r="E2473" s="60" t="s">
        <v>938</v>
      </c>
      <c r="F2473" s="59" t="s">
        <v>939</v>
      </c>
      <c r="G2473" s="58" t="s">
        <v>940</v>
      </c>
      <c r="H2473" s="58" t="s">
        <v>941</v>
      </c>
      <c r="I2473" s="58" t="s">
        <v>942</v>
      </c>
      <c r="J2473" s="58" t="s">
        <v>943</v>
      </c>
      <c r="K2473" s="58"/>
      <c r="L2473" s="58" t="s">
        <v>944</v>
      </c>
      <c r="M2473" s="60" t="s">
        <v>945</v>
      </c>
      <c r="N2473" s="61">
        <f>N2447+3</f>
        <v>43164</v>
      </c>
      <c r="O2473" s="36">
        <v>0.39583333333333331</v>
      </c>
      <c r="P2473" s="36">
        <f>O2473</f>
        <v>0.39583333333333331</v>
      </c>
      <c r="Q2473" s="62" t="s">
        <v>946</v>
      </c>
      <c r="R2473" s="25" t="s">
        <v>1180</v>
      </c>
      <c r="S2473" s="26" t="s">
        <v>1089</v>
      </c>
    </row>
    <row r="2474" spans="1:19" ht="10.5" customHeight="1" x14ac:dyDescent="0.2">
      <c r="B2474" s="34"/>
      <c r="C2474" s="21"/>
      <c r="D2474" s="21"/>
      <c r="E2474" s="34"/>
      <c r="F2474" s="21"/>
      <c r="G2474" s="21"/>
      <c r="H2474" s="34">
        <f>S2474</f>
        <v>2.0833333333333315E-2</v>
      </c>
      <c r="I2474" s="34"/>
      <c r="M2474" s="34"/>
      <c r="N2474" s="35">
        <f>N2473</f>
        <v>43164</v>
      </c>
      <c r="O2474" s="26">
        <f t="shared" ref="O2474:O2489" si="1346">SUM(P2473)</f>
        <v>0.39583333333333331</v>
      </c>
      <c r="P2474" s="36">
        <f t="shared" ref="P2474:P2491" si="1347">P2473+0.0208333333333333</f>
        <v>0.41666666666666663</v>
      </c>
      <c r="Q2474" s="95" t="s">
        <v>941</v>
      </c>
      <c r="R2474" s="96" t="s">
        <v>1367</v>
      </c>
      <c r="S2474" s="26">
        <f t="shared" ref="S2474:S2482" si="1348">SUM(P2474-O2474)</f>
        <v>2.0833333333333315E-2</v>
      </c>
    </row>
    <row r="2475" spans="1:19" ht="10.5" customHeight="1" x14ac:dyDescent="0.2">
      <c r="B2475" s="34"/>
      <c r="C2475" s="21"/>
      <c r="D2475" s="21"/>
      <c r="E2475" s="34"/>
      <c r="F2475" s="21"/>
      <c r="G2475" s="21"/>
      <c r="H2475" s="34">
        <f>S2475</f>
        <v>2.0833333333333315E-2</v>
      </c>
      <c r="I2475" s="34"/>
      <c r="M2475" s="34"/>
      <c r="N2475" s="35">
        <f>N2473</f>
        <v>43164</v>
      </c>
      <c r="O2475" s="26">
        <f t="shared" si="1346"/>
        <v>0.41666666666666663</v>
      </c>
      <c r="P2475" s="36">
        <f t="shared" si="1347"/>
        <v>0.43749999999999994</v>
      </c>
      <c r="Q2475" s="95" t="s">
        <v>941</v>
      </c>
      <c r="R2475" s="96" t="s">
        <v>1368</v>
      </c>
      <c r="S2475" s="26">
        <f t="shared" si="1348"/>
        <v>2.0833333333333315E-2</v>
      </c>
    </row>
    <row r="2476" spans="1:19" ht="10.5" customHeight="1" x14ac:dyDescent="0.2">
      <c r="B2476" s="34"/>
      <c r="C2476" s="21"/>
      <c r="D2476" s="21"/>
      <c r="E2476" s="34"/>
      <c r="F2476" s="21"/>
      <c r="G2476" s="21"/>
      <c r="H2476" s="34">
        <f>S2476</f>
        <v>2.0833333333333315E-2</v>
      </c>
      <c r="I2476" s="34"/>
      <c r="M2476" s="34"/>
      <c r="N2476" s="35">
        <f>N2473</f>
        <v>43164</v>
      </c>
      <c r="O2476" s="26">
        <f t="shared" si="1346"/>
        <v>0.43749999999999994</v>
      </c>
      <c r="P2476" s="36">
        <f t="shared" si="1347"/>
        <v>0.45833333333333326</v>
      </c>
      <c r="Q2476" s="95" t="s">
        <v>941</v>
      </c>
      <c r="R2476" s="96" t="s">
        <v>1369</v>
      </c>
      <c r="S2476" s="26">
        <f t="shared" si="1348"/>
        <v>2.0833333333333315E-2</v>
      </c>
    </row>
    <row r="2477" spans="1:19" ht="10.5" customHeight="1" x14ac:dyDescent="0.2">
      <c r="B2477" s="34"/>
      <c r="C2477" s="21"/>
      <c r="D2477" s="21"/>
      <c r="E2477" s="34"/>
      <c r="F2477" s="21"/>
      <c r="G2477" s="21"/>
      <c r="H2477" s="21"/>
      <c r="I2477" s="34">
        <f>S2477</f>
        <v>2.0833333333333315E-2</v>
      </c>
      <c r="J2477" s="34"/>
      <c r="M2477" s="34"/>
      <c r="N2477" s="35">
        <f>N2473</f>
        <v>43164</v>
      </c>
      <c r="O2477" s="26">
        <f t="shared" si="1346"/>
        <v>0.45833333333333326</v>
      </c>
      <c r="P2477" s="36">
        <f t="shared" si="1347"/>
        <v>0.47916666666666657</v>
      </c>
      <c r="Q2477" s="95" t="s">
        <v>959</v>
      </c>
      <c r="R2477" s="96" t="s">
        <v>1370</v>
      </c>
      <c r="S2477" s="26">
        <f t="shared" si="1348"/>
        <v>2.0833333333333315E-2</v>
      </c>
    </row>
    <row r="2478" spans="1:19" ht="10.5" customHeight="1" x14ac:dyDescent="0.2">
      <c r="B2478" s="34"/>
      <c r="C2478" s="21"/>
      <c r="D2478" s="21"/>
      <c r="E2478" s="34"/>
      <c r="F2478" s="34"/>
      <c r="G2478" s="34"/>
      <c r="H2478" s="21"/>
      <c r="I2478" s="34">
        <f>S2478</f>
        <v>2.0833333333333315E-2</v>
      </c>
      <c r="M2478" s="34"/>
      <c r="N2478" s="35">
        <f>N2473</f>
        <v>43164</v>
      </c>
      <c r="O2478" s="26">
        <f t="shared" si="1346"/>
        <v>0.47916666666666657</v>
      </c>
      <c r="P2478" s="36">
        <f t="shared" si="1347"/>
        <v>0.49999999999999989</v>
      </c>
      <c r="Q2478" s="95" t="s">
        <v>959</v>
      </c>
      <c r="R2478" s="96" t="s">
        <v>1370</v>
      </c>
      <c r="S2478" s="26">
        <f t="shared" si="1348"/>
        <v>2.0833333333333315E-2</v>
      </c>
    </row>
    <row r="2479" spans="1:19" ht="10.5" customHeight="1" x14ac:dyDescent="0.2">
      <c r="B2479" s="34"/>
      <c r="C2479" s="21"/>
      <c r="D2479" s="21"/>
      <c r="E2479" s="34"/>
      <c r="F2479" s="34"/>
      <c r="G2479" s="34"/>
      <c r="H2479" s="21"/>
      <c r="I2479" s="34">
        <f>S2479</f>
        <v>2.0833333333333259E-2</v>
      </c>
      <c r="M2479" s="34"/>
      <c r="N2479" s="35">
        <f>N2473</f>
        <v>43164</v>
      </c>
      <c r="O2479" s="26">
        <f t="shared" si="1346"/>
        <v>0.49999999999999989</v>
      </c>
      <c r="P2479" s="36">
        <f t="shared" si="1347"/>
        <v>0.52083333333333315</v>
      </c>
      <c r="Q2479" s="95" t="s">
        <v>959</v>
      </c>
      <c r="R2479" s="96" t="s">
        <v>1370</v>
      </c>
      <c r="S2479" s="26">
        <f t="shared" si="1348"/>
        <v>2.0833333333333259E-2</v>
      </c>
    </row>
    <row r="2480" spans="1:19" ht="10.5" customHeight="1" x14ac:dyDescent="0.2">
      <c r="B2480" s="34"/>
      <c r="C2480" s="21"/>
      <c r="D2480" s="21"/>
      <c r="E2480" s="34"/>
      <c r="F2480" s="34"/>
      <c r="G2480" s="34"/>
      <c r="H2480" s="34">
        <f>S2480</f>
        <v>2.0833333333333259E-2</v>
      </c>
      <c r="I2480" s="38"/>
      <c r="M2480" s="34"/>
      <c r="N2480" s="35">
        <f>N2473</f>
        <v>43164</v>
      </c>
      <c r="O2480" s="26">
        <f t="shared" si="1346"/>
        <v>0.52083333333333315</v>
      </c>
      <c r="P2480" s="36">
        <f t="shared" si="1347"/>
        <v>0.54166666666666641</v>
      </c>
      <c r="Q2480" s="95" t="s">
        <v>941</v>
      </c>
      <c r="R2480" s="96" t="s">
        <v>1371</v>
      </c>
      <c r="S2480" s="26">
        <f t="shared" si="1348"/>
        <v>2.0833333333333259E-2</v>
      </c>
    </row>
    <row r="2481" spans="1:19" ht="10.5" customHeight="1" x14ac:dyDescent="0.2">
      <c r="B2481" s="34"/>
      <c r="C2481" s="21"/>
      <c r="D2481" s="21"/>
      <c r="E2481" s="34"/>
      <c r="F2481" s="34"/>
      <c r="G2481" s="34"/>
      <c r="H2481" s="34">
        <f>S2481</f>
        <v>2.0833333333333259E-2</v>
      </c>
      <c r="I2481" s="38"/>
      <c r="M2481" s="34"/>
      <c r="N2481" s="35">
        <f>N2473</f>
        <v>43164</v>
      </c>
      <c r="O2481" s="26">
        <f t="shared" si="1346"/>
        <v>0.54166666666666641</v>
      </c>
      <c r="P2481" s="36">
        <f t="shared" si="1347"/>
        <v>0.56249999999999967</v>
      </c>
      <c r="Q2481" s="95" t="s">
        <v>941</v>
      </c>
      <c r="R2481" s="96" t="s">
        <v>1372</v>
      </c>
      <c r="S2481" s="26">
        <f t="shared" si="1348"/>
        <v>2.0833333333333259E-2</v>
      </c>
    </row>
    <row r="2482" spans="1:19" ht="10.5" customHeight="1" x14ac:dyDescent="0.2">
      <c r="B2482" s="34"/>
      <c r="C2482" s="21"/>
      <c r="D2482" s="21"/>
      <c r="E2482" s="34"/>
      <c r="F2482" s="34"/>
      <c r="G2482" s="34"/>
      <c r="H2482" s="34">
        <f>S2482</f>
        <v>2.0833333333333259E-2</v>
      </c>
      <c r="I2482" s="38"/>
      <c r="M2482" s="34"/>
      <c r="N2482" s="35">
        <f>N2473</f>
        <v>43164</v>
      </c>
      <c r="O2482" s="26">
        <f t="shared" si="1346"/>
        <v>0.56249999999999967</v>
      </c>
      <c r="P2482" s="36">
        <f t="shared" si="1347"/>
        <v>0.58333333333333293</v>
      </c>
      <c r="Q2482" s="95" t="s">
        <v>941</v>
      </c>
      <c r="R2482" s="96" t="s">
        <v>1372</v>
      </c>
      <c r="S2482" s="26">
        <f t="shared" si="1348"/>
        <v>2.0833333333333259E-2</v>
      </c>
    </row>
    <row r="2483" spans="1:19" ht="10.5" customHeight="1" x14ac:dyDescent="0.2">
      <c r="B2483" s="34"/>
      <c r="C2483" s="21"/>
      <c r="D2483" s="21"/>
      <c r="E2483" s="34"/>
      <c r="F2483" s="34"/>
      <c r="G2483" s="21"/>
      <c r="H2483" s="34">
        <f>S2483</f>
        <v>2.0833333333333259E-2</v>
      </c>
      <c r="I2483" s="34"/>
      <c r="M2483" s="34"/>
      <c r="N2483" s="35">
        <f>N2473</f>
        <v>43164</v>
      </c>
      <c r="O2483" s="26">
        <f t="shared" si="1346"/>
        <v>0.58333333333333293</v>
      </c>
      <c r="P2483" s="36">
        <f t="shared" si="1347"/>
        <v>0.60416666666666619</v>
      </c>
      <c r="Q2483" s="95" t="s">
        <v>941</v>
      </c>
      <c r="R2483" s="96" t="s">
        <v>1372</v>
      </c>
      <c r="S2483" s="26">
        <f t="shared" ref="S2483:S2491" si="1349">SUM(P2483-O2483)</f>
        <v>2.0833333333333259E-2</v>
      </c>
    </row>
    <row r="2484" spans="1:19" ht="10.5" customHeight="1" x14ac:dyDescent="0.2">
      <c r="B2484" s="34"/>
      <c r="C2484" s="21"/>
      <c r="D2484" s="21"/>
      <c r="E2484" s="34"/>
      <c r="F2484" s="34"/>
      <c r="G2484" s="21"/>
      <c r="H2484" s="21"/>
      <c r="I2484" s="34">
        <f>S2484</f>
        <v>2.0833333333333259E-2</v>
      </c>
      <c r="M2484" s="34"/>
      <c r="N2484" s="35">
        <f>N2473</f>
        <v>43164</v>
      </c>
      <c r="O2484" s="26">
        <f t="shared" si="1346"/>
        <v>0.60416666666666619</v>
      </c>
      <c r="P2484" s="36">
        <f t="shared" si="1347"/>
        <v>0.62499999999999944</v>
      </c>
      <c r="Q2484" s="95" t="s">
        <v>959</v>
      </c>
      <c r="R2484" s="96" t="s">
        <v>1370</v>
      </c>
      <c r="S2484" s="26">
        <f t="shared" si="1349"/>
        <v>2.0833333333333259E-2</v>
      </c>
    </row>
    <row r="2485" spans="1:19" ht="10.5" customHeight="1" x14ac:dyDescent="0.2">
      <c r="B2485" s="34"/>
      <c r="C2485" s="21"/>
      <c r="D2485" s="21"/>
      <c r="E2485" s="34"/>
      <c r="F2485" s="34"/>
      <c r="G2485" s="21"/>
      <c r="H2485" s="21"/>
      <c r="I2485" s="34">
        <f>S2485</f>
        <v>2.0833333333333259E-2</v>
      </c>
      <c r="M2485" s="34"/>
      <c r="N2485" s="35">
        <f>N2473</f>
        <v>43164</v>
      </c>
      <c r="O2485" s="26">
        <f t="shared" si="1346"/>
        <v>0.62499999999999944</v>
      </c>
      <c r="P2485" s="36">
        <f t="shared" si="1347"/>
        <v>0.6458333333333327</v>
      </c>
      <c r="Q2485" s="95" t="s">
        <v>959</v>
      </c>
      <c r="R2485" s="96" t="s">
        <v>1370</v>
      </c>
      <c r="S2485" s="26">
        <f t="shared" si="1349"/>
        <v>2.0833333333333259E-2</v>
      </c>
    </row>
    <row r="2486" spans="1:19" ht="10.5" customHeight="1" x14ac:dyDescent="0.2">
      <c r="B2486" s="34"/>
      <c r="C2486" s="21"/>
      <c r="D2486" s="21"/>
      <c r="E2486" s="34"/>
      <c r="F2486" s="34"/>
      <c r="G2486" s="21"/>
      <c r="H2486" s="21"/>
      <c r="I2486" s="34">
        <f>S2486</f>
        <v>2.0833333333333259E-2</v>
      </c>
      <c r="M2486" s="34"/>
      <c r="N2486" s="35">
        <f>N2473</f>
        <v>43164</v>
      </c>
      <c r="O2486" s="26">
        <f t="shared" si="1346"/>
        <v>0.6458333333333327</v>
      </c>
      <c r="P2486" s="36">
        <f t="shared" si="1347"/>
        <v>0.66666666666666596</v>
      </c>
      <c r="Q2486" s="95" t="s">
        <v>959</v>
      </c>
      <c r="R2486" s="96" t="s">
        <v>1370</v>
      </c>
      <c r="S2486" s="26">
        <f t="shared" si="1349"/>
        <v>2.0833333333333259E-2</v>
      </c>
    </row>
    <row r="2487" spans="1:19" ht="10.5" customHeight="1" x14ac:dyDescent="0.2">
      <c r="B2487" s="34"/>
      <c r="C2487" s="21"/>
      <c r="D2487" s="21"/>
      <c r="E2487" s="34"/>
      <c r="F2487" s="34"/>
      <c r="G2487" s="34"/>
      <c r="H2487" s="21"/>
      <c r="I2487" s="34">
        <f>S2487</f>
        <v>2.0833333333333259E-2</v>
      </c>
      <c r="M2487" s="34"/>
      <c r="N2487" s="35">
        <f>N2473</f>
        <v>43164</v>
      </c>
      <c r="O2487" s="26">
        <f t="shared" si="1346"/>
        <v>0.66666666666666596</v>
      </c>
      <c r="P2487" s="36">
        <f t="shared" si="1347"/>
        <v>0.68749999999999922</v>
      </c>
      <c r="Q2487" s="95" t="s">
        <v>959</v>
      </c>
      <c r="R2487" s="96" t="s">
        <v>1370</v>
      </c>
      <c r="S2487" s="26">
        <f t="shared" si="1349"/>
        <v>2.0833333333333259E-2</v>
      </c>
    </row>
    <row r="2488" spans="1:19" ht="10.5" customHeight="1" x14ac:dyDescent="0.2">
      <c r="B2488" s="34"/>
      <c r="C2488" s="21"/>
      <c r="D2488" s="21"/>
      <c r="E2488" s="34"/>
      <c r="F2488" s="34"/>
      <c r="G2488" s="34"/>
      <c r="H2488" s="21"/>
      <c r="I2488" s="34">
        <f>S2488</f>
        <v>2.0833333333333259E-2</v>
      </c>
      <c r="M2488" s="34"/>
      <c r="N2488" s="35">
        <f>N2473</f>
        <v>43164</v>
      </c>
      <c r="O2488" s="26">
        <f t="shared" si="1346"/>
        <v>0.68749999999999922</v>
      </c>
      <c r="P2488" s="36">
        <f t="shared" si="1347"/>
        <v>0.70833333333333248</v>
      </c>
      <c r="Q2488" s="95" t="s">
        <v>959</v>
      </c>
      <c r="R2488" s="96" t="s">
        <v>1370</v>
      </c>
      <c r="S2488" s="26">
        <f t="shared" si="1349"/>
        <v>2.0833333333333259E-2</v>
      </c>
    </row>
    <row r="2489" spans="1:19" ht="10.5" customHeight="1" x14ac:dyDescent="0.2">
      <c r="B2489" s="34"/>
      <c r="C2489" s="21"/>
      <c r="D2489" s="38"/>
      <c r="E2489" s="34"/>
      <c r="F2489" s="34">
        <f>S2489</f>
        <v>2.0833333333333259E-2</v>
      </c>
      <c r="G2489" s="34"/>
      <c r="H2489" s="21"/>
      <c r="I2489" s="38"/>
      <c r="M2489" s="34"/>
      <c r="N2489" s="35">
        <f>N2473</f>
        <v>43164</v>
      </c>
      <c r="O2489" s="26">
        <f t="shared" si="1346"/>
        <v>0.70833333333333248</v>
      </c>
      <c r="P2489" s="36">
        <f t="shared" si="1347"/>
        <v>0.72916666666666574</v>
      </c>
      <c r="Q2489" s="95" t="s">
        <v>939</v>
      </c>
      <c r="R2489" s="96" t="s">
        <v>1373</v>
      </c>
      <c r="S2489" s="26">
        <f t="shared" si="1349"/>
        <v>2.0833333333333259E-2</v>
      </c>
    </row>
    <row r="2490" spans="1:19" ht="10.5" customHeight="1" x14ac:dyDescent="0.2">
      <c r="B2490" s="34"/>
      <c r="C2490" s="21"/>
      <c r="D2490" s="38"/>
      <c r="E2490" s="34"/>
      <c r="F2490" s="34"/>
      <c r="G2490" s="34"/>
      <c r="H2490" s="34">
        <f>S2490</f>
        <v>2.0833333333333259E-2</v>
      </c>
      <c r="I2490" s="38"/>
      <c r="M2490" s="34"/>
      <c r="N2490" s="35">
        <f>N2473</f>
        <v>43164</v>
      </c>
      <c r="O2490" s="26">
        <f t="shared" ref="O2490:O2491" si="1350">SUM(P2489)</f>
        <v>0.72916666666666574</v>
      </c>
      <c r="P2490" s="36">
        <f t="shared" si="1347"/>
        <v>0.749999999999999</v>
      </c>
      <c r="Q2490" s="95" t="s">
        <v>941</v>
      </c>
      <c r="R2490" s="96" t="s">
        <v>1372</v>
      </c>
      <c r="S2490" s="26">
        <f t="shared" si="1349"/>
        <v>2.0833333333333259E-2</v>
      </c>
    </row>
    <row r="2491" spans="1:19" ht="10.5" customHeight="1" thickBot="1" x14ac:dyDescent="0.25">
      <c r="B2491" s="34"/>
      <c r="C2491" s="21"/>
      <c r="D2491" s="38"/>
      <c r="E2491" s="34"/>
      <c r="F2491" s="34"/>
      <c r="G2491" s="34"/>
      <c r="H2491" s="34">
        <f>S2491</f>
        <v>2.0833333333333259E-2</v>
      </c>
      <c r="I2491" s="38"/>
      <c r="M2491" s="34"/>
      <c r="N2491" s="35">
        <f>N2473</f>
        <v>43164</v>
      </c>
      <c r="O2491" s="26">
        <f t="shared" si="1350"/>
        <v>0.749999999999999</v>
      </c>
      <c r="P2491" s="36">
        <f t="shared" si="1347"/>
        <v>0.77083333333333226</v>
      </c>
      <c r="Q2491" s="95" t="s">
        <v>941</v>
      </c>
      <c r="R2491" s="96" t="s">
        <v>1372</v>
      </c>
      <c r="S2491" s="26">
        <f t="shared" si="1349"/>
        <v>2.0833333333333259E-2</v>
      </c>
    </row>
    <row r="2492" spans="1:19" ht="10.5" customHeight="1" x14ac:dyDescent="0.2">
      <c r="A2492" s="40">
        <f t="shared" ref="A2492:M2492" si="1351">SUM(A2474:A2491)</f>
        <v>0</v>
      </c>
      <c r="B2492" s="40">
        <f t="shared" si="1351"/>
        <v>0</v>
      </c>
      <c r="C2492" s="40">
        <f t="shared" si="1351"/>
        <v>0</v>
      </c>
      <c r="D2492" s="40">
        <f t="shared" si="1351"/>
        <v>0</v>
      </c>
      <c r="E2492" s="40">
        <f t="shared" si="1351"/>
        <v>0</v>
      </c>
      <c r="F2492" s="40">
        <f t="shared" si="1351"/>
        <v>2.0833333333333259E-2</v>
      </c>
      <c r="G2492" s="40">
        <f t="shared" si="1351"/>
        <v>0</v>
      </c>
      <c r="H2492" s="40">
        <f t="shared" si="1351"/>
        <v>0.1874999999999995</v>
      </c>
      <c r="I2492" s="40">
        <f t="shared" si="1351"/>
        <v>0.16666666666666619</v>
      </c>
      <c r="J2492" s="40">
        <f t="shared" si="1351"/>
        <v>0</v>
      </c>
      <c r="K2492" s="40">
        <f t="shared" si="1351"/>
        <v>0</v>
      </c>
      <c r="L2492" s="40">
        <f t="shared" si="1351"/>
        <v>0</v>
      </c>
      <c r="M2492" s="40">
        <f t="shared" si="1351"/>
        <v>0</v>
      </c>
      <c r="N2492" s="41" t="b">
        <f>SUM(A2492:M2492) = S2492</f>
        <v>1</v>
      </c>
      <c r="O2492" s="42"/>
      <c r="P2492" s="42"/>
      <c r="Q2492" s="43"/>
      <c r="R2492" s="43"/>
      <c r="S2492" s="40">
        <f>SUM(S2474:S2491)</f>
        <v>0.37499999999999895</v>
      </c>
    </row>
    <row r="2493" spans="1:19" ht="10.5" customHeight="1" x14ac:dyDescent="0.2">
      <c r="A2493" s="44">
        <f t="shared" ref="A2493:E2493" si="1352">(A2492-INT(A2492))*24</f>
        <v>0</v>
      </c>
      <c r="B2493" s="44">
        <f t="shared" si="1352"/>
        <v>0</v>
      </c>
      <c r="C2493" s="44">
        <f t="shared" si="1352"/>
        <v>0</v>
      </c>
      <c r="D2493" s="44">
        <f t="shared" si="1352"/>
        <v>0</v>
      </c>
      <c r="E2493" s="44">
        <f t="shared" si="1352"/>
        <v>0</v>
      </c>
      <c r="F2493" s="44">
        <f>(F2492-INT(F2492))*24</f>
        <v>0.49999999999999822</v>
      </c>
      <c r="G2493" s="44">
        <f>(G2492-INT(G2492))*24</f>
        <v>0</v>
      </c>
      <c r="H2493" s="44">
        <f>(H2492-INT(H2492))*24</f>
        <v>4.4999999999999876</v>
      </c>
      <c r="I2493" s="44">
        <f>(I2492-INT(I2492))*24</f>
        <v>3.9999999999999885</v>
      </c>
      <c r="J2493" s="44">
        <f t="shared" ref="J2493" si="1353">(J2492-INT(J2492))*24</f>
        <v>0</v>
      </c>
      <c r="K2493" s="44"/>
      <c r="L2493" s="44">
        <f t="shared" ref="L2493:M2493" si="1354">(L2492-INT(L2492))*24</f>
        <v>0</v>
      </c>
      <c r="M2493" s="45">
        <f t="shared" si="1354"/>
        <v>0</v>
      </c>
      <c r="N2493" s="46">
        <f>SUM(A2493:M2493)</f>
        <v>8.9999999999999751</v>
      </c>
      <c r="O2493" s="47"/>
      <c r="P2493" s="47"/>
      <c r="Q2493" s="48"/>
      <c r="R2493" s="48"/>
      <c r="S2493" s="49"/>
    </row>
    <row r="2494" spans="1:19" ht="10.5" customHeight="1" thickBot="1" x14ac:dyDescent="0.25">
      <c r="A2494" s="50"/>
      <c r="B2494" s="51"/>
      <c r="C2494" s="51"/>
      <c r="D2494" s="52">
        <f>SUM(A2493:D2493)</f>
        <v>0</v>
      </c>
      <c r="E2494" s="52">
        <f t="shared" ref="E2494:J2494" si="1355">E2493</f>
        <v>0</v>
      </c>
      <c r="F2494" s="52">
        <f t="shared" si="1355"/>
        <v>0.49999999999999822</v>
      </c>
      <c r="G2494" s="52">
        <f t="shared" si="1355"/>
        <v>0</v>
      </c>
      <c r="H2494" s="52">
        <f t="shared" si="1355"/>
        <v>4.4999999999999876</v>
      </c>
      <c r="I2494" s="52">
        <f t="shared" si="1355"/>
        <v>3.9999999999999885</v>
      </c>
      <c r="J2494" s="52">
        <f t="shared" si="1355"/>
        <v>0</v>
      </c>
      <c r="K2494" s="52"/>
      <c r="L2494" s="52">
        <f t="shared" ref="L2494:M2494" si="1356">L2493</f>
        <v>0</v>
      </c>
      <c r="M2494" s="53">
        <f t="shared" si="1356"/>
        <v>0</v>
      </c>
      <c r="N2494" s="54">
        <f>S2494</f>
        <v>0.37499999999999895</v>
      </c>
      <c r="O2494" s="55"/>
      <c r="P2494" s="55"/>
      <c r="Q2494" s="56"/>
      <c r="R2494" s="56"/>
      <c r="S2494" s="57">
        <f>SUM(S2492:S2493)</f>
        <v>0.37499999999999895</v>
      </c>
    </row>
    <row r="2495" spans="1:19" ht="10.5" customHeight="1" thickBot="1" x14ac:dyDescent="0.25">
      <c r="A2495" s="58"/>
      <c r="B2495" s="59" t="s">
        <v>935</v>
      </c>
      <c r="C2495" s="59" t="s">
        <v>936</v>
      </c>
      <c r="D2495" s="59" t="s">
        <v>937</v>
      </c>
      <c r="E2495" s="60" t="s">
        <v>938</v>
      </c>
      <c r="F2495" s="59" t="s">
        <v>939</v>
      </c>
      <c r="G2495" s="58" t="s">
        <v>940</v>
      </c>
      <c r="H2495" s="58" t="s">
        <v>941</v>
      </c>
      <c r="I2495" s="58" t="s">
        <v>942</v>
      </c>
      <c r="J2495" s="58" t="s">
        <v>943</v>
      </c>
      <c r="K2495" s="58"/>
      <c r="L2495" s="58" t="s">
        <v>944</v>
      </c>
      <c r="M2495" s="60" t="s">
        <v>945</v>
      </c>
      <c r="N2495" s="61">
        <f>N2473+1</f>
        <v>43165</v>
      </c>
      <c r="O2495" s="36">
        <v>0.39583333333333331</v>
      </c>
      <c r="P2495" s="36">
        <f>O2495</f>
        <v>0.39583333333333331</v>
      </c>
      <c r="Q2495" s="62" t="s">
        <v>946</v>
      </c>
      <c r="R2495" s="25" t="s">
        <v>1180</v>
      </c>
      <c r="S2495" s="26">
        <f t="shared" ref="S2495" si="1357">SUM(P2495-O2495)</f>
        <v>0</v>
      </c>
    </row>
    <row r="2496" spans="1:19" ht="10.5" customHeight="1" x14ac:dyDescent="0.2">
      <c r="B2496" s="34"/>
      <c r="C2496" s="21"/>
      <c r="D2496" s="34"/>
      <c r="E2496" s="34"/>
      <c r="F2496" s="21"/>
      <c r="G2496" s="34"/>
      <c r="H2496" s="21"/>
      <c r="I2496" s="34">
        <f>S2496</f>
        <v>2.0833333333333315E-2</v>
      </c>
      <c r="J2496" s="34"/>
      <c r="M2496" s="34"/>
      <c r="N2496" s="35">
        <f>N2495</f>
        <v>43165</v>
      </c>
      <c r="O2496" s="63">
        <f>SUM(P2495)</f>
        <v>0.39583333333333331</v>
      </c>
      <c r="P2496" s="36">
        <f>P2495+0.0208333333333333</f>
        <v>0.41666666666666663</v>
      </c>
      <c r="Q2496" s="95" t="s">
        <v>959</v>
      </c>
      <c r="R2496" s="96" t="s">
        <v>1374</v>
      </c>
      <c r="S2496" s="26">
        <f t="shared" ref="S2496:S2512" si="1358">SUM(P2496-O2496)</f>
        <v>2.0833333333333315E-2</v>
      </c>
    </row>
    <row r="2497" spans="1:19" ht="10.5" customHeight="1" x14ac:dyDescent="0.2">
      <c r="B2497" s="34"/>
      <c r="C2497" s="21"/>
      <c r="D2497" s="34"/>
      <c r="E2497" s="34"/>
      <c r="F2497" s="21"/>
      <c r="G2497" s="34"/>
      <c r="H2497" s="21"/>
      <c r="I2497" s="34">
        <f>S2497</f>
        <v>2.0833333333333315E-2</v>
      </c>
      <c r="J2497" s="34"/>
      <c r="M2497" s="34"/>
      <c r="N2497" s="35">
        <f>N2495</f>
        <v>43165</v>
      </c>
      <c r="O2497" s="63">
        <f t="shared" ref="O2497:O2505" si="1359">SUM(P2496)</f>
        <v>0.41666666666666663</v>
      </c>
      <c r="P2497" s="36">
        <f t="shared" ref="P2497:P2512" si="1360">P2496+0.0208333333333333</f>
        <v>0.43749999999999994</v>
      </c>
      <c r="Q2497" s="95" t="s">
        <v>959</v>
      </c>
      <c r="R2497" s="96" t="s">
        <v>1374</v>
      </c>
      <c r="S2497" s="26">
        <f t="shared" si="1358"/>
        <v>2.0833333333333315E-2</v>
      </c>
    </row>
    <row r="2498" spans="1:19" ht="10.5" customHeight="1" x14ac:dyDescent="0.2">
      <c r="B2498" s="34"/>
      <c r="C2498" s="21"/>
      <c r="D2498" s="34"/>
      <c r="E2498" s="34"/>
      <c r="F2498" s="21"/>
      <c r="G2498" s="34"/>
      <c r="H2498" s="21"/>
      <c r="I2498" s="34">
        <f>S2498</f>
        <v>2.0833333333333315E-2</v>
      </c>
      <c r="J2498" s="34"/>
      <c r="L2498" s="34"/>
      <c r="M2498" s="21"/>
      <c r="N2498" s="35">
        <f>N2495</f>
        <v>43165</v>
      </c>
      <c r="O2498" s="63">
        <f t="shared" si="1359"/>
        <v>0.43749999999999994</v>
      </c>
      <c r="P2498" s="36">
        <f t="shared" si="1360"/>
        <v>0.45833333333333326</v>
      </c>
      <c r="Q2498" s="95" t="s">
        <v>959</v>
      </c>
      <c r="R2498" s="96" t="s">
        <v>1375</v>
      </c>
      <c r="S2498" s="26">
        <f t="shared" si="1358"/>
        <v>2.0833333333333315E-2</v>
      </c>
    </row>
    <row r="2499" spans="1:19" ht="10.5" customHeight="1" x14ac:dyDescent="0.2">
      <c r="B2499" s="34"/>
      <c r="C2499" s="21"/>
      <c r="D2499" s="38"/>
      <c r="E2499" s="34"/>
      <c r="F2499" s="21"/>
      <c r="G2499" s="34"/>
      <c r="H2499" s="21"/>
      <c r="I2499" s="34">
        <f>S2499</f>
        <v>2.0833333333333315E-2</v>
      </c>
      <c r="J2499" s="34"/>
      <c r="L2499" s="34"/>
      <c r="M2499" s="34"/>
      <c r="N2499" s="35">
        <f>N2495</f>
        <v>43165</v>
      </c>
      <c r="O2499" s="63">
        <f t="shared" si="1359"/>
        <v>0.45833333333333326</v>
      </c>
      <c r="P2499" s="36">
        <f t="shared" si="1360"/>
        <v>0.47916666666666657</v>
      </c>
      <c r="Q2499" s="95" t="s">
        <v>959</v>
      </c>
      <c r="R2499" s="96" t="s">
        <v>1375</v>
      </c>
      <c r="S2499" s="26">
        <f t="shared" si="1358"/>
        <v>2.0833333333333315E-2</v>
      </c>
    </row>
    <row r="2500" spans="1:19" ht="10.5" customHeight="1" x14ac:dyDescent="0.2">
      <c r="B2500" s="34"/>
      <c r="C2500" s="21"/>
      <c r="D2500" s="38"/>
      <c r="E2500" s="34"/>
      <c r="F2500" s="21"/>
      <c r="G2500" s="34"/>
      <c r="H2500" s="21"/>
      <c r="I2500" s="34">
        <f>S2500</f>
        <v>2.0833333333333315E-2</v>
      </c>
      <c r="J2500" s="34"/>
      <c r="L2500" s="34"/>
      <c r="M2500" s="34"/>
      <c r="N2500" s="35">
        <f>N2495</f>
        <v>43165</v>
      </c>
      <c r="O2500" s="63">
        <f t="shared" si="1359"/>
        <v>0.47916666666666657</v>
      </c>
      <c r="P2500" s="36">
        <f t="shared" si="1360"/>
        <v>0.49999999999999989</v>
      </c>
      <c r="Q2500" s="95" t="s">
        <v>959</v>
      </c>
      <c r="R2500" s="96" t="s">
        <v>1376</v>
      </c>
      <c r="S2500" s="26">
        <f t="shared" si="1358"/>
        <v>2.0833333333333315E-2</v>
      </c>
    </row>
    <row r="2501" spans="1:19" ht="10.5" customHeight="1" x14ac:dyDescent="0.2">
      <c r="B2501" s="34"/>
      <c r="C2501" s="21"/>
      <c r="D2501" s="34"/>
      <c r="E2501" s="34"/>
      <c r="F2501" s="21"/>
      <c r="G2501" s="34">
        <f>S2501</f>
        <v>2.0833333333333259E-2</v>
      </c>
      <c r="H2501" s="21"/>
      <c r="I2501" s="34"/>
      <c r="J2501" s="34"/>
      <c r="L2501" s="34"/>
      <c r="M2501" s="21"/>
      <c r="N2501" s="35">
        <f>N2495</f>
        <v>43165</v>
      </c>
      <c r="O2501" s="63">
        <f t="shared" si="1359"/>
        <v>0.49999999999999989</v>
      </c>
      <c r="P2501" s="36">
        <f t="shared" si="1360"/>
        <v>0.52083333333333315</v>
      </c>
      <c r="Q2501" s="95" t="s">
        <v>940</v>
      </c>
      <c r="R2501" s="96" t="s">
        <v>1377</v>
      </c>
      <c r="S2501" s="26">
        <f t="shared" si="1358"/>
        <v>2.0833333333333259E-2</v>
      </c>
    </row>
    <row r="2502" spans="1:19" ht="10.5" customHeight="1" x14ac:dyDescent="0.2">
      <c r="B2502" s="34"/>
      <c r="C2502" s="21"/>
      <c r="D2502" s="34"/>
      <c r="E2502" s="34"/>
      <c r="F2502" s="21"/>
      <c r="G2502" s="34"/>
      <c r="H2502" s="21"/>
      <c r="I2502" s="34">
        <f>S2502</f>
        <v>2.0833333333333259E-2</v>
      </c>
      <c r="J2502" s="34"/>
      <c r="L2502" s="34"/>
      <c r="M2502" s="21"/>
      <c r="N2502" s="35">
        <f>N2495</f>
        <v>43165</v>
      </c>
      <c r="O2502" s="63">
        <f t="shared" si="1359"/>
        <v>0.52083333333333315</v>
      </c>
      <c r="P2502" s="36">
        <f t="shared" si="1360"/>
        <v>0.54166666666666641</v>
      </c>
      <c r="Q2502" s="95" t="s">
        <v>959</v>
      </c>
      <c r="R2502" s="96" t="s">
        <v>1374</v>
      </c>
      <c r="S2502" s="26">
        <f t="shared" si="1358"/>
        <v>2.0833333333333259E-2</v>
      </c>
    </row>
    <row r="2503" spans="1:19" ht="10.5" customHeight="1" x14ac:dyDescent="0.2">
      <c r="B2503" s="34"/>
      <c r="C2503" s="21"/>
      <c r="D2503" s="21"/>
      <c r="E2503" s="34"/>
      <c r="F2503" s="21"/>
      <c r="G2503" s="34">
        <f>S2503</f>
        <v>2.0833333333333259E-2</v>
      </c>
      <c r="H2503" s="21"/>
      <c r="I2503" s="34"/>
      <c r="J2503" s="34"/>
      <c r="L2503" s="34"/>
      <c r="M2503" s="21"/>
      <c r="N2503" s="35">
        <f>N2495</f>
        <v>43165</v>
      </c>
      <c r="O2503" s="63">
        <f t="shared" si="1359"/>
        <v>0.54166666666666641</v>
      </c>
      <c r="P2503" s="36">
        <f t="shared" si="1360"/>
        <v>0.56249999999999967</v>
      </c>
      <c r="Q2503" s="95" t="s">
        <v>940</v>
      </c>
      <c r="R2503" s="96" t="s">
        <v>1377</v>
      </c>
      <c r="S2503" s="26">
        <f t="shared" si="1358"/>
        <v>2.0833333333333259E-2</v>
      </c>
    </row>
    <row r="2504" spans="1:19" ht="10.5" customHeight="1" x14ac:dyDescent="0.2">
      <c r="B2504" s="34"/>
      <c r="C2504" s="21"/>
      <c r="D2504" s="34"/>
      <c r="E2504" s="34"/>
      <c r="F2504" s="21"/>
      <c r="G2504" s="21"/>
      <c r="H2504" s="21"/>
      <c r="I2504" s="34">
        <f>S2504</f>
        <v>2.0833333333333259E-2</v>
      </c>
      <c r="J2504" s="34"/>
      <c r="L2504" s="34"/>
      <c r="M2504" s="21"/>
      <c r="N2504" s="35">
        <f>N2495</f>
        <v>43165</v>
      </c>
      <c r="O2504" s="63">
        <f t="shared" si="1359"/>
        <v>0.56249999999999967</v>
      </c>
      <c r="P2504" s="36">
        <f t="shared" si="1360"/>
        <v>0.58333333333333293</v>
      </c>
      <c r="Q2504" s="95" t="s">
        <v>959</v>
      </c>
      <c r="R2504" s="96" t="s">
        <v>1375</v>
      </c>
      <c r="S2504" s="26">
        <f t="shared" si="1358"/>
        <v>2.0833333333333259E-2</v>
      </c>
    </row>
    <row r="2505" spans="1:19" ht="10.5" customHeight="1" x14ac:dyDescent="0.2">
      <c r="B2505" s="34"/>
      <c r="C2505" s="34"/>
      <c r="D2505" s="21"/>
      <c r="E2505" s="34"/>
      <c r="F2505" s="21"/>
      <c r="G2505" s="21"/>
      <c r="H2505" s="21"/>
      <c r="I2505" s="34">
        <f>S2505</f>
        <v>2.0833333333333259E-2</v>
      </c>
      <c r="J2505" s="34"/>
      <c r="L2505" s="34"/>
      <c r="M2505" s="21"/>
      <c r="N2505" s="35">
        <f>N2495</f>
        <v>43165</v>
      </c>
      <c r="O2505" s="63">
        <f t="shared" si="1359"/>
        <v>0.58333333333333293</v>
      </c>
      <c r="P2505" s="36">
        <f t="shared" si="1360"/>
        <v>0.60416666666666619</v>
      </c>
      <c r="Q2505" s="95" t="s">
        <v>959</v>
      </c>
      <c r="R2505" s="96" t="s">
        <v>1375</v>
      </c>
      <c r="S2505" s="26">
        <f t="shared" si="1358"/>
        <v>2.0833333333333259E-2</v>
      </c>
    </row>
    <row r="2506" spans="1:19" ht="10.5" customHeight="1" x14ac:dyDescent="0.2">
      <c r="A2506" s="34"/>
      <c r="B2506" s="34"/>
      <c r="C2506" s="34"/>
      <c r="D2506" s="34">
        <f>S2506</f>
        <v>2.0833333333333259E-2</v>
      </c>
      <c r="E2506" s="34"/>
      <c r="F2506" s="21"/>
      <c r="G2506" s="34"/>
      <c r="H2506" s="21"/>
      <c r="I2506" s="34"/>
      <c r="J2506" s="34"/>
      <c r="L2506" s="34"/>
      <c r="M2506" s="34"/>
      <c r="N2506" s="35">
        <f>N2495</f>
        <v>43165</v>
      </c>
      <c r="O2506" s="63">
        <f>SUM(P2505)</f>
        <v>0.60416666666666619</v>
      </c>
      <c r="P2506" s="36">
        <f t="shared" si="1360"/>
        <v>0.62499999999999944</v>
      </c>
      <c r="Q2506" s="95" t="s">
        <v>937</v>
      </c>
      <c r="R2506" s="96" t="s">
        <v>995</v>
      </c>
      <c r="S2506" s="26">
        <f t="shared" si="1358"/>
        <v>2.0833333333333259E-2</v>
      </c>
    </row>
    <row r="2507" spans="1:19" ht="10.5" customHeight="1" x14ac:dyDescent="0.2">
      <c r="B2507" s="34"/>
      <c r="C2507" s="21"/>
      <c r="D2507" s="34">
        <f>S2507</f>
        <v>2.0833333333333259E-2</v>
      </c>
      <c r="E2507" s="34"/>
      <c r="F2507" s="34"/>
      <c r="G2507" s="34"/>
      <c r="H2507" s="21"/>
      <c r="I2507" s="34"/>
      <c r="J2507" s="34"/>
      <c r="L2507" s="34"/>
      <c r="M2507" s="34"/>
      <c r="N2507" s="35">
        <f>N2495</f>
        <v>43165</v>
      </c>
      <c r="O2507" s="63">
        <f>SUM(P2506)</f>
        <v>0.62499999999999944</v>
      </c>
      <c r="P2507" s="36">
        <f t="shared" si="1360"/>
        <v>0.6458333333333327</v>
      </c>
      <c r="Q2507" s="95" t="s">
        <v>937</v>
      </c>
      <c r="R2507" s="96" t="s">
        <v>995</v>
      </c>
      <c r="S2507" s="26">
        <f t="shared" si="1358"/>
        <v>2.0833333333333259E-2</v>
      </c>
    </row>
    <row r="2508" spans="1:19" ht="10.5" customHeight="1" x14ac:dyDescent="0.2">
      <c r="B2508" s="34"/>
      <c r="C2508" s="21"/>
      <c r="D2508" s="34"/>
      <c r="E2508" s="34"/>
      <c r="F2508" s="34"/>
      <c r="G2508" s="34">
        <f>S2508</f>
        <v>2.0833333333333259E-2</v>
      </c>
      <c r="H2508" s="21"/>
      <c r="I2508" s="34"/>
      <c r="J2508" s="34"/>
      <c r="L2508" s="34"/>
      <c r="M2508" s="34"/>
      <c r="N2508" s="35">
        <f>N2495</f>
        <v>43165</v>
      </c>
      <c r="O2508" s="63">
        <f>SUM(P2507)</f>
        <v>0.6458333333333327</v>
      </c>
      <c r="P2508" s="36">
        <f t="shared" si="1360"/>
        <v>0.66666666666666596</v>
      </c>
      <c r="Q2508" s="95" t="s">
        <v>940</v>
      </c>
      <c r="R2508" s="96" t="s">
        <v>1377</v>
      </c>
      <c r="S2508" s="26">
        <f t="shared" si="1358"/>
        <v>2.0833333333333259E-2</v>
      </c>
    </row>
    <row r="2509" spans="1:19" ht="10.5" customHeight="1" x14ac:dyDescent="0.2">
      <c r="B2509" s="34"/>
      <c r="C2509" s="21"/>
      <c r="D2509" s="34"/>
      <c r="E2509" s="34"/>
      <c r="F2509" s="34"/>
      <c r="G2509" s="34">
        <f>S2509</f>
        <v>2.0833333333333259E-2</v>
      </c>
      <c r="H2509" s="21"/>
      <c r="I2509" s="34"/>
      <c r="J2509" s="34"/>
      <c r="L2509" s="34"/>
      <c r="M2509" s="34"/>
      <c r="N2509" s="35">
        <f>N2495</f>
        <v>43165</v>
      </c>
      <c r="O2509" s="63">
        <f t="shared" ref="O2509:O2512" si="1361">SUM(P2508)</f>
        <v>0.66666666666666596</v>
      </c>
      <c r="P2509" s="36">
        <f t="shared" si="1360"/>
        <v>0.68749999999999922</v>
      </c>
      <c r="Q2509" s="95" t="s">
        <v>940</v>
      </c>
      <c r="R2509" s="96" t="s">
        <v>1377</v>
      </c>
      <c r="S2509" s="26">
        <f t="shared" si="1358"/>
        <v>2.0833333333333259E-2</v>
      </c>
    </row>
    <row r="2510" spans="1:19" ht="10.5" customHeight="1" x14ac:dyDescent="0.2">
      <c r="B2510" s="34"/>
      <c r="C2510" s="21"/>
      <c r="D2510" s="34"/>
      <c r="E2510" s="34"/>
      <c r="F2510" s="34"/>
      <c r="G2510" s="34">
        <f>S2510</f>
        <v>2.0833333333333259E-2</v>
      </c>
      <c r="H2510" s="21"/>
      <c r="I2510" s="34"/>
      <c r="J2510" s="34"/>
      <c r="L2510" s="34"/>
      <c r="M2510" s="34"/>
      <c r="N2510" s="35">
        <f>N2495</f>
        <v>43165</v>
      </c>
      <c r="O2510" s="63">
        <f t="shared" si="1361"/>
        <v>0.68749999999999922</v>
      </c>
      <c r="P2510" s="36">
        <f t="shared" si="1360"/>
        <v>0.70833333333333248</v>
      </c>
      <c r="Q2510" s="95" t="s">
        <v>940</v>
      </c>
      <c r="R2510" s="96" t="s">
        <v>1377</v>
      </c>
      <c r="S2510" s="26">
        <f t="shared" si="1358"/>
        <v>2.0833333333333259E-2</v>
      </c>
    </row>
    <row r="2511" spans="1:19" ht="10.5" customHeight="1" x14ac:dyDescent="0.2">
      <c r="B2511" s="34"/>
      <c r="C2511" s="21"/>
      <c r="D2511" s="34"/>
      <c r="E2511" s="34"/>
      <c r="F2511" s="21"/>
      <c r="G2511" s="34">
        <f>S2511</f>
        <v>2.0833333333333259E-2</v>
      </c>
      <c r="H2511" s="21"/>
      <c r="J2511" s="34"/>
      <c r="L2511" s="34"/>
      <c r="M2511" s="34"/>
      <c r="N2511" s="35">
        <f>N2495</f>
        <v>43165</v>
      </c>
      <c r="O2511" s="63">
        <f t="shared" si="1361"/>
        <v>0.70833333333333248</v>
      </c>
      <c r="P2511" s="36">
        <f t="shared" si="1360"/>
        <v>0.72916666666666574</v>
      </c>
      <c r="Q2511" s="95" t="s">
        <v>940</v>
      </c>
      <c r="R2511" s="96" t="s">
        <v>1377</v>
      </c>
      <c r="S2511" s="26">
        <f t="shared" si="1358"/>
        <v>2.0833333333333259E-2</v>
      </c>
    </row>
    <row r="2512" spans="1:19" ht="10.5" customHeight="1" thickBot="1" x14ac:dyDescent="0.25">
      <c r="B2512" s="34"/>
      <c r="C2512" s="21"/>
      <c r="D2512" s="34"/>
      <c r="E2512" s="34"/>
      <c r="F2512" s="21"/>
      <c r="G2512" s="34"/>
      <c r="H2512" s="21"/>
      <c r="I2512" s="34">
        <f>S2512</f>
        <v>2.0833333333333259E-2</v>
      </c>
      <c r="J2512" s="34"/>
      <c r="L2512" s="34"/>
      <c r="M2512" s="34"/>
      <c r="N2512" s="35">
        <f>N2495</f>
        <v>43165</v>
      </c>
      <c r="O2512" s="63">
        <f t="shared" si="1361"/>
        <v>0.72916666666666574</v>
      </c>
      <c r="P2512" s="36">
        <f t="shared" si="1360"/>
        <v>0.749999999999999</v>
      </c>
      <c r="Q2512" s="95" t="s">
        <v>959</v>
      </c>
      <c r="R2512" s="96" t="s">
        <v>1374</v>
      </c>
      <c r="S2512" s="26">
        <f t="shared" si="1358"/>
        <v>2.0833333333333259E-2</v>
      </c>
    </row>
    <row r="2513" spans="1:19" ht="10.5" customHeight="1" x14ac:dyDescent="0.2">
      <c r="A2513" s="40">
        <f t="shared" ref="A2513:M2513" si="1362">SUM(A2496:A2512)</f>
        <v>0</v>
      </c>
      <c r="B2513" s="40">
        <f t="shared" si="1362"/>
        <v>0</v>
      </c>
      <c r="C2513" s="40">
        <f t="shared" si="1362"/>
        <v>0</v>
      </c>
      <c r="D2513" s="40">
        <f t="shared" si="1362"/>
        <v>4.1666666666666519E-2</v>
      </c>
      <c r="E2513" s="40">
        <f t="shared" si="1362"/>
        <v>0</v>
      </c>
      <c r="F2513" s="40">
        <f t="shared" si="1362"/>
        <v>0</v>
      </c>
      <c r="G2513" s="40">
        <f t="shared" si="1362"/>
        <v>0.12499999999999956</v>
      </c>
      <c r="H2513" s="40">
        <f t="shared" si="1362"/>
        <v>0</v>
      </c>
      <c r="I2513" s="40">
        <f t="shared" si="1362"/>
        <v>0.18749999999999961</v>
      </c>
      <c r="J2513" s="40">
        <f t="shared" si="1362"/>
        <v>0</v>
      </c>
      <c r="K2513" s="40">
        <f t="shared" si="1362"/>
        <v>0</v>
      </c>
      <c r="L2513" s="40">
        <f t="shared" si="1362"/>
        <v>0</v>
      </c>
      <c r="M2513" s="40">
        <f t="shared" si="1362"/>
        <v>0</v>
      </c>
      <c r="N2513" s="41" t="b">
        <f>SUM(A2513:M2513) = S2513</f>
        <v>1</v>
      </c>
      <c r="O2513" s="42"/>
      <c r="P2513" s="42"/>
      <c r="Q2513" s="43"/>
      <c r="R2513" s="43"/>
      <c r="S2513" s="40">
        <f>SUM(S2496:S2512)</f>
        <v>0.35416666666666569</v>
      </c>
    </row>
    <row r="2514" spans="1:19" ht="10.5" customHeight="1" x14ac:dyDescent="0.2">
      <c r="A2514" s="44">
        <f t="shared" ref="A2514:E2514" si="1363">(A2513-INT(A2513))*24</f>
        <v>0</v>
      </c>
      <c r="B2514" s="44">
        <f t="shared" si="1363"/>
        <v>0</v>
      </c>
      <c r="C2514" s="44">
        <f t="shared" si="1363"/>
        <v>0</v>
      </c>
      <c r="D2514" s="44">
        <f t="shared" si="1363"/>
        <v>0.99999999999999645</v>
      </c>
      <c r="E2514" s="44">
        <f t="shared" si="1363"/>
        <v>0</v>
      </c>
      <c r="F2514" s="44">
        <f>(F2513-INT(F2513))*24</f>
        <v>0</v>
      </c>
      <c r="G2514" s="44">
        <f>(G2513-INT(G2513))*24</f>
        <v>2.9999999999999893</v>
      </c>
      <c r="H2514" s="44">
        <f>(H2513-INT(H2513))*24</f>
        <v>0</v>
      </c>
      <c r="I2514" s="44">
        <f>(I2513-INT(I2513))*24</f>
        <v>4.4999999999999911</v>
      </c>
      <c r="J2514" s="44">
        <f t="shared" ref="J2514" si="1364">(J2513-INT(J2513))*24</f>
        <v>0</v>
      </c>
      <c r="K2514" s="44"/>
      <c r="L2514" s="44">
        <f t="shared" ref="L2514:M2514" si="1365">(L2513-INT(L2513))*24</f>
        <v>0</v>
      </c>
      <c r="M2514" s="45">
        <f t="shared" si="1365"/>
        <v>0</v>
      </c>
      <c r="N2514" s="46">
        <f>SUM(A2514:M2514)</f>
        <v>8.4999999999999769</v>
      </c>
      <c r="O2514" s="47"/>
      <c r="P2514" s="47"/>
      <c r="Q2514" s="48"/>
      <c r="R2514" s="48"/>
      <c r="S2514" s="49"/>
    </row>
    <row r="2515" spans="1:19" ht="10.5" customHeight="1" thickBot="1" x14ac:dyDescent="0.25">
      <c r="A2515" s="50"/>
      <c r="B2515" s="51"/>
      <c r="C2515" s="51"/>
      <c r="D2515" s="52">
        <f>SUM(A2514:D2514)</f>
        <v>0.99999999999999645</v>
      </c>
      <c r="E2515" s="52">
        <f t="shared" ref="E2515:J2515" si="1366">E2514</f>
        <v>0</v>
      </c>
      <c r="F2515" s="52">
        <f t="shared" si="1366"/>
        <v>0</v>
      </c>
      <c r="G2515" s="52">
        <f t="shared" si="1366"/>
        <v>2.9999999999999893</v>
      </c>
      <c r="H2515" s="52">
        <f t="shared" si="1366"/>
        <v>0</v>
      </c>
      <c r="I2515" s="52">
        <f t="shared" si="1366"/>
        <v>4.4999999999999911</v>
      </c>
      <c r="J2515" s="52">
        <f t="shared" si="1366"/>
        <v>0</v>
      </c>
      <c r="K2515" s="52"/>
      <c r="L2515" s="52">
        <f t="shared" ref="L2515:M2515" si="1367">L2514</f>
        <v>0</v>
      </c>
      <c r="M2515" s="53">
        <f t="shared" si="1367"/>
        <v>0</v>
      </c>
      <c r="N2515" s="54">
        <f>S2515</f>
        <v>0.35416666666666569</v>
      </c>
      <c r="O2515" s="55"/>
      <c r="P2515" s="55"/>
      <c r="Q2515" s="56"/>
      <c r="R2515" s="56"/>
      <c r="S2515" s="57">
        <f>SUM(S2513:S2514)</f>
        <v>0.35416666666666569</v>
      </c>
    </row>
    <row r="2516" spans="1:19" ht="10.5" customHeight="1" thickBot="1" x14ac:dyDescent="0.25">
      <c r="A2516" s="58"/>
      <c r="B2516" s="59" t="s">
        <v>935</v>
      </c>
      <c r="C2516" s="59" t="s">
        <v>936</v>
      </c>
      <c r="D2516" s="59" t="s">
        <v>937</v>
      </c>
      <c r="E2516" s="60" t="s">
        <v>938</v>
      </c>
      <c r="F2516" s="59" t="s">
        <v>939</v>
      </c>
      <c r="G2516" s="58" t="s">
        <v>940</v>
      </c>
      <c r="H2516" s="58" t="s">
        <v>941</v>
      </c>
      <c r="I2516" s="58" t="s">
        <v>942</v>
      </c>
      <c r="J2516" s="58" t="s">
        <v>943</v>
      </c>
      <c r="K2516" s="58"/>
      <c r="L2516" s="58" t="s">
        <v>944</v>
      </c>
      <c r="M2516" s="60" t="s">
        <v>945</v>
      </c>
      <c r="N2516" s="61">
        <f>N2495+1</f>
        <v>43166</v>
      </c>
      <c r="O2516" s="36">
        <v>0.375</v>
      </c>
      <c r="P2516" s="36">
        <f>O2516</f>
        <v>0.375</v>
      </c>
      <c r="Q2516" s="62" t="s">
        <v>946</v>
      </c>
      <c r="R2516" s="25" t="s">
        <v>1180</v>
      </c>
      <c r="S2516" s="26">
        <f t="shared" ref="S2516" si="1368">SUM(P2516-O2516)</f>
        <v>0</v>
      </c>
    </row>
    <row r="2517" spans="1:19" ht="10.5" customHeight="1" x14ac:dyDescent="0.2">
      <c r="B2517" s="34"/>
      <c r="C2517" s="21"/>
      <c r="D2517" s="34"/>
      <c r="E2517" s="34"/>
      <c r="F2517" s="21"/>
      <c r="G2517" s="21"/>
      <c r="H2517" s="21"/>
      <c r="I2517" s="34">
        <f t="shared" ref="I2517:I2522" si="1369">S2517</f>
        <v>2.0833333333333315E-2</v>
      </c>
      <c r="J2517" s="34"/>
      <c r="M2517" s="34"/>
      <c r="N2517" s="35">
        <f>N2516</f>
        <v>43166</v>
      </c>
      <c r="O2517" s="63">
        <f>SUM(P2516)</f>
        <v>0.375</v>
      </c>
      <c r="P2517" s="36">
        <f>P2516+0.0208333333333333</f>
        <v>0.39583333333333331</v>
      </c>
      <c r="Q2517" s="95" t="s">
        <v>959</v>
      </c>
      <c r="R2517" s="96" t="s">
        <v>1378</v>
      </c>
      <c r="S2517" s="26">
        <f t="shared" ref="S2517:S2533" si="1370">SUM(P2517-O2517)</f>
        <v>2.0833333333333315E-2</v>
      </c>
    </row>
    <row r="2518" spans="1:19" ht="10.5" customHeight="1" x14ac:dyDescent="0.2">
      <c r="B2518" s="34"/>
      <c r="C2518" s="21"/>
      <c r="D2518" s="34"/>
      <c r="E2518" s="34"/>
      <c r="F2518" s="21"/>
      <c r="G2518" s="34"/>
      <c r="H2518" s="21"/>
      <c r="I2518" s="34">
        <f t="shared" si="1369"/>
        <v>2.0833333333333315E-2</v>
      </c>
      <c r="J2518" s="34"/>
      <c r="M2518" s="34"/>
      <c r="N2518" s="35">
        <f>N2516</f>
        <v>43166</v>
      </c>
      <c r="O2518" s="63">
        <f t="shared" ref="O2518:O2526" si="1371">SUM(P2517)</f>
        <v>0.39583333333333331</v>
      </c>
      <c r="P2518" s="36">
        <f t="shared" ref="P2518:P2533" si="1372">P2517+0.0208333333333333</f>
        <v>0.41666666666666663</v>
      </c>
      <c r="Q2518" s="95" t="s">
        <v>959</v>
      </c>
      <c r="R2518" s="96" t="s">
        <v>1379</v>
      </c>
      <c r="S2518" s="26">
        <f t="shared" si="1370"/>
        <v>2.0833333333333315E-2</v>
      </c>
    </row>
    <row r="2519" spans="1:19" ht="10.5" customHeight="1" x14ac:dyDescent="0.2">
      <c r="B2519" s="34"/>
      <c r="C2519" s="21"/>
      <c r="D2519" s="34"/>
      <c r="E2519" s="34"/>
      <c r="F2519" s="34"/>
      <c r="G2519" s="34"/>
      <c r="H2519" s="21"/>
      <c r="I2519" s="34">
        <f t="shared" si="1369"/>
        <v>2.0833333333333315E-2</v>
      </c>
      <c r="J2519" s="34"/>
      <c r="L2519" s="34"/>
      <c r="M2519" s="21"/>
      <c r="N2519" s="35">
        <f>N2516</f>
        <v>43166</v>
      </c>
      <c r="O2519" s="63">
        <f t="shared" si="1371"/>
        <v>0.41666666666666663</v>
      </c>
      <c r="P2519" s="36">
        <f t="shared" si="1372"/>
        <v>0.43749999999999994</v>
      </c>
      <c r="Q2519" s="95" t="s">
        <v>959</v>
      </c>
      <c r="R2519" s="96" t="s">
        <v>1380</v>
      </c>
      <c r="S2519" s="26">
        <f t="shared" si="1370"/>
        <v>2.0833333333333315E-2</v>
      </c>
    </row>
    <row r="2520" spans="1:19" ht="10.5" customHeight="1" x14ac:dyDescent="0.2">
      <c r="B2520" s="34"/>
      <c r="C2520" s="21"/>
      <c r="D2520" s="34"/>
      <c r="E2520" s="34"/>
      <c r="F2520" s="34"/>
      <c r="G2520" s="34"/>
      <c r="H2520" s="21"/>
      <c r="I2520" s="34">
        <f t="shared" si="1369"/>
        <v>2.0833333333333315E-2</v>
      </c>
      <c r="J2520" s="34"/>
      <c r="L2520" s="34"/>
      <c r="M2520" s="34"/>
      <c r="N2520" s="35">
        <f>N2516</f>
        <v>43166</v>
      </c>
      <c r="O2520" s="63">
        <f t="shared" si="1371"/>
        <v>0.43749999999999994</v>
      </c>
      <c r="P2520" s="36">
        <f t="shared" si="1372"/>
        <v>0.45833333333333326</v>
      </c>
      <c r="Q2520" s="95" t="s">
        <v>959</v>
      </c>
      <c r="R2520" s="96" t="s">
        <v>1376</v>
      </c>
      <c r="S2520" s="26">
        <f t="shared" si="1370"/>
        <v>2.0833333333333315E-2</v>
      </c>
    </row>
    <row r="2521" spans="1:19" ht="10.5" customHeight="1" x14ac:dyDescent="0.2">
      <c r="B2521" s="34"/>
      <c r="C2521" s="21"/>
      <c r="D2521" s="34"/>
      <c r="E2521" s="34"/>
      <c r="F2521" s="21"/>
      <c r="G2521" s="34"/>
      <c r="H2521" s="34"/>
      <c r="I2521" s="34">
        <f t="shared" si="1369"/>
        <v>2.0833333333333315E-2</v>
      </c>
      <c r="J2521" s="34"/>
      <c r="L2521" s="34"/>
      <c r="M2521" s="34"/>
      <c r="N2521" s="35">
        <f>N2516</f>
        <v>43166</v>
      </c>
      <c r="O2521" s="63">
        <f t="shared" si="1371"/>
        <v>0.45833333333333326</v>
      </c>
      <c r="P2521" s="36">
        <f t="shared" si="1372"/>
        <v>0.47916666666666657</v>
      </c>
      <c r="Q2521" s="95" t="s">
        <v>959</v>
      </c>
      <c r="R2521" s="96" t="s">
        <v>1381</v>
      </c>
      <c r="S2521" s="26">
        <f t="shared" si="1370"/>
        <v>2.0833333333333315E-2</v>
      </c>
    </row>
    <row r="2522" spans="1:19" ht="10.5" customHeight="1" x14ac:dyDescent="0.2">
      <c r="B2522" s="34"/>
      <c r="C2522" s="21"/>
      <c r="D2522" s="21"/>
      <c r="E2522" s="21"/>
      <c r="F2522" s="34"/>
      <c r="G2522" s="34"/>
      <c r="H2522" s="34"/>
      <c r="I2522" s="34">
        <f t="shared" si="1369"/>
        <v>2.0833333333333315E-2</v>
      </c>
      <c r="J2522" s="34"/>
      <c r="L2522" s="34"/>
      <c r="M2522" s="21"/>
      <c r="N2522" s="35">
        <f>N2516</f>
        <v>43166</v>
      </c>
      <c r="O2522" s="63">
        <f t="shared" si="1371"/>
        <v>0.47916666666666657</v>
      </c>
      <c r="P2522" s="36">
        <f t="shared" si="1372"/>
        <v>0.49999999999999989</v>
      </c>
      <c r="Q2522" s="95" t="s">
        <v>959</v>
      </c>
      <c r="R2522" s="96" t="s">
        <v>1382</v>
      </c>
      <c r="S2522" s="26">
        <f t="shared" si="1370"/>
        <v>2.0833333333333315E-2</v>
      </c>
    </row>
    <row r="2523" spans="1:19" ht="10.5" customHeight="1" x14ac:dyDescent="0.2">
      <c r="B2523" s="34"/>
      <c r="C2523" s="21"/>
      <c r="D2523" s="34">
        <f>S2523</f>
        <v>2.0833333333333259E-2</v>
      </c>
      <c r="E2523" s="21"/>
      <c r="F2523" s="34"/>
      <c r="G2523" s="34"/>
      <c r="H2523" s="34"/>
      <c r="J2523" s="34"/>
      <c r="L2523" s="34"/>
      <c r="M2523" s="21"/>
      <c r="N2523" s="35">
        <f>N2516</f>
        <v>43166</v>
      </c>
      <c r="O2523" s="63">
        <f t="shared" si="1371"/>
        <v>0.49999999999999989</v>
      </c>
      <c r="P2523" s="36">
        <f t="shared" si="1372"/>
        <v>0.52083333333333315</v>
      </c>
      <c r="Q2523" s="95" t="s">
        <v>937</v>
      </c>
      <c r="R2523" s="96" t="s">
        <v>995</v>
      </c>
      <c r="S2523" s="26">
        <f t="shared" si="1370"/>
        <v>2.0833333333333259E-2</v>
      </c>
    </row>
    <row r="2524" spans="1:19" ht="10.5" customHeight="1" x14ac:dyDescent="0.2">
      <c r="B2524" s="34"/>
      <c r="C2524" s="21"/>
      <c r="D2524" s="34">
        <f>S2524</f>
        <v>2.0833333333333259E-2</v>
      </c>
      <c r="E2524" s="21"/>
      <c r="F2524" s="34"/>
      <c r="G2524" s="34"/>
      <c r="H2524" s="34"/>
      <c r="J2524" s="34"/>
      <c r="L2524" s="34"/>
      <c r="M2524" s="21"/>
      <c r="N2524" s="35">
        <f>N2516</f>
        <v>43166</v>
      </c>
      <c r="O2524" s="63">
        <f t="shared" si="1371"/>
        <v>0.52083333333333315</v>
      </c>
      <c r="P2524" s="36">
        <f t="shared" si="1372"/>
        <v>0.54166666666666641</v>
      </c>
      <c r="Q2524" s="95" t="s">
        <v>937</v>
      </c>
      <c r="R2524" s="96" t="s">
        <v>995</v>
      </c>
      <c r="S2524" s="26">
        <f t="shared" si="1370"/>
        <v>2.0833333333333259E-2</v>
      </c>
    </row>
    <row r="2525" spans="1:19" ht="10.5" customHeight="1" x14ac:dyDescent="0.2">
      <c r="B2525" s="34"/>
      <c r="C2525" s="21"/>
      <c r="D2525" s="34"/>
      <c r="E2525" s="21"/>
      <c r="F2525" s="34"/>
      <c r="G2525" s="34"/>
      <c r="H2525" s="34"/>
      <c r="I2525" s="34">
        <f>S2525</f>
        <v>2.0833333333333259E-2</v>
      </c>
      <c r="J2525" s="34"/>
      <c r="L2525" s="34"/>
      <c r="M2525" s="21"/>
      <c r="N2525" s="35">
        <f>N2516</f>
        <v>43166</v>
      </c>
      <c r="O2525" s="63">
        <f t="shared" si="1371"/>
        <v>0.54166666666666641</v>
      </c>
      <c r="P2525" s="36">
        <f t="shared" si="1372"/>
        <v>0.56249999999999967</v>
      </c>
      <c r="Q2525" s="95" t="s">
        <v>959</v>
      </c>
      <c r="R2525" s="96" t="s">
        <v>1383</v>
      </c>
      <c r="S2525" s="26">
        <f t="shared" si="1370"/>
        <v>2.0833333333333259E-2</v>
      </c>
    </row>
    <row r="2526" spans="1:19" ht="10.5" customHeight="1" x14ac:dyDescent="0.2">
      <c r="B2526" s="34"/>
      <c r="C2526" s="34"/>
      <c r="D2526" s="34"/>
      <c r="E2526" s="21"/>
      <c r="F2526" s="34"/>
      <c r="G2526" s="34"/>
      <c r="H2526" s="34"/>
      <c r="I2526" s="34">
        <f>S2526</f>
        <v>2.0833333333333259E-2</v>
      </c>
      <c r="J2526" s="34"/>
      <c r="L2526" s="34"/>
      <c r="M2526" s="21"/>
      <c r="N2526" s="35">
        <f>N2516</f>
        <v>43166</v>
      </c>
      <c r="O2526" s="63">
        <f t="shared" si="1371"/>
        <v>0.56249999999999967</v>
      </c>
      <c r="P2526" s="36">
        <f t="shared" si="1372"/>
        <v>0.58333333333333293</v>
      </c>
      <c r="Q2526" s="95" t="s">
        <v>959</v>
      </c>
      <c r="R2526" s="96" t="s">
        <v>1384</v>
      </c>
      <c r="S2526" s="26">
        <f t="shared" si="1370"/>
        <v>2.0833333333333259E-2</v>
      </c>
    </row>
    <row r="2527" spans="1:19" ht="10.5" customHeight="1" x14ac:dyDescent="0.2">
      <c r="A2527" s="34"/>
      <c r="B2527" s="34"/>
      <c r="C2527" s="34"/>
      <c r="D2527" s="34"/>
      <c r="E2527" s="21"/>
      <c r="F2527" s="34"/>
      <c r="G2527" s="34"/>
      <c r="H2527" s="34"/>
      <c r="I2527" s="34">
        <f>S2527</f>
        <v>2.0833333333333259E-2</v>
      </c>
      <c r="J2527" s="34"/>
      <c r="L2527" s="34"/>
      <c r="M2527" s="34"/>
      <c r="N2527" s="35">
        <f>N2516</f>
        <v>43166</v>
      </c>
      <c r="O2527" s="63">
        <f>SUM(P2526)</f>
        <v>0.58333333333333293</v>
      </c>
      <c r="P2527" s="36">
        <f t="shared" si="1372"/>
        <v>0.60416666666666619</v>
      </c>
      <c r="Q2527" s="95" t="s">
        <v>959</v>
      </c>
      <c r="R2527" s="96" t="s">
        <v>1384</v>
      </c>
      <c r="S2527" s="26">
        <f t="shared" si="1370"/>
        <v>2.0833333333333259E-2</v>
      </c>
    </row>
    <row r="2528" spans="1:19" ht="10.5" customHeight="1" x14ac:dyDescent="0.2">
      <c r="B2528" s="34"/>
      <c r="C2528" s="21"/>
      <c r="D2528" s="34"/>
      <c r="E2528" s="21"/>
      <c r="F2528" s="34"/>
      <c r="G2528" s="34"/>
      <c r="H2528" s="34"/>
      <c r="I2528" s="34">
        <f>S2528</f>
        <v>2.0833333333333259E-2</v>
      </c>
      <c r="J2528" s="34"/>
      <c r="L2528" s="34"/>
      <c r="M2528" s="34"/>
      <c r="N2528" s="35">
        <f>N2516</f>
        <v>43166</v>
      </c>
      <c r="O2528" s="63">
        <f>SUM(P2527)</f>
        <v>0.60416666666666619</v>
      </c>
      <c r="P2528" s="36">
        <f t="shared" si="1372"/>
        <v>0.62499999999999944</v>
      </c>
      <c r="Q2528" s="95" t="s">
        <v>959</v>
      </c>
      <c r="R2528" s="96" t="s">
        <v>1385</v>
      </c>
      <c r="S2528" s="26">
        <f t="shared" si="1370"/>
        <v>2.0833333333333259E-2</v>
      </c>
    </row>
    <row r="2529" spans="1:22" ht="10.5" customHeight="1" x14ac:dyDescent="0.2">
      <c r="B2529" s="34"/>
      <c r="C2529" s="21"/>
      <c r="D2529" s="34"/>
      <c r="E2529" s="21"/>
      <c r="F2529" s="34"/>
      <c r="G2529" s="21"/>
      <c r="H2529" s="21"/>
      <c r="I2529" s="34">
        <f>S2529</f>
        <v>2.0833333333333259E-2</v>
      </c>
      <c r="J2529" s="34"/>
      <c r="L2529" s="34"/>
      <c r="M2529" s="34"/>
      <c r="N2529" s="35">
        <f>N2516</f>
        <v>43166</v>
      </c>
      <c r="O2529" s="63">
        <f>SUM(P2528)</f>
        <v>0.62499999999999944</v>
      </c>
      <c r="P2529" s="36">
        <f t="shared" si="1372"/>
        <v>0.6458333333333327</v>
      </c>
      <c r="Q2529" s="95" t="s">
        <v>959</v>
      </c>
      <c r="R2529" s="96" t="s">
        <v>1386</v>
      </c>
      <c r="S2529" s="26">
        <f t="shared" si="1370"/>
        <v>2.0833333333333259E-2</v>
      </c>
    </row>
    <row r="2530" spans="1:22" ht="10.5" customHeight="1" x14ac:dyDescent="0.2">
      <c r="B2530" s="34"/>
      <c r="C2530" s="21"/>
      <c r="D2530" s="34"/>
      <c r="E2530" s="21"/>
      <c r="F2530" s="34"/>
      <c r="G2530" s="21"/>
      <c r="H2530" s="34">
        <f>S2530</f>
        <v>2.0833333333333259E-2</v>
      </c>
      <c r="J2530" s="34"/>
      <c r="L2530" s="34"/>
      <c r="M2530" s="34"/>
      <c r="N2530" s="35">
        <f>N2516</f>
        <v>43166</v>
      </c>
      <c r="O2530" s="63">
        <f t="shared" ref="O2530:O2533" si="1373">SUM(P2529)</f>
        <v>0.6458333333333327</v>
      </c>
      <c r="P2530" s="36">
        <f t="shared" si="1372"/>
        <v>0.66666666666666596</v>
      </c>
      <c r="Q2530" s="95" t="s">
        <v>941</v>
      </c>
      <c r="R2530" s="96" t="s">
        <v>1387</v>
      </c>
      <c r="S2530" s="26">
        <f t="shared" si="1370"/>
        <v>2.0833333333333259E-2</v>
      </c>
    </row>
    <row r="2531" spans="1:22" ht="10.5" customHeight="1" x14ac:dyDescent="0.2">
      <c r="B2531" s="34"/>
      <c r="C2531" s="21"/>
      <c r="D2531" s="34"/>
      <c r="E2531" s="21"/>
      <c r="F2531" s="34"/>
      <c r="G2531" s="21"/>
      <c r="H2531" s="34">
        <f>S2531</f>
        <v>2.0833333333333259E-2</v>
      </c>
      <c r="J2531" s="34"/>
      <c r="L2531" s="34"/>
      <c r="M2531" s="34"/>
      <c r="N2531" s="35">
        <f>N2516</f>
        <v>43166</v>
      </c>
      <c r="O2531" s="63">
        <f t="shared" si="1373"/>
        <v>0.66666666666666596</v>
      </c>
      <c r="P2531" s="36">
        <f t="shared" si="1372"/>
        <v>0.68749999999999922</v>
      </c>
      <c r="Q2531" s="95" t="s">
        <v>941</v>
      </c>
      <c r="R2531" s="96" t="s">
        <v>1387</v>
      </c>
      <c r="S2531" s="26">
        <f t="shared" si="1370"/>
        <v>2.0833333333333259E-2</v>
      </c>
    </row>
    <row r="2532" spans="1:22" ht="10.5" customHeight="1" x14ac:dyDescent="0.2">
      <c r="B2532" s="34"/>
      <c r="C2532" s="21"/>
      <c r="D2532" s="34"/>
      <c r="E2532" s="21"/>
      <c r="F2532" s="34"/>
      <c r="G2532" s="21"/>
      <c r="H2532" s="34"/>
      <c r="I2532" s="34">
        <f>S2532</f>
        <v>2.0833333333333259E-2</v>
      </c>
      <c r="J2532" s="34"/>
      <c r="L2532" s="34"/>
      <c r="M2532" s="34"/>
      <c r="N2532" s="35">
        <f>N2516</f>
        <v>43166</v>
      </c>
      <c r="O2532" s="63">
        <f t="shared" si="1373"/>
        <v>0.68749999999999922</v>
      </c>
      <c r="P2532" s="36">
        <f t="shared" si="1372"/>
        <v>0.70833333333333248</v>
      </c>
      <c r="Q2532" s="95" t="s">
        <v>959</v>
      </c>
      <c r="R2532" s="96" t="s">
        <v>1384</v>
      </c>
      <c r="S2532" s="26">
        <f t="shared" si="1370"/>
        <v>2.0833333333333259E-2</v>
      </c>
    </row>
    <row r="2533" spans="1:22" ht="10.5" customHeight="1" thickBot="1" x14ac:dyDescent="0.25">
      <c r="B2533" s="34"/>
      <c r="C2533" s="21"/>
      <c r="D2533" s="34"/>
      <c r="E2533" s="21"/>
      <c r="F2533" s="34"/>
      <c r="G2533" s="21"/>
      <c r="H2533" s="34"/>
      <c r="I2533" s="34">
        <f>S2533</f>
        <v>2.0833333333333259E-2</v>
      </c>
      <c r="J2533" s="34"/>
      <c r="L2533" s="34"/>
      <c r="M2533" s="34"/>
      <c r="N2533" s="65">
        <f>N2516</f>
        <v>43166</v>
      </c>
      <c r="O2533" s="66">
        <f t="shared" si="1373"/>
        <v>0.70833333333333248</v>
      </c>
      <c r="P2533" s="67">
        <f t="shared" si="1372"/>
        <v>0.72916666666666574</v>
      </c>
      <c r="Q2533" s="95" t="s">
        <v>959</v>
      </c>
      <c r="R2533" s="96" t="s">
        <v>1384</v>
      </c>
      <c r="S2533" s="66">
        <f t="shared" si="1370"/>
        <v>2.0833333333333259E-2</v>
      </c>
      <c r="T2533" s="68"/>
      <c r="U2533" s="69"/>
      <c r="V2533" s="69"/>
    </row>
    <row r="2534" spans="1:22" ht="10.5" customHeight="1" x14ac:dyDescent="0.2">
      <c r="A2534" s="40">
        <f t="shared" ref="A2534:M2534" si="1374">SUM(A2517:A2533)</f>
        <v>0</v>
      </c>
      <c r="B2534" s="40">
        <f t="shared" si="1374"/>
        <v>0</v>
      </c>
      <c r="C2534" s="40">
        <f t="shared" si="1374"/>
        <v>0</v>
      </c>
      <c r="D2534" s="40">
        <f t="shared" si="1374"/>
        <v>4.1666666666666519E-2</v>
      </c>
      <c r="E2534" s="40">
        <f t="shared" si="1374"/>
        <v>0</v>
      </c>
      <c r="F2534" s="40">
        <f t="shared" si="1374"/>
        <v>0</v>
      </c>
      <c r="G2534" s="40">
        <f t="shared" si="1374"/>
        <v>0</v>
      </c>
      <c r="H2534" s="40">
        <f t="shared" si="1374"/>
        <v>4.1666666666666519E-2</v>
      </c>
      <c r="I2534" s="40">
        <f t="shared" si="1374"/>
        <v>0.2708333333333327</v>
      </c>
      <c r="J2534" s="40">
        <f t="shared" si="1374"/>
        <v>0</v>
      </c>
      <c r="K2534" s="40">
        <f t="shared" si="1374"/>
        <v>0</v>
      </c>
      <c r="L2534" s="40">
        <f t="shared" si="1374"/>
        <v>0</v>
      </c>
      <c r="M2534" s="40">
        <f t="shared" si="1374"/>
        <v>0</v>
      </c>
      <c r="N2534" s="41" t="b">
        <f>SUM(A2534:M2534) = S2534</f>
        <v>1</v>
      </c>
      <c r="O2534" s="42"/>
      <c r="P2534" s="42"/>
      <c r="Q2534" s="43"/>
      <c r="R2534" s="43"/>
      <c r="S2534" s="40">
        <f>SUM(S2517:S2533)</f>
        <v>0.35416666666666574</v>
      </c>
    </row>
    <row r="2535" spans="1:22" ht="10.5" customHeight="1" x14ac:dyDescent="0.2">
      <c r="A2535" s="70">
        <f t="shared" ref="A2535:C2535" si="1375">(A2534-INT(A2534))*24</f>
        <v>0</v>
      </c>
      <c r="B2535" s="70">
        <f t="shared" si="1375"/>
        <v>0</v>
      </c>
      <c r="C2535" s="70">
        <f t="shared" si="1375"/>
        <v>0</v>
      </c>
      <c r="D2535" s="44">
        <f>(D2534-INT(D2534))*24</f>
        <v>0.99999999999999645</v>
      </c>
      <c r="E2535" s="44">
        <f>(E2534-INT(E2534))*24</f>
        <v>0</v>
      </c>
      <c r="F2535" s="44">
        <f>(F2534-INT(F2534))*24</f>
        <v>0</v>
      </c>
      <c r="G2535" s="44">
        <f>(G2534-INT(G2534))*24</f>
        <v>0</v>
      </c>
      <c r="H2535" s="44">
        <f t="shared" ref="H2535:J2535" si="1376">(H2534-INT(H2534))*24</f>
        <v>0.99999999999999645</v>
      </c>
      <c r="I2535" s="44">
        <f t="shared" si="1376"/>
        <v>6.4999999999999849</v>
      </c>
      <c r="J2535" s="44">
        <f t="shared" si="1376"/>
        <v>0</v>
      </c>
      <c r="K2535" s="44"/>
      <c r="L2535" s="44">
        <f t="shared" ref="L2535:M2535" si="1377">(L2534-INT(L2534))*24</f>
        <v>0</v>
      </c>
      <c r="M2535" s="45">
        <f t="shared" si="1377"/>
        <v>0</v>
      </c>
      <c r="N2535" s="46">
        <f>SUM(A2535:M2535)</f>
        <v>8.4999999999999787</v>
      </c>
      <c r="O2535" s="71"/>
      <c r="P2535" s="71"/>
      <c r="Q2535" s="48"/>
      <c r="R2535" s="48"/>
      <c r="S2535" s="49"/>
    </row>
    <row r="2536" spans="1:22" ht="10.5" customHeight="1" thickBot="1" x14ac:dyDescent="0.25">
      <c r="A2536" s="72"/>
      <c r="B2536" s="73"/>
      <c r="C2536" s="73"/>
      <c r="D2536" s="52">
        <f>SUM(A2535:D2535)</f>
        <v>0.99999999999999645</v>
      </c>
      <c r="E2536" s="52">
        <f t="shared" ref="E2536:J2536" si="1378">E2535</f>
        <v>0</v>
      </c>
      <c r="F2536" s="52">
        <f t="shared" si="1378"/>
        <v>0</v>
      </c>
      <c r="G2536" s="52">
        <f t="shared" si="1378"/>
        <v>0</v>
      </c>
      <c r="H2536" s="52">
        <f t="shared" si="1378"/>
        <v>0.99999999999999645</v>
      </c>
      <c r="I2536" s="52">
        <f t="shared" si="1378"/>
        <v>6.4999999999999849</v>
      </c>
      <c r="J2536" s="52">
        <f t="shared" si="1378"/>
        <v>0</v>
      </c>
      <c r="K2536" s="52"/>
      <c r="L2536" s="52">
        <f t="shared" ref="L2536:M2536" si="1379">L2535</f>
        <v>0</v>
      </c>
      <c r="M2536" s="53">
        <f t="shared" si="1379"/>
        <v>0</v>
      </c>
      <c r="N2536" s="54">
        <f>S2536</f>
        <v>0.35416666666666574</v>
      </c>
      <c r="O2536" s="74"/>
      <c r="P2536" s="74"/>
      <c r="Q2536" s="56"/>
      <c r="R2536" s="56"/>
      <c r="S2536" s="57">
        <f>SUM(S2534:S2535)</f>
        <v>0.35416666666666574</v>
      </c>
    </row>
    <row r="2537" spans="1:22" ht="10.5" customHeight="1" thickBot="1" x14ac:dyDescent="0.25">
      <c r="A2537" s="58"/>
      <c r="B2537" s="59" t="s">
        <v>935</v>
      </c>
      <c r="C2537" s="59" t="s">
        <v>936</v>
      </c>
      <c r="D2537" s="59" t="s">
        <v>937</v>
      </c>
      <c r="E2537" s="60" t="s">
        <v>938</v>
      </c>
      <c r="F2537" s="59" t="s">
        <v>939</v>
      </c>
      <c r="G2537" s="58" t="s">
        <v>940</v>
      </c>
      <c r="H2537" s="58" t="s">
        <v>941</v>
      </c>
      <c r="I2537" s="58" t="s">
        <v>942</v>
      </c>
      <c r="J2537" s="58" t="s">
        <v>943</v>
      </c>
      <c r="K2537" s="58"/>
      <c r="L2537" s="58" t="s">
        <v>944</v>
      </c>
      <c r="M2537" s="60" t="s">
        <v>945</v>
      </c>
      <c r="N2537" s="61">
        <f>N2516+1</f>
        <v>43167</v>
      </c>
      <c r="O2537" s="36">
        <v>0.41666666666666669</v>
      </c>
      <c r="P2537" s="36">
        <f>O2537</f>
        <v>0.41666666666666669</v>
      </c>
      <c r="Q2537" s="62" t="s">
        <v>946</v>
      </c>
      <c r="R2537" s="25" t="s">
        <v>1180</v>
      </c>
      <c r="S2537" s="26">
        <f t="shared" ref="S2537" si="1380">SUM(P2537-O2537)</f>
        <v>0</v>
      </c>
    </row>
    <row r="2538" spans="1:22" ht="10.5" customHeight="1" x14ac:dyDescent="0.2">
      <c r="B2538" s="34"/>
      <c r="C2538" s="21"/>
      <c r="D2538" s="34">
        <f>S2538</f>
        <v>2.0833333333333315E-2</v>
      </c>
      <c r="E2538" s="34"/>
      <c r="F2538" s="34"/>
      <c r="G2538" s="21"/>
      <c r="H2538" s="34"/>
      <c r="J2538" s="34"/>
      <c r="M2538" s="34"/>
      <c r="N2538" s="35">
        <f>N2537</f>
        <v>43167</v>
      </c>
      <c r="O2538" s="63">
        <f>SUM(P2537)</f>
        <v>0.41666666666666669</v>
      </c>
      <c r="P2538" s="36">
        <f>P2537+0.0208333333333333</f>
        <v>0.4375</v>
      </c>
      <c r="Q2538" s="62" t="s">
        <v>937</v>
      </c>
      <c r="R2538" s="25" t="s">
        <v>995</v>
      </c>
      <c r="S2538" s="26">
        <f t="shared" ref="S2538:S2553" si="1381">SUM(P2538-O2538)</f>
        <v>2.0833333333333315E-2</v>
      </c>
    </row>
    <row r="2539" spans="1:22" ht="10.5" customHeight="1" x14ac:dyDescent="0.2">
      <c r="B2539" s="34"/>
      <c r="C2539" s="21"/>
      <c r="D2539" s="21"/>
      <c r="E2539" s="34"/>
      <c r="F2539" s="34"/>
      <c r="G2539" s="34">
        <f>S2539</f>
        <v>2.0833333333333315E-2</v>
      </c>
      <c r="H2539" s="34"/>
      <c r="J2539" s="34"/>
      <c r="M2539" s="34"/>
      <c r="N2539" s="35">
        <f>N2537</f>
        <v>43167</v>
      </c>
      <c r="O2539" s="63">
        <f t="shared" ref="O2539:O2547" si="1382">SUM(P2538)</f>
        <v>0.4375</v>
      </c>
      <c r="P2539" s="36">
        <f t="shared" ref="P2539:P2553" si="1383">P2538+0.0208333333333333</f>
        <v>0.45833333333333331</v>
      </c>
      <c r="Q2539" s="62" t="s">
        <v>940</v>
      </c>
      <c r="R2539" s="25" t="s">
        <v>1388</v>
      </c>
      <c r="S2539" s="26">
        <f t="shared" si="1381"/>
        <v>2.0833333333333315E-2</v>
      </c>
    </row>
    <row r="2540" spans="1:22" ht="10.5" customHeight="1" x14ac:dyDescent="0.2">
      <c r="B2540" s="34"/>
      <c r="C2540" s="21"/>
      <c r="D2540" s="34"/>
      <c r="E2540" s="21"/>
      <c r="F2540" s="34"/>
      <c r="G2540" s="34">
        <f>S2540</f>
        <v>2.0833333333333315E-2</v>
      </c>
      <c r="H2540" s="34"/>
      <c r="J2540" s="34"/>
      <c r="L2540" s="34"/>
      <c r="M2540" s="21"/>
      <c r="N2540" s="35">
        <f>N2537</f>
        <v>43167</v>
      </c>
      <c r="O2540" s="63">
        <f t="shared" si="1382"/>
        <v>0.45833333333333331</v>
      </c>
      <c r="P2540" s="36">
        <f t="shared" si="1383"/>
        <v>0.47916666666666663</v>
      </c>
      <c r="Q2540" s="62" t="s">
        <v>940</v>
      </c>
      <c r="R2540" s="25" t="s">
        <v>1388</v>
      </c>
      <c r="S2540" s="26">
        <f t="shared" si="1381"/>
        <v>2.0833333333333315E-2</v>
      </c>
    </row>
    <row r="2541" spans="1:22" ht="10.5" customHeight="1" x14ac:dyDescent="0.2">
      <c r="B2541" s="34"/>
      <c r="C2541" s="21"/>
      <c r="D2541" s="21"/>
      <c r="E2541" s="21"/>
      <c r="F2541" s="34"/>
      <c r="G2541" s="34">
        <f>S2541</f>
        <v>2.0833333333333315E-2</v>
      </c>
      <c r="H2541" s="34"/>
      <c r="J2541" s="34"/>
      <c r="L2541" s="34"/>
      <c r="M2541" s="34"/>
      <c r="N2541" s="35">
        <f>N2537</f>
        <v>43167</v>
      </c>
      <c r="O2541" s="63">
        <f t="shared" si="1382"/>
        <v>0.47916666666666663</v>
      </c>
      <c r="P2541" s="36">
        <f t="shared" si="1383"/>
        <v>0.49999999999999994</v>
      </c>
      <c r="Q2541" s="62" t="s">
        <v>940</v>
      </c>
      <c r="R2541" s="25" t="s">
        <v>1388</v>
      </c>
      <c r="S2541" s="26">
        <f t="shared" si="1381"/>
        <v>2.0833333333333315E-2</v>
      </c>
    </row>
    <row r="2542" spans="1:22" ht="10.5" customHeight="1" x14ac:dyDescent="0.2">
      <c r="B2542" s="34"/>
      <c r="C2542" s="21"/>
      <c r="D2542" s="34"/>
      <c r="E2542" s="34"/>
      <c r="F2542" s="34"/>
      <c r="G2542" s="34">
        <f>S2542</f>
        <v>2.0833333333333315E-2</v>
      </c>
      <c r="H2542" s="34"/>
      <c r="J2542" s="34"/>
      <c r="L2542" s="34"/>
      <c r="M2542" s="34"/>
      <c r="N2542" s="35">
        <f>N2537</f>
        <v>43167</v>
      </c>
      <c r="O2542" s="63">
        <f t="shared" si="1382"/>
        <v>0.49999999999999994</v>
      </c>
      <c r="P2542" s="36">
        <f t="shared" si="1383"/>
        <v>0.52083333333333326</v>
      </c>
      <c r="Q2542" s="62" t="s">
        <v>940</v>
      </c>
      <c r="R2542" s="25" t="s">
        <v>1388</v>
      </c>
      <c r="S2542" s="26">
        <f t="shared" si="1381"/>
        <v>2.0833333333333315E-2</v>
      </c>
    </row>
    <row r="2543" spans="1:22" ht="10.5" customHeight="1" x14ac:dyDescent="0.2">
      <c r="B2543" s="34"/>
      <c r="C2543" s="21"/>
      <c r="D2543" s="21"/>
      <c r="E2543" s="34"/>
      <c r="F2543" s="34"/>
      <c r="G2543" s="21"/>
      <c r="H2543" s="34"/>
      <c r="I2543" s="34">
        <f>S2543</f>
        <v>2.0833333333333259E-2</v>
      </c>
      <c r="J2543" s="34"/>
      <c r="L2543" s="34"/>
      <c r="M2543" s="21"/>
      <c r="N2543" s="35">
        <f>N2537</f>
        <v>43167</v>
      </c>
      <c r="O2543" s="63">
        <f t="shared" si="1382"/>
        <v>0.52083333333333326</v>
      </c>
      <c r="P2543" s="36">
        <f t="shared" si="1383"/>
        <v>0.54166666666666652</v>
      </c>
      <c r="Q2543" s="62" t="s">
        <v>959</v>
      </c>
      <c r="R2543" s="25" t="s">
        <v>1389</v>
      </c>
      <c r="S2543" s="26">
        <f t="shared" si="1381"/>
        <v>2.0833333333333259E-2</v>
      </c>
    </row>
    <row r="2544" spans="1:22" ht="10.5" customHeight="1" x14ac:dyDescent="0.2">
      <c r="B2544" s="34"/>
      <c r="C2544" s="21"/>
      <c r="D2544" s="34">
        <f t="shared" ref="D2544:D2553" si="1384">S2544</f>
        <v>2.0833333333333259E-2</v>
      </c>
      <c r="E2544" s="34"/>
      <c r="F2544" s="34"/>
      <c r="G2544" s="21"/>
      <c r="H2544" s="34"/>
      <c r="J2544" s="34"/>
      <c r="L2544" s="34"/>
      <c r="M2544" s="21"/>
      <c r="N2544" s="35">
        <f>N2537</f>
        <v>43167</v>
      </c>
      <c r="O2544" s="63">
        <f t="shared" si="1382"/>
        <v>0.54166666666666652</v>
      </c>
      <c r="P2544" s="36">
        <f t="shared" si="1383"/>
        <v>0.56249999999999978</v>
      </c>
      <c r="Q2544" s="62" t="s">
        <v>937</v>
      </c>
      <c r="R2544" s="25" t="s">
        <v>1390</v>
      </c>
      <c r="S2544" s="26">
        <f t="shared" si="1381"/>
        <v>2.0833333333333259E-2</v>
      </c>
    </row>
    <row r="2545" spans="1:20" ht="10.5" customHeight="1" x14ac:dyDescent="0.2">
      <c r="B2545" s="34"/>
      <c r="C2545" s="21"/>
      <c r="D2545" s="34">
        <f t="shared" si="1384"/>
        <v>2.0833333333333259E-2</v>
      </c>
      <c r="E2545" s="34"/>
      <c r="F2545" s="34"/>
      <c r="G2545" s="21"/>
      <c r="H2545" s="34"/>
      <c r="J2545" s="34"/>
      <c r="L2545" s="34"/>
      <c r="M2545" s="21"/>
      <c r="N2545" s="35">
        <f>N2537</f>
        <v>43167</v>
      </c>
      <c r="O2545" s="63">
        <f t="shared" si="1382"/>
        <v>0.56249999999999978</v>
      </c>
      <c r="P2545" s="36">
        <f t="shared" si="1383"/>
        <v>0.58333333333333304</v>
      </c>
      <c r="Q2545" s="62" t="s">
        <v>937</v>
      </c>
      <c r="R2545" s="25" t="s">
        <v>1390</v>
      </c>
      <c r="S2545" s="26">
        <f t="shared" si="1381"/>
        <v>2.0833333333333259E-2</v>
      </c>
    </row>
    <row r="2546" spans="1:20" ht="10.5" customHeight="1" x14ac:dyDescent="0.2">
      <c r="B2546" s="34"/>
      <c r="C2546" s="21"/>
      <c r="D2546" s="34">
        <f t="shared" si="1384"/>
        <v>2.0833333333333259E-2</v>
      </c>
      <c r="E2546" s="34"/>
      <c r="F2546" s="21"/>
      <c r="G2546" s="21"/>
      <c r="H2546" s="34"/>
      <c r="J2546" s="34"/>
      <c r="L2546" s="34"/>
      <c r="M2546" s="21"/>
      <c r="N2546" s="35">
        <f>N2537</f>
        <v>43167</v>
      </c>
      <c r="O2546" s="63">
        <f t="shared" si="1382"/>
        <v>0.58333333333333304</v>
      </c>
      <c r="P2546" s="36">
        <f t="shared" si="1383"/>
        <v>0.6041666666666663</v>
      </c>
      <c r="Q2546" s="62" t="s">
        <v>937</v>
      </c>
      <c r="R2546" s="25" t="s">
        <v>1390</v>
      </c>
      <c r="S2546" s="26">
        <f t="shared" si="1381"/>
        <v>2.0833333333333259E-2</v>
      </c>
      <c r="T2546" s="75"/>
    </row>
    <row r="2547" spans="1:20" ht="10.5" customHeight="1" x14ac:dyDescent="0.2">
      <c r="B2547" s="34"/>
      <c r="C2547" s="34"/>
      <c r="D2547" s="34">
        <f t="shared" si="1384"/>
        <v>2.0833333333333259E-2</v>
      </c>
      <c r="E2547" s="34"/>
      <c r="F2547" s="34"/>
      <c r="G2547" s="34"/>
      <c r="H2547" s="34"/>
      <c r="J2547" s="34"/>
      <c r="L2547" s="34"/>
      <c r="M2547" s="21"/>
      <c r="N2547" s="35">
        <f>N2537</f>
        <v>43167</v>
      </c>
      <c r="O2547" s="63">
        <f t="shared" si="1382"/>
        <v>0.6041666666666663</v>
      </c>
      <c r="P2547" s="36">
        <f t="shared" si="1383"/>
        <v>0.62499999999999956</v>
      </c>
      <c r="Q2547" s="62" t="s">
        <v>937</v>
      </c>
      <c r="R2547" s="25" t="s">
        <v>1390</v>
      </c>
      <c r="S2547" s="26">
        <f t="shared" si="1381"/>
        <v>2.0833333333333259E-2</v>
      </c>
    </row>
    <row r="2548" spans="1:20" ht="10.5" customHeight="1" x14ac:dyDescent="0.2">
      <c r="A2548" s="34"/>
      <c r="B2548" s="34"/>
      <c r="C2548" s="34"/>
      <c r="D2548" s="34">
        <f t="shared" si="1384"/>
        <v>2.0833333333333259E-2</v>
      </c>
      <c r="E2548" s="34"/>
      <c r="F2548" s="21"/>
      <c r="G2548" s="34"/>
      <c r="H2548" s="34"/>
      <c r="J2548" s="34"/>
      <c r="L2548" s="34"/>
      <c r="M2548" s="34"/>
      <c r="N2548" s="35">
        <f>N2537</f>
        <v>43167</v>
      </c>
      <c r="O2548" s="63">
        <f>SUM(P2547)</f>
        <v>0.62499999999999956</v>
      </c>
      <c r="P2548" s="36">
        <f t="shared" si="1383"/>
        <v>0.64583333333333282</v>
      </c>
      <c r="Q2548" s="62" t="s">
        <v>937</v>
      </c>
      <c r="R2548" s="25" t="s">
        <v>1390</v>
      </c>
      <c r="S2548" s="26">
        <f t="shared" si="1381"/>
        <v>2.0833333333333259E-2</v>
      </c>
    </row>
    <row r="2549" spans="1:20" ht="10.5" customHeight="1" x14ac:dyDescent="0.2">
      <c r="B2549" s="34"/>
      <c r="C2549" s="21"/>
      <c r="D2549" s="34">
        <f t="shared" si="1384"/>
        <v>2.0833333333333259E-2</v>
      </c>
      <c r="E2549" s="34"/>
      <c r="F2549" s="21"/>
      <c r="G2549" s="21"/>
      <c r="H2549" s="34"/>
      <c r="J2549" s="34"/>
      <c r="L2549" s="34"/>
      <c r="M2549" s="34"/>
      <c r="N2549" s="35">
        <f>N2537</f>
        <v>43167</v>
      </c>
      <c r="O2549" s="63">
        <f>SUM(P2548)</f>
        <v>0.64583333333333282</v>
      </c>
      <c r="P2549" s="36">
        <f t="shared" si="1383"/>
        <v>0.66666666666666607</v>
      </c>
      <c r="Q2549" s="62" t="s">
        <v>937</v>
      </c>
      <c r="R2549" s="25" t="s">
        <v>1390</v>
      </c>
      <c r="S2549" s="26">
        <f t="shared" si="1381"/>
        <v>2.0833333333333259E-2</v>
      </c>
    </row>
    <row r="2550" spans="1:20" ht="10.5" customHeight="1" x14ac:dyDescent="0.2">
      <c r="B2550" s="34"/>
      <c r="C2550" s="21"/>
      <c r="D2550" s="34">
        <f t="shared" si="1384"/>
        <v>2.0833333333333259E-2</v>
      </c>
      <c r="E2550" s="34"/>
      <c r="F2550" s="34"/>
      <c r="G2550" s="21"/>
      <c r="H2550" s="34"/>
      <c r="J2550" s="34"/>
      <c r="L2550" s="34"/>
      <c r="M2550" s="34"/>
      <c r="N2550" s="35">
        <f>N2537</f>
        <v>43167</v>
      </c>
      <c r="O2550" s="63">
        <f>SUM(P2549)</f>
        <v>0.66666666666666607</v>
      </c>
      <c r="P2550" s="36">
        <f t="shared" si="1383"/>
        <v>0.68749999999999933</v>
      </c>
      <c r="Q2550" s="62" t="s">
        <v>937</v>
      </c>
      <c r="R2550" s="25" t="s">
        <v>1390</v>
      </c>
      <c r="S2550" s="26">
        <f t="shared" si="1381"/>
        <v>2.0833333333333259E-2</v>
      </c>
    </row>
    <row r="2551" spans="1:20" ht="10.5" customHeight="1" x14ac:dyDescent="0.2">
      <c r="B2551" s="34"/>
      <c r="C2551" s="21"/>
      <c r="D2551" s="34">
        <f t="shared" si="1384"/>
        <v>2.0833333333333259E-2</v>
      </c>
      <c r="E2551" s="34"/>
      <c r="F2551" s="34"/>
      <c r="G2551" s="21"/>
      <c r="H2551" s="34"/>
      <c r="J2551" s="34"/>
      <c r="L2551" s="34"/>
      <c r="M2551" s="34"/>
      <c r="N2551" s="35">
        <f>N2537</f>
        <v>43167</v>
      </c>
      <c r="O2551" s="63">
        <f t="shared" ref="O2551:O2553" si="1385">SUM(P2550)</f>
        <v>0.68749999999999933</v>
      </c>
      <c r="P2551" s="36">
        <f t="shared" si="1383"/>
        <v>0.70833333333333259</v>
      </c>
      <c r="Q2551" s="62" t="s">
        <v>937</v>
      </c>
      <c r="R2551" s="25" t="s">
        <v>1390</v>
      </c>
      <c r="S2551" s="26">
        <f t="shared" si="1381"/>
        <v>2.0833333333333259E-2</v>
      </c>
    </row>
    <row r="2552" spans="1:20" ht="10.5" customHeight="1" x14ac:dyDescent="0.2">
      <c r="B2552" s="34"/>
      <c r="C2552" s="21"/>
      <c r="D2552" s="34">
        <f t="shared" si="1384"/>
        <v>2.0833333333333259E-2</v>
      </c>
      <c r="E2552" s="34"/>
      <c r="F2552" s="34"/>
      <c r="G2552" s="21"/>
      <c r="H2552" s="34"/>
      <c r="J2552" s="34"/>
      <c r="L2552" s="34"/>
      <c r="M2552" s="21"/>
      <c r="N2552" s="35">
        <f>N2537</f>
        <v>43167</v>
      </c>
      <c r="O2552" s="63">
        <f t="shared" si="1385"/>
        <v>0.70833333333333259</v>
      </c>
      <c r="P2552" s="36">
        <f t="shared" si="1383"/>
        <v>0.72916666666666585</v>
      </c>
      <c r="Q2552" s="62" t="s">
        <v>937</v>
      </c>
      <c r="R2552" s="25" t="s">
        <v>1390</v>
      </c>
      <c r="S2552" s="26">
        <f t="shared" si="1381"/>
        <v>2.0833333333333259E-2</v>
      </c>
    </row>
    <row r="2553" spans="1:20" ht="10.5" customHeight="1" thickBot="1" x14ac:dyDescent="0.25">
      <c r="B2553" s="34"/>
      <c r="C2553" s="21"/>
      <c r="D2553" s="34">
        <f t="shared" si="1384"/>
        <v>2.0833333333333259E-2</v>
      </c>
      <c r="E2553" s="34"/>
      <c r="F2553" s="34"/>
      <c r="G2553" s="21"/>
      <c r="H2553" s="34"/>
      <c r="J2553" s="34"/>
      <c r="L2553" s="34"/>
      <c r="M2553" s="21"/>
      <c r="N2553" s="35">
        <f>N2537</f>
        <v>43167</v>
      </c>
      <c r="O2553" s="63">
        <f t="shared" si="1385"/>
        <v>0.72916666666666585</v>
      </c>
      <c r="P2553" s="36">
        <f t="shared" si="1383"/>
        <v>0.74999999999999911</v>
      </c>
      <c r="Q2553" s="62" t="s">
        <v>937</v>
      </c>
      <c r="R2553" s="25" t="s">
        <v>1390</v>
      </c>
      <c r="S2553" s="26">
        <f t="shared" si="1381"/>
        <v>2.0833333333333259E-2</v>
      </c>
    </row>
    <row r="2554" spans="1:20" ht="10.5" customHeight="1" x14ac:dyDescent="0.2">
      <c r="A2554" s="40">
        <f t="shared" ref="A2554:M2554" si="1386">SUM(A2538:A2553)</f>
        <v>0</v>
      </c>
      <c r="B2554" s="40">
        <f t="shared" si="1386"/>
        <v>0</v>
      </c>
      <c r="C2554" s="40">
        <f t="shared" si="1386"/>
        <v>0</v>
      </c>
      <c r="D2554" s="40">
        <f t="shared" si="1386"/>
        <v>0.22916666666666591</v>
      </c>
      <c r="E2554" s="40">
        <f t="shared" si="1386"/>
        <v>0</v>
      </c>
      <c r="F2554" s="40">
        <f t="shared" si="1386"/>
        <v>0</v>
      </c>
      <c r="G2554" s="40">
        <f t="shared" si="1386"/>
        <v>8.3333333333333259E-2</v>
      </c>
      <c r="H2554" s="40">
        <f t="shared" si="1386"/>
        <v>0</v>
      </c>
      <c r="I2554" s="40">
        <f t="shared" si="1386"/>
        <v>2.0833333333333259E-2</v>
      </c>
      <c r="J2554" s="40">
        <f t="shared" si="1386"/>
        <v>0</v>
      </c>
      <c r="K2554" s="40">
        <f t="shared" si="1386"/>
        <v>0</v>
      </c>
      <c r="L2554" s="40">
        <f t="shared" si="1386"/>
        <v>0</v>
      </c>
      <c r="M2554" s="40">
        <f t="shared" si="1386"/>
        <v>0</v>
      </c>
      <c r="N2554" s="41" t="b">
        <f>SUM(A2554:M2554) = S2554</f>
        <v>1</v>
      </c>
      <c r="O2554" s="42"/>
      <c r="P2554" s="42"/>
      <c r="Q2554" s="43"/>
      <c r="R2554" s="43"/>
      <c r="S2554" s="40">
        <f>SUM(S2538:S2553)</f>
        <v>0.33333333333333243</v>
      </c>
    </row>
    <row r="2555" spans="1:20" ht="10.5" customHeight="1" x14ac:dyDescent="0.2">
      <c r="A2555" s="70">
        <f t="shared" ref="A2555:C2555" si="1387">(A2554-INT(A2554))*24</f>
        <v>0</v>
      </c>
      <c r="B2555" s="70">
        <f t="shared" si="1387"/>
        <v>0</v>
      </c>
      <c r="C2555" s="70">
        <f t="shared" si="1387"/>
        <v>0</v>
      </c>
      <c r="D2555" s="44">
        <f>(D2554-INT(D2554))*24</f>
        <v>5.4999999999999822</v>
      </c>
      <c r="E2555" s="44">
        <f>(E2554-INT(E2554))*24</f>
        <v>0</v>
      </c>
      <c r="F2555" s="44">
        <f>(F2554-INT(F2554))*24</f>
        <v>0</v>
      </c>
      <c r="G2555" s="44">
        <f>(G2554-INT(G2554))*24</f>
        <v>1.9999999999999982</v>
      </c>
      <c r="H2555" s="44">
        <f t="shared" ref="H2555:J2555" si="1388">(H2554-INT(H2554))*24</f>
        <v>0</v>
      </c>
      <c r="I2555" s="44">
        <f t="shared" si="1388"/>
        <v>0.49999999999999822</v>
      </c>
      <c r="J2555" s="44">
        <f t="shared" si="1388"/>
        <v>0</v>
      </c>
      <c r="K2555" s="44"/>
      <c r="L2555" s="44">
        <f t="shared" ref="L2555:M2555" si="1389">(L2554-INT(L2554))*24</f>
        <v>0</v>
      </c>
      <c r="M2555" s="45">
        <f t="shared" si="1389"/>
        <v>0</v>
      </c>
      <c r="N2555" s="46">
        <f>SUM(A2555:M2555)</f>
        <v>7.9999999999999787</v>
      </c>
      <c r="O2555" s="47"/>
      <c r="P2555" s="47"/>
      <c r="Q2555" s="48"/>
      <c r="R2555" s="48"/>
      <c r="S2555" s="49"/>
    </row>
    <row r="2556" spans="1:20" ht="10.5" customHeight="1" thickBot="1" x14ac:dyDescent="0.25">
      <c r="A2556" s="50"/>
      <c r="B2556" s="51"/>
      <c r="C2556" s="51"/>
      <c r="D2556" s="52">
        <f>SUM(A2555:D2555)</f>
        <v>5.4999999999999822</v>
      </c>
      <c r="E2556" s="52">
        <f t="shared" ref="E2556:J2556" si="1390">E2555</f>
        <v>0</v>
      </c>
      <c r="F2556" s="52">
        <f t="shared" si="1390"/>
        <v>0</v>
      </c>
      <c r="G2556" s="52">
        <f t="shared" si="1390"/>
        <v>1.9999999999999982</v>
      </c>
      <c r="H2556" s="52">
        <f t="shared" si="1390"/>
        <v>0</v>
      </c>
      <c r="I2556" s="52">
        <f t="shared" si="1390"/>
        <v>0.49999999999999822</v>
      </c>
      <c r="J2556" s="52">
        <f t="shared" si="1390"/>
        <v>0</v>
      </c>
      <c r="K2556" s="52"/>
      <c r="L2556" s="52">
        <f t="shared" ref="L2556:M2556" si="1391">L2555</f>
        <v>0</v>
      </c>
      <c r="M2556" s="53">
        <f t="shared" si="1391"/>
        <v>0</v>
      </c>
      <c r="N2556" s="54">
        <f>S2556</f>
        <v>0.33333333333333243</v>
      </c>
      <c r="O2556" s="55"/>
      <c r="P2556" s="55"/>
      <c r="Q2556" s="56"/>
      <c r="R2556" s="56"/>
      <c r="S2556" s="57">
        <f>SUM(S2554:S2555)</f>
        <v>0.33333333333333243</v>
      </c>
    </row>
    <row r="2557" spans="1:20" ht="10.5" customHeight="1" thickBot="1" x14ac:dyDescent="0.25">
      <c r="A2557" s="58"/>
      <c r="B2557" s="59" t="s">
        <v>935</v>
      </c>
      <c r="C2557" s="59" t="s">
        <v>936</v>
      </c>
      <c r="D2557" s="59" t="s">
        <v>937</v>
      </c>
      <c r="E2557" s="60" t="s">
        <v>938</v>
      </c>
      <c r="F2557" s="59" t="s">
        <v>939</v>
      </c>
      <c r="G2557" s="58" t="s">
        <v>940</v>
      </c>
      <c r="H2557" s="58" t="s">
        <v>941</v>
      </c>
      <c r="I2557" s="58" t="s">
        <v>942</v>
      </c>
      <c r="J2557" s="58" t="s">
        <v>943</v>
      </c>
      <c r="K2557" s="58"/>
      <c r="L2557" s="58" t="s">
        <v>944</v>
      </c>
      <c r="M2557" s="60" t="s">
        <v>945</v>
      </c>
      <c r="N2557" s="61">
        <f>N2537+1</f>
        <v>43168</v>
      </c>
      <c r="O2557" s="36">
        <v>0.375</v>
      </c>
      <c r="P2557" s="36">
        <f>O2557</f>
        <v>0.375</v>
      </c>
      <c r="Q2557" s="62" t="s">
        <v>946</v>
      </c>
      <c r="R2557" s="25" t="s">
        <v>953</v>
      </c>
      <c r="S2557" s="26">
        <f t="shared" ref="S2557" si="1392">SUM(P2557-O2557)</f>
        <v>0</v>
      </c>
    </row>
    <row r="2558" spans="1:20" ht="10.5" customHeight="1" x14ac:dyDescent="0.2">
      <c r="B2558" s="34"/>
      <c r="C2558" s="21"/>
      <c r="D2558" s="34"/>
      <c r="E2558" s="34"/>
      <c r="F2558" s="21"/>
      <c r="G2558" s="34">
        <f>S2558</f>
        <v>2.0833333333333315E-2</v>
      </c>
      <c r="H2558" s="21"/>
      <c r="J2558" s="34"/>
      <c r="M2558" s="34"/>
      <c r="N2558" s="35">
        <f>N2557</f>
        <v>43168</v>
      </c>
      <c r="O2558" s="63">
        <f>SUM(P2557)</f>
        <v>0.375</v>
      </c>
      <c r="P2558" s="36">
        <f>P2557+0.0208333333333333</f>
        <v>0.39583333333333331</v>
      </c>
      <c r="Q2558" s="62" t="s">
        <v>940</v>
      </c>
      <c r="R2558" s="25" t="s">
        <v>1391</v>
      </c>
      <c r="S2558" s="26">
        <f t="shared" ref="S2558:S2571" si="1393">SUM(P2558-O2558)</f>
        <v>2.0833333333333315E-2</v>
      </c>
    </row>
    <row r="2559" spans="1:20" ht="10.5" customHeight="1" x14ac:dyDescent="0.2">
      <c r="B2559" s="34"/>
      <c r="C2559" s="21"/>
      <c r="D2559" s="21"/>
      <c r="E2559" s="34"/>
      <c r="F2559" s="21"/>
      <c r="G2559" s="34"/>
      <c r="H2559" s="21"/>
      <c r="I2559" s="34">
        <f>S2559</f>
        <v>2.0833333333333315E-2</v>
      </c>
      <c r="J2559" s="34"/>
      <c r="M2559" s="34"/>
      <c r="N2559" s="35">
        <f>N2557</f>
        <v>43168</v>
      </c>
      <c r="O2559" s="63">
        <f t="shared" ref="O2559:O2571" si="1394">SUM(P2558)</f>
        <v>0.39583333333333331</v>
      </c>
      <c r="P2559" s="36">
        <f t="shared" ref="P2559:P2571" si="1395">P2558+0.0208333333333333</f>
        <v>0.41666666666666663</v>
      </c>
      <c r="Q2559" s="62" t="s">
        <v>959</v>
      </c>
      <c r="R2559" s="25" t="s">
        <v>1392</v>
      </c>
      <c r="S2559" s="26">
        <f t="shared" si="1393"/>
        <v>2.0833333333333315E-2</v>
      </c>
    </row>
    <row r="2560" spans="1:20" ht="10.5" customHeight="1" x14ac:dyDescent="0.2">
      <c r="C2560" s="21"/>
      <c r="D2560" s="38"/>
      <c r="E2560" s="21"/>
      <c r="F2560" s="34">
        <f>S2560</f>
        <v>2.0833333333333315E-2</v>
      </c>
      <c r="G2560" s="34"/>
      <c r="H2560" s="34"/>
      <c r="J2560" s="34"/>
      <c r="L2560" s="34"/>
      <c r="M2560" s="21"/>
      <c r="N2560" s="35">
        <f>N2557</f>
        <v>43168</v>
      </c>
      <c r="O2560" s="63">
        <f t="shared" si="1394"/>
        <v>0.41666666666666663</v>
      </c>
      <c r="P2560" s="36">
        <f t="shared" si="1395"/>
        <v>0.43749999999999994</v>
      </c>
      <c r="Q2560" s="62" t="s">
        <v>939</v>
      </c>
      <c r="R2560" s="25" t="s">
        <v>1305</v>
      </c>
      <c r="S2560" s="26">
        <f t="shared" si="1393"/>
        <v>2.0833333333333315E-2</v>
      </c>
    </row>
    <row r="2561" spans="1:21" ht="10.5" customHeight="1" x14ac:dyDescent="0.2">
      <c r="C2561" s="21"/>
      <c r="D2561" s="21"/>
      <c r="E2561" s="34"/>
      <c r="F2561" s="34"/>
      <c r="G2561" s="34"/>
      <c r="H2561" s="21"/>
      <c r="I2561" s="34">
        <f>S2561</f>
        <v>2.0833333333333315E-2</v>
      </c>
      <c r="J2561" s="34"/>
      <c r="L2561" s="34"/>
      <c r="M2561" s="34"/>
      <c r="N2561" s="35">
        <f>N2557</f>
        <v>43168</v>
      </c>
      <c r="O2561" s="63">
        <f t="shared" si="1394"/>
        <v>0.43749999999999994</v>
      </c>
      <c r="P2561" s="36">
        <f t="shared" si="1395"/>
        <v>0.45833333333333326</v>
      </c>
      <c r="Q2561" s="62" t="s">
        <v>959</v>
      </c>
      <c r="R2561" s="25" t="s">
        <v>1393</v>
      </c>
      <c r="S2561" s="26">
        <f t="shared" si="1393"/>
        <v>2.0833333333333315E-2</v>
      </c>
    </row>
    <row r="2562" spans="1:21" ht="10.5" customHeight="1" x14ac:dyDescent="0.2">
      <c r="C2562" s="21"/>
      <c r="D2562" s="34"/>
      <c r="E2562" s="34"/>
      <c r="F2562" s="34"/>
      <c r="G2562" s="34"/>
      <c r="H2562" s="21"/>
      <c r="I2562" s="34">
        <f>S2562</f>
        <v>2.0833333333333315E-2</v>
      </c>
      <c r="J2562" s="34"/>
      <c r="L2562" s="34"/>
      <c r="M2562" s="34"/>
      <c r="N2562" s="35">
        <f>N2557</f>
        <v>43168</v>
      </c>
      <c r="O2562" s="63">
        <f t="shared" si="1394"/>
        <v>0.45833333333333326</v>
      </c>
      <c r="P2562" s="36">
        <f t="shared" si="1395"/>
        <v>0.47916666666666657</v>
      </c>
      <c r="Q2562" s="62" t="s">
        <v>959</v>
      </c>
      <c r="R2562" s="25" t="s">
        <v>1394</v>
      </c>
      <c r="S2562" s="26">
        <f t="shared" si="1393"/>
        <v>2.0833333333333315E-2</v>
      </c>
    </row>
    <row r="2563" spans="1:21" ht="10.5" customHeight="1" x14ac:dyDescent="0.2">
      <c r="C2563" s="21"/>
      <c r="D2563" s="34"/>
      <c r="E2563" s="34"/>
      <c r="F2563" s="21"/>
      <c r="G2563" s="34"/>
      <c r="H2563" s="21"/>
      <c r="I2563" s="34">
        <f>S2563</f>
        <v>2.0833333333333315E-2</v>
      </c>
      <c r="J2563" s="34"/>
      <c r="L2563" s="34"/>
      <c r="M2563" s="21"/>
      <c r="N2563" s="35">
        <f>N2557</f>
        <v>43168</v>
      </c>
      <c r="O2563" s="63">
        <f t="shared" si="1394"/>
        <v>0.47916666666666657</v>
      </c>
      <c r="P2563" s="36">
        <f t="shared" si="1395"/>
        <v>0.49999999999999989</v>
      </c>
      <c r="Q2563" s="62" t="s">
        <v>959</v>
      </c>
      <c r="R2563" s="25" t="s">
        <v>1393</v>
      </c>
      <c r="S2563" s="26">
        <f t="shared" si="1393"/>
        <v>2.0833333333333315E-2</v>
      </c>
      <c r="U2563" s="25"/>
    </row>
    <row r="2564" spans="1:21" ht="10.5" customHeight="1" x14ac:dyDescent="0.2">
      <c r="C2564" s="21"/>
      <c r="D2564" s="34"/>
      <c r="E2564" s="34"/>
      <c r="F2564" s="21"/>
      <c r="G2564" s="34"/>
      <c r="H2564" s="34"/>
      <c r="I2564" s="34">
        <f>S2564</f>
        <v>2.0833333333333259E-2</v>
      </c>
      <c r="J2564" s="34"/>
      <c r="L2564" s="34"/>
      <c r="M2564" s="21"/>
      <c r="N2564" s="35">
        <f>N2557</f>
        <v>43168</v>
      </c>
      <c r="O2564" s="63">
        <f t="shared" si="1394"/>
        <v>0.49999999999999989</v>
      </c>
      <c r="P2564" s="36">
        <f t="shared" si="1395"/>
        <v>0.52083333333333315</v>
      </c>
      <c r="Q2564" s="62" t="s">
        <v>959</v>
      </c>
      <c r="R2564" s="25" t="s">
        <v>1393</v>
      </c>
      <c r="S2564" s="26">
        <f t="shared" si="1393"/>
        <v>2.0833333333333259E-2</v>
      </c>
      <c r="U2564" s="25"/>
    </row>
    <row r="2565" spans="1:21" ht="10.5" customHeight="1" x14ac:dyDescent="0.2">
      <c r="C2565" s="21"/>
      <c r="D2565" s="34"/>
      <c r="E2565" s="34"/>
      <c r="F2565" s="21"/>
      <c r="G2565" s="34"/>
      <c r="H2565" s="34"/>
      <c r="I2565" s="34"/>
      <c r="J2565" s="34"/>
      <c r="L2565" s="34"/>
      <c r="M2565" s="21"/>
      <c r="N2565" s="35">
        <f>N2557</f>
        <v>43168</v>
      </c>
      <c r="O2565" s="63">
        <f t="shared" si="1394"/>
        <v>0.52083333333333315</v>
      </c>
      <c r="P2565" s="36">
        <f t="shared" si="1395"/>
        <v>0.54166666666666641</v>
      </c>
      <c r="Q2565" s="62" t="s">
        <v>946</v>
      </c>
      <c r="R2565" s="25" t="s">
        <v>1001</v>
      </c>
      <c r="S2565" s="26"/>
    </row>
    <row r="2566" spans="1:21" ht="10.5" customHeight="1" x14ac:dyDescent="0.2">
      <c r="B2566" s="34"/>
      <c r="C2566" s="21"/>
      <c r="D2566" s="34"/>
      <c r="E2566" s="34"/>
      <c r="F2566" s="21"/>
      <c r="G2566" s="34"/>
      <c r="H2566" s="34"/>
      <c r="I2566" s="34">
        <f>S2566</f>
        <v>2.0833333333333259E-2</v>
      </c>
      <c r="J2566" s="34"/>
      <c r="L2566" s="34"/>
      <c r="M2566" s="21"/>
      <c r="N2566" s="35">
        <f>N2557</f>
        <v>43168</v>
      </c>
      <c r="O2566" s="63">
        <f t="shared" si="1394"/>
        <v>0.54166666666666641</v>
      </c>
      <c r="P2566" s="36">
        <f t="shared" si="1395"/>
        <v>0.56249999999999967</v>
      </c>
      <c r="Q2566" s="62" t="s">
        <v>959</v>
      </c>
      <c r="R2566" s="25" t="s">
        <v>1393</v>
      </c>
      <c r="S2566" s="26">
        <f t="shared" si="1393"/>
        <v>2.0833333333333259E-2</v>
      </c>
    </row>
    <row r="2567" spans="1:21" ht="10.5" customHeight="1" x14ac:dyDescent="0.2">
      <c r="B2567" s="34"/>
      <c r="C2567" s="34"/>
      <c r="D2567" s="34"/>
      <c r="E2567" s="34"/>
      <c r="F2567" s="21"/>
      <c r="G2567" s="34"/>
      <c r="H2567" s="34"/>
      <c r="I2567" s="34">
        <f>S2567</f>
        <v>2.0833333333333259E-2</v>
      </c>
      <c r="J2567" s="34"/>
      <c r="L2567" s="34"/>
      <c r="M2567" s="21"/>
      <c r="N2567" s="35">
        <f>N2557</f>
        <v>43168</v>
      </c>
      <c r="O2567" s="63">
        <f t="shared" si="1394"/>
        <v>0.56249999999999967</v>
      </c>
      <c r="P2567" s="36">
        <f t="shared" si="1395"/>
        <v>0.58333333333333293</v>
      </c>
      <c r="Q2567" s="62" t="s">
        <v>959</v>
      </c>
      <c r="R2567" s="25" t="s">
        <v>1393</v>
      </c>
      <c r="S2567" s="26">
        <f t="shared" si="1393"/>
        <v>2.0833333333333259E-2</v>
      </c>
    </row>
    <row r="2568" spans="1:21" ht="10.5" customHeight="1" x14ac:dyDescent="0.2">
      <c r="B2568" s="34"/>
      <c r="C2568" s="34"/>
      <c r="D2568" s="34"/>
      <c r="E2568" s="21"/>
      <c r="F2568" s="21"/>
      <c r="G2568" s="34">
        <f>S2568</f>
        <v>2.0833333333333259E-2</v>
      </c>
      <c r="H2568" s="34"/>
      <c r="J2568" s="34"/>
      <c r="L2568" s="34"/>
      <c r="M2568" s="21"/>
      <c r="N2568" s="35">
        <f>N2557</f>
        <v>43168</v>
      </c>
      <c r="O2568" s="63">
        <f t="shared" si="1394"/>
        <v>0.58333333333333293</v>
      </c>
      <c r="P2568" s="36">
        <f t="shared" si="1395"/>
        <v>0.60416666666666619</v>
      </c>
      <c r="Q2568" s="62" t="s">
        <v>940</v>
      </c>
      <c r="R2568" s="25" t="s">
        <v>1395</v>
      </c>
      <c r="S2568" s="26">
        <f t="shared" si="1393"/>
        <v>2.0833333333333259E-2</v>
      </c>
    </row>
    <row r="2569" spans="1:21" ht="10.5" customHeight="1" x14ac:dyDescent="0.2">
      <c r="B2569" s="34"/>
      <c r="C2569" s="34"/>
      <c r="D2569" s="34"/>
      <c r="E2569" s="21"/>
      <c r="F2569" s="21"/>
      <c r="G2569" s="34">
        <f>S2569</f>
        <v>2.0833333333333259E-2</v>
      </c>
      <c r="H2569" s="34"/>
      <c r="J2569" s="34"/>
      <c r="L2569" s="34"/>
      <c r="M2569" s="21"/>
      <c r="N2569" s="35">
        <f>N2557</f>
        <v>43168</v>
      </c>
      <c r="O2569" s="63">
        <f t="shared" si="1394"/>
        <v>0.60416666666666619</v>
      </c>
      <c r="P2569" s="36">
        <f t="shared" si="1395"/>
        <v>0.62499999999999944</v>
      </c>
      <c r="Q2569" s="62" t="s">
        <v>940</v>
      </c>
      <c r="R2569" s="25" t="s">
        <v>1395</v>
      </c>
      <c r="S2569" s="26">
        <f t="shared" si="1393"/>
        <v>2.0833333333333259E-2</v>
      </c>
    </row>
    <row r="2570" spans="1:21" ht="10.5" customHeight="1" x14ac:dyDescent="0.2">
      <c r="B2570" s="34"/>
      <c r="C2570" s="34"/>
      <c r="D2570" s="34"/>
      <c r="E2570" s="21"/>
      <c r="F2570" s="21"/>
      <c r="G2570" s="34">
        <f>S2570</f>
        <v>2.0833333333333259E-2</v>
      </c>
      <c r="H2570" s="34"/>
      <c r="J2570" s="34"/>
      <c r="L2570" s="34"/>
      <c r="M2570" s="21"/>
      <c r="N2570" s="35">
        <f>N2557</f>
        <v>43168</v>
      </c>
      <c r="O2570" s="63">
        <f t="shared" si="1394"/>
        <v>0.62499999999999944</v>
      </c>
      <c r="P2570" s="36">
        <f t="shared" si="1395"/>
        <v>0.6458333333333327</v>
      </c>
      <c r="Q2570" s="62" t="s">
        <v>940</v>
      </c>
      <c r="R2570" s="25" t="s">
        <v>1395</v>
      </c>
      <c r="S2570" s="26">
        <f t="shared" si="1393"/>
        <v>2.0833333333333259E-2</v>
      </c>
    </row>
    <row r="2571" spans="1:21" ht="10.5" customHeight="1" thickBot="1" x14ac:dyDescent="0.25">
      <c r="B2571" s="34"/>
      <c r="C2571" s="34"/>
      <c r="D2571" s="34"/>
      <c r="E2571" s="21"/>
      <c r="F2571" s="21"/>
      <c r="G2571" s="34">
        <f>S2571</f>
        <v>2.0833333333333259E-2</v>
      </c>
      <c r="H2571" s="34"/>
      <c r="J2571" s="34"/>
      <c r="L2571" s="34"/>
      <c r="M2571" s="21"/>
      <c r="N2571" s="35">
        <f>N2557</f>
        <v>43168</v>
      </c>
      <c r="O2571" s="63">
        <f t="shared" si="1394"/>
        <v>0.6458333333333327</v>
      </c>
      <c r="P2571" s="36">
        <f t="shared" si="1395"/>
        <v>0.66666666666666596</v>
      </c>
      <c r="Q2571" s="62" t="s">
        <v>940</v>
      </c>
      <c r="R2571" s="25" t="s">
        <v>1395</v>
      </c>
      <c r="S2571" s="26">
        <f t="shared" si="1393"/>
        <v>2.0833333333333259E-2</v>
      </c>
    </row>
    <row r="2572" spans="1:21" ht="10.5" customHeight="1" x14ac:dyDescent="0.2">
      <c r="A2572" s="40">
        <f t="shared" ref="A2572:M2572" si="1396">SUM(A2558:A2571)</f>
        <v>0</v>
      </c>
      <c r="B2572" s="40">
        <f t="shared" si="1396"/>
        <v>0</v>
      </c>
      <c r="C2572" s="40">
        <f t="shared" si="1396"/>
        <v>0</v>
      </c>
      <c r="D2572" s="40">
        <f t="shared" si="1396"/>
        <v>0</v>
      </c>
      <c r="E2572" s="40">
        <f t="shared" si="1396"/>
        <v>0</v>
      </c>
      <c r="F2572" s="40">
        <f t="shared" si="1396"/>
        <v>2.0833333333333315E-2</v>
      </c>
      <c r="G2572" s="40">
        <f t="shared" si="1396"/>
        <v>0.10416666666666635</v>
      </c>
      <c r="H2572" s="40">
        <f t="shared" si="1396"/>
        <v>0</v>
      </c>
      <c r="I2572" s="40">
        <f t="shared" si="1396"/>
        <v>0.14583333333333304</v>
      </c>
      <c r="J2572" s="40">
        <f t="shared" si="1396"/>
        <v>0</v>
      </c>
      <c r="K2572" s="40">
        <f t="shared" si="1396"/>
        <v>0</v>
      </c>
      <c r="L2572" s="40">
        <f t="shared" si="1396"/>
        <v>0</v>
      </c>
      <c r="M2572" s="40">
        <f t="shared" si="1396"/>
        <v>0</v>
      </c>
      <c r="N2572" s="76" t="b">
        <f>SUM(A2572:M2572) = S2572</f>
        <v>1</v>
      </c>
      <c r="O2572" s="77"/>
      <c r="P2572" s="77"/>
      <c r="Q2572" s="43"/>
      <c r="R2572" s="43"/>
      <c r="S2572" s="40">
        <f>SUM(S2558:S2571)</f>
        <v>0.2708333333333327</v>
      </c>
    </row>
    <row r="2573" spans="1:21" ht="10.5" customHeight="1" x14ac:dyDescent="0.2">
      <c r="A2573" s="70">
        <f t="shared" ref="A2573:C2573" si="1397">(A2572-INT(A2572))*24</f>
        <v>0</v>
      </c>
      <c r="B2573" s="70">
        <f t="shared" si="1397"/>
        <v>0</v>
      </c>
      <c r="C2573" s="70">
        <f t="shared" si="1397"/>
        <v>0</v>
      </c>
      <c r="D2573" s="44">
        <f>(D2572-INT(D2572))*24</f>
        <v>0</v>
      </c>
      <c r="E2573" s="44">
        <f>(E2572-INT(E2572))*24</f>
        <v>0</v>
      </c>
      <c r="F2573" s="44">
        <f>(F2572-INT(F2572))*24</f>
        <v>0.49999999999999956</v>
      </c>
      <c r="G2573" s="44">
        <f>(G2572-INT(G2572))*24</f>
        <v>2.4999999999999925</v>
      </c>
      <c r="H2573" s="44">
        <f t="shared" ref="H2573:J2573" si="1398">(H2572-INT(H2572))*24</f>
        <v>0</v>
      </c>
      <c r="I2573" s="44">
        <f t="shared" si="1398"/>
        <v>3.4999999999999929</v>
      </c>
      <c r="J2573" s="44">
        <f t="shared" si="1398"/>
        <v>0</v>
      </c>
      <c r="K2573" s="44"/>
      <c r="L2573" s="44">
        <f t="shared" ref="L2573:M2573" si="1399">(L2572-INT(L2572))*24</f>
        <v>0</v>
      </c>
      <c r="M2573" s="45">
        <f t="shared" si="1399"/>
        <v>0</v>
      </c>
      <c r="N2573" s="78">
        <f>SUM(A2573:M2573)</f>
        <v>6.4999999999999849</v>
      </c>
      <c r="O2573" s="71"/>
      <c r="P2573" s="71"/>
      <c r="Q2573" s="48"/>
      <c r="R2573" s="48"/>
      <c r="S2573" s="49"/>
    </row>
    <row r="2574" spans="1:21" ht="10.5" customHeight="1" thickBot="1" x14ac:dyDescent="0.25">
      <c r="A2574" s="72"/>
      <c r="B2574" s="73"/>
      <c r="C2574" s="73"/>
      <c r="D2574" s="52">
        <f>SUM(A2573:D2573)</f>
        <v>0</v>
      </c>
      <c r="E2574" s="52">
        <f t="shared" ref="E2574:J2574" si="1400">E2573</f>
        <v>0</v>
      </c>
      <c r="F2574" s="52">
        <f t="shared" si="1400"/>
        <v>0.49999999999999956</v>
      </c>
      <c r="G2574" s="52">
        <f t="shared" si="1400"/>
        <v>2.4999999999999925</v>
      </c>
      <c r="H2574" s="52">
        <f t="shared" si="1400"/>
        <v>0</v>
      </c>
      <c r="I2574" s="52">
        <f t="shared" si="1400"/>
        <v>3.4999999999999929</v>
      </c>
      <c r="J2574" s="52">
        <f t="shared" si="1400"/>
        <v>0</v>
      </c>
      <c r="K2574" s="52"/>
      <c r="L2574" s="52">
        <f t="shared" ref="L2574:M2574" si="1401">L2573</f>
        <v>0</v>
      </c>
      <c r="M2574" s="53">
        <f t="shared" si="1401"/>
        <v>0</v>
      </c>
      <c r="N2574" s="79" t="s">
        <v>976</v>
      </c>
      <c r="O2574" s="74"/>
      <c r="P2574" s="74"/>
      <c r="Q2574" s="56"/>
      <c r="R2574" s="56"/>
      <c r="S2574" s="57">
        <f>SUM(S2572:S2573)</f>
        <v>0.2708333333333327</v>
      </c>
    </row>
    <row r="2575" spans="1:21" ht="10.5" customHeight="1" x14ac:dyDescent="0.2">
      <c r="A2575" s="70">
        <f t="shared" ref="A2575:M2575" si="1402">SUM(A2493,A2514,A2535,A2555,A2573)</f>
        <v>0</v>
      </c>
      <c r="B2575" s="70">
        <f t="shared" si="1402"/>
        <v>0</v>
      </c>
      <c r="C2575" s="70">
        <f t="shared" si="1402"/>
        <v>0</v>
      </c>
      <c r="D2575" s="70">
        <f t="shared" si="1402"/>
        <v>7.4999999999999751</v>
      </c>
      <c r="E2575" s="70">
        <f t="shared" si="1402"/>
        <v>0</v>
      </c>
      <c r="F2575" s="70">
        <f t="shared" si="1402"/>
        <v>0.99999999999999778</v>
      </c>
      <c r="G2575" s="70">
        <f t="shared" si="1402"/>
        <v>7.4999999999999805</v>
      </c>
      <c r="H2575" s="70">
        <f t="shared" si="1402"/>
        <v>5.499999999999984</v>
      </c>
      <c r="I2575" s="70">
        <f t="shared" si="1402"/>
        <v>18.999999999999957</v>
      </c>
      <c r="J2575" s="70">
        <f t="shared" si="1402"/>
        <v>0</v>
      </c>
      <c r="K2575" s="70">
        <f t="shared" si="1402"/>
        <v>0</v>
      </c>
      <c r="L2575" s="70">
        <f t="shared" si="1402"/>
        <v>0</v>
      </c>
      <c r="M2575" s="80">
        <f t="shared" si="1402"/>
        <v>0</v>
      </c>
      <c r="N2575" s="81">
        <f>SUM(S2493,S2514,S2535,S2555,S2573)</f>
        <v>0</v>
      </c>
      <c r="O2575" s="82">
        <f>SUM(A2575:M2575)</f>
        <v>40.499999999999893</v>
      </c>
      <c r="P2575" s="83">
        <f>SUM(S2492,S2513,S2534,S2554,S2572)</f>
        <v>1.6874999999999956</v>
      </c>
      <c r="Q2575" s="84">
        <f>SUM(P2575)+N2575</f>
        <v>1.6874999999999956</v>
      </c>
      <c r="R2575" s="85"/>
      <c r="S2575" s="86"/>
    </row>
    <row r="2576" spans="1:21" ht="10.5" customHeight="1" thickBot="1" x14ac:dyDescent="0.25">
      <c r="A2576" s="87"/>
      <c r="B2576" s="73"/>
      <c r="C2576" s="73"/>
      <c r="D2576" s="73">
        <f>SUM(A2575:D2575)</f>
        <v>7.4999999999999751</v>
      </c>
      <c r="E2576" s="88">
        <f t="shared" ref="E2576:J2576" si="1403">E2575</f>
        <v>0</v>
      </c>
      <c r="F2576" s="88">
        <f t="shared" si="1403"/>
        <v>0.99999999999999778</v>
      </c>
      <c r="G2576" s="88">
        <f t="shared" si="1403"/>
        <v>7.4999999999999805</v>
      </c>
      <c r="H2576" s="88">
        <f t="shared" si="1403"/>
        <v>5.499999999999984</v>
      </c>
      <c r="I2576" s="88">
        <f t="shared" si="1403"/>
        <v>18.999999999999957</v>
      </c>
      <c r="J2576" s="88">
        <f t="shared" si="1403"/>
        <v>0</v>
      </c>
      <c r="K2576" s="88"/>
      <c r="L2576" s="88">
        <f t="shared" ref="L2576:M2576" si="1404">L2575</f>
        <v>0</v>
      </c>
      <c r="M2576" s="89">
        <f t="shared" si="1404"/>
        <v>0</v>
      </c>
      <c r="N2576" s="90">
        <f>IF(SUM(O2575-37.5)&gt;0,SUM(O2575-37.5),0)</f>
        <v>2.9999999999998934</v>
      </c>
      <c r="O2576" s="91">
        <f>SUM(A2576:M2576)</f>
        <v>40.499999999999893</v>
      </c>
      <c r="P2576" s="92">
        <f>(P2575)*24</f>
        <v>40.499999999999893</v>
      </c>
      <c r="Q2576" s="93">
        <f>SUM(S2494,S2515,S2536,S2556,S2574)</f>
        <v>1.6874999999999956</v>
      </c>
      <c r="R2576" s="85"/>
      <c r="S2576" s="94" t="b">
        <f>O2576=P2576</f>
        <v>1</v>
      </c>
    </row>
    <row r="2578" spans="1:19" ht="10.5" customHeight="1" x14ac:dyDescent="0.2">
      <c r="A2578" s="12">
        <f>WEEKNUM(G2578)</f>
        <v>11</v>
      </c>
      <c r="B2578" s="13" t="s">
        <v>927</v>
      </c>
      <c r="C2578" s="142">
        <f>SUM(N2580)-2</f>
        <v>43169</v>
      </c>
      <c r="D2578" s="142"/>
      <c r="E2578" s="14"/>
      <c r="F2578" s="14" t="s">
        <v>928</v>
      </c>
      <c r="G2578" s="142">
        <f>SUM(C2578+6)</f>
        <v>43175</v>
      </c>
      <c r="H2578" s="142"/>
      <c r="I2578" s="14"/>
      <c r="J2578" s="15"/>
      <c r="K2578" s="15"/>
      <c r="L2578" s="14"/>
      <c r="M2578" s="16"/>
      <c r="N2578" s="17" t="s">
        <v>929</v>
      </c>
      <c r="O2578" s="17" t="s">
        <v>930</v>
      </c>
      <c r="P2578" s="18" t="s">
        <v>931</v>
      </c>
      <c r="Q2578" s="19" t="s">
        <v>932</v>
      </c>
      <c r="R2578" s="17" t="s">
        <v>933</v>
      </c>
      <c r="S2578" s="17" t="s">
        <v>934</v>
      </c>
    </row>
    <row r="2579" spans="1:19" ht="10.5" customHeight="1" thickBot="1" x14ac:dyDescent="0.25">
      <c r="N2579" s="23"/>
      <c r="S2579" s="26" t="s">
        <v>1089</v>
      </c>
    </row>
    <row r="2580" spans="1:19" ht="10.5" customHeight="1" thickBot="1" x14ac:dyDescent="0.25">
      <c r="A2580" s="58"/>
      <c r="B2580" s="59" t="s">
        <v>935</v>
      </c>
      <c r="C2580" s="59" t="s">
        <v>936</v>
      </c>
      <c r="D2580" s="59" t="s">
        <v>937</v>
      </c>
      <c r="E2580" s="60" t="s">
        <v>938</v>
      </c>
      <c r="F2580" s="59" t="s">
        <v>939</v>
      </c>
      <c r="G2580" s="58" t="s">
        <v>940</v>
      </c>
      <c r="H2580" s="58" t="s">
        <v>941</v>
      </c>
      <c r="I2580" s="58" t="s">
        <v>942</v>
      </c>
      <c r="J2580" s="58" t="s">
        <v>943</v>
      </c>
      <c r="K2580" s="58"/>
      <c r="L2580" s="58" t="s">
        <v>944</v>
      </c>
      <c r="M2580" s="60" t="s">
        <v>945</v>
      </c>
      <c r="N2580" s="61">
        <f>N2557+3</f>
        <v>43171</v>
      </c>
      <c r="O2580" s="36">
        <v>0.39583333333333331</v>
      </c>
      <c r="P2580" s="36">
        <f>O2580</f>
        <v>0.39583333333333331</v>
      </c>
      <c r="Q2580" s="62" t="s">
        <v>946</v>
      </c>
      <c r="R2580" s="25" t="s">
        <v>1396</v>
      </c>
      <c r="S2580" s="26" t="s">
        <v>1089</v>
      </c>
    </row>
    <row r="2581" spans="1:19" ht="10.5" customHeight="1" x14ac:dyDescent="0.2">
      <c r="B2581" s="34"/>
      <c r="C2581" s="21"/>
      <c r="D2581" s="34">
        <f>S2581</f>
        <v>2.0833333333333315E-2</v>
      </c>
      <c r="E2581" s="34"/>
      <c r="F2581" s="21"/>
      <c r="G2581" s="21"/>
      <c r="H2581" s="34"/>
      <c r="I2581" s="34"/>
      <c r="M2581" s="34"/>
      <c r="N2581" s="35">
        <f>N2580</f>
        <v>43171</v>
      </c>
      <c r="O2581" s="26">
        <f t="shared" ref="O2581:O2596" si="1405">SUM(P2580)</f>
        <v>0.39583333333333331</v>
      </c>
      <c r="P2581" s="36">
        <f t="shared" ref="P2581:P2598" si="1406">P2580+0.0208333333333333</f>
        <v>0.41666666666666663</v>
      </c>
      <c r="Q2581" s="62" t="s">
        <v>937</v>
      </c>
      <c r="R2581" s="25" t="s">
        <v>995</v>
      </c>
      <c r="S2581" s="26">
        <f t="shared" ref="S2581:S2589" si="1407">SUM(P2581-O2581)</f>
        <v>2.0833333333333315E-2</v>
      </c>
    </row>
    <row r="2582" spans="1:19" ht="10.5" customHeight="1" x14ac:dyDescent="0.2">
      <c r="B2582" s="34"/>
      <c r="C2582" s="21"/>
      <c r="D2582" s="21"/>
      <c r="E2582" s="34"/>
      <c r="F2582" s="21"/>
      <c r="G2582" s="34">
        <f>S2582</f>
        <v>2.0833333333333315E-2</v>
      </c>
      <c r="H2582" s="34"/>
      <c r="I2582" s="34"/>
      <c r="M2582" s="34"/>
      <c r="N2582" s="35">
        <f>N2580</f>
        <v>43171</v>
      </c>
      <c r="O2582" s="26">
        <f t="shared" si="1405"/>
        <v>0.41666666666666663</v>
      </c>
      <c r="P2582" s="36">
        <f t="shared" si="1406"/>
        <v>0.43749999999999994</v>
      </c>
      <c r="Q2582" s="62" t="s">
        <v>940</v>
      </c>
      <c r="R2582" s="96" t="s">
        <v>1397</v>
      </c>
      <c r="S2582" s="26">
        <f t="shared" si="1407"/>
        <v>2.0833333333333315E-2</v>
      </c>
    </row>
    <row r="2583" spans="1:19" ht="10.5" customHeight="1" x14ac:dyDescent="0.2">
      <c r="B2583" s="34"/>
      <c r="C2583" s="21"/>
      <c r="D2583" s="21"/>
      <c r="E2583" s="34"/>
      <c r="F2583" s="21"/>
      <c r="G2583" s="34">
        <f>S2583</f>
        <v>2.0833333333333315E-2</v>
      </c>
      <c r="H2583" s="34"/>
      <c r="I2583" s="34"/>
      <c r="M2583" s="34"/>
      <c r="N2583" s="35">
        <f>N2580</f>
        <v>43171</v>
      </c>
      <c r="O2583" s="26">
        <f t="shared" si="1405"/>
        <v>0.43749999999999994</v>
      </c>
      <c r="P2583" s="36">
        <f t="shared" si="1406"/>
        <v>0.45833333333333326</v>
      </c>
      <c r="Q2583" s="62" t="s">
        <v>940</v>
      </c>
      <c r="R2583" s="96" t="s">
        <v>1397</v>
      </c>
      <c r="S2583" s="26">
        <f t="shared" si="1407"/>
        <v>2.0833333333333315E-2</v>
      </c>
    </row>
    <row r="2584" spans="1:19" ht="10.5" customHeight="1" x14ac:dyDescent="0.2">
      <c r="B2584" s="34"/>
      <c r="C2584" s="21"/>
      <c r="D2584" s="34">
        <f>S2584</f>
        <v>2.0833333333333315E-2</v>
      </c>
      <c r="E2584" s="34"/>
      <c r="F2584" s="21"/>
      <c r="G2584" s="34"/>
      <c r="H2584" s="21"/>
      <c r="I2584" s="34"/>
      <c r="J2584" s="34"/>
      <c r="M2584" s="34"/>
      <c r="N2584" s="35">
        <f>N2580</f>
        <v>43171</v>
      </c>
      <c r="O2584" s="26">
        <f t="shared" si="1405"/>
        <v>0.45833333333333326</v>
      </c>
      <c r="P2584" s="36">
        <f t="shared" si="1406"/>
        <v>0.47916666666666657</v>
      </c>
      <c r="Q2584" s="62" t="s">
        <v>937</v>
      </c>
      <c r="R2584" s="96" t="s">
        <v>995</v>
      </c>
      <c r="S2584" s="26">
        <f t="shared" si="1407"/>
        <v>2.0833333333333315E-2</v>
      </c>
    </row>
    <row r="2585" spans="1:19" ht="10.5" customHeight="1" x14ac:dyDescent="0.2">
      <c r="B2585" s="34"/>
      <c r="C2585" s="21"/>
      <c r="D2585" s="21"/>
      <c r="E2585" s="34"/>
      <c r="F2585" s="34"/>
      <c r="G2585" s="34">
        <f>S2585</f>
        <v>2.0833333333333315E-2</v>
      </c>
      <c r="H2585" s="21"/>
      <c r="I2585" s="34"/>
      <c r="M2585" s="34"/>
      <c r="N2585" s="35">
        <f>N2580</f>
        <v>43171</v>
      </c>
      <c r="O2585" s="26">
        <f t="shared" si="1405"/>
        <v>0.47916666666666657</v>
      </c>
      <c r="P2585" s="36">
        <f t="shared" si="1406"/>
        <v>0.49999999999999989</v>
      </c>
      <c r="Q2585" s="62" t="s">
        <v>940</v>
      </c>
      <c r="R2585" s="96" t="s">
        <v>1397</v>
      </c>
      <c r="S2585" s="26">
        <f t="shared" si="1407"/>
        <v>2.0833333333333315E-2</v>
      </c>
    </row>
    <row r="2586" spans="1:19" ht="10.5" customHeight="1" x14ac:dyDescent="0.2">
      <c r="B2586" s="34"/>
      <c r="C2586" s="21"/>
      <c r="D2586" s="21"/>
      <c r="E2586" s="34"/>
      <c r="F2586" s="34"/>
      <c r="G2586" s="34">
        <f>S2586</f>
        <v>2.0833333333333259E-2</v>
      </c>
      <c r="H2586" s="21"/>
      <c r="I2586" s="34"/>
      <c r="M2586" s="34"/>
      <c r="N2586" s="35">
        <f>N2580</f>
        <v>43171</v>
      </c>
      <c r="O2586" s="26">
        <f t="shared" si="1405"/>
        <v>0.49999999999999989</v>
      </c>
      <c r="P2586" s="36">
        <f t="shared" si="1406"/>
        <v>0.52083333333333315</v>
      </c>
      <c r="Q2586" s="62" t="s">
        <v>940</v>
      </c>
      <c r="R2586" s="96" t="s">
        <v>1397</v>
      </c>
      <c r="S2586" s="26">
        <f t="shared" si="1407"/>
        <v>2.0833333333333259E-2</v>
      </c>
    </row>
    <row r="2587" spans="1:19" ht="10.5" customHeight="1" x14ac:dyDescent="0.2">
      <c r="B2587" s="34"/>
      <c r="C2587" s="21"/>
      <c r="D2587" s="21"/>
      <c r="E2587" s="34"/>
      <c r="F2587" s="34"/>
      <c r="G2587" s="34"/>
      <c r="H2587" s="34"/>
      <c r="I2587" s="26">
        <f>S2587</f>
        <v>2.0833333333333259E-2</v>
      </c>
      <c r="M2587" s="34"/>
      <c r="N2587" s="35">
        <f>N2580</f>
        <v>43171</v>
      </c>
      <c r="O2587" s="26">
        <f t="shared" si="1405"/>
        <v>0.52083333333333315</v>
      </c>
      <c r="P2587" s="36">
        <f t="shared" si="1406"/>
        <v>0.54166666666666641</v>
      </c>
      <c r="Q2587" s="95" t="s">
        <v>959</v>
      </c>
      <c r="R2587" s="96" t="s">
        <v>1398</v>
      </c>
      <c r="S2587" s="26">
        <f t="shared" si="1407"/>
        <v>2.0833333333333259E-2</v>
      </c>
    </row>
    <row r="2588" spans="1:19" ht="10.5" customHeight="1" x14ac:dyDescent="0.2">
      <c r="B2588" s="34"/>
      <c r="C2588" s="21"/>
      <c r="D2588" s="21"/>
      <c r="E2588" s="34"/>
      <c r="F2588" s="34"/>
      <c r="G2588" s="34"/>
      <c r="H2588" s="34"/>
      <c r="I2588" s="26">
        <f>S2588</f>
        <v>2.0833333333333259E-2</v>
      </c>
      <c r="M2588" s="34"/>
      <c r="N2588" s="35">
        <f>N2580</f>
        <v>43171</v>
      </c>
      <c r="O2588" s="26">
        <f t="shared" si="1405"/>
        <v>0.54166666666666641</v>
      </c>
      <c r="P2588" s="36">
        <f t="shared" si="1406"/>
        <v>0.56249999999999967</v>
      </c>
      <c r="Q2588" s="95" t="s">
        <v>959</v>
      </c>
      <c r="R2588" s="96" t="s">
        <v>1398</v>
      </c>
      <c r="S2588" s="26">
        <f t="shared" si="1407"/>
        <v>2.0833333333333259E-2</v>
      </c>
    </row>
    <row r="2589" spans="1:19" ht="10.5" customHeight="1" x14ac:dyDescent="0.2">
      <c r="B2589" s="34"/>
      <c r="C2589" s="21"/>
      <c r="D2589" s="21"/>
      <c r="E2589" s="34"/>
      <c r="F2589" s="34"/>
      <c r="G2589" s="34"/>
      <c r="H2589" s="34"/>
      <c r="I2589" s="26">
        <f>S2589</f>
        <v>2.0833333333333259E-2</v>
      </c>
      <c r="M2589" s="34"/>
      <c r="N2589" s="35">
        <f>N2580</f>
        <v>43171</v>
      </c>
      <c r="O2589" s="26">
        <f t="shared" si="1405"/>
        <v>0.56249999999999967</v>
      </c>
      <c r="P2589" s="36">
        <f t="shared" si="1406"/>
        <v>0.58333333333333293</v>
      </c>
      <c r="Q2589" s="95" t="s">
        <v>959</v>
      </c>
      <c r="R2589" s="96" t="s">
        <v>1398</v>
      </c>
      <c r="S2589" s="26">
        <f t="shared" si="1407"/>
        <v>2.0833333333333259E-2</v>
      </c>
    </row>
    <row r="2590" spans="1:19" ht="10.5" customHeight="1" x14ac:dyDescent="0.2">
      <c r="B2590" s="34"/>
      <c r="C2590" s="21"/>
      <c r="D2590" s="21"/>
      <c r="E2590" s="34"/>
      <c r="F2590" s="34"/>
      <c r="G2590" s="21"/>
      <c r="H2590" s="34"/>
      <c r="I2590" s="34">
        <f>S2590</f>
        <v>2.0833333333333259E-2</v>
      </c>
      <c r="M2590" s="34"/>
      <c r="N2590" s="35">
        <f>N2580</f>
        <v>43171</v>
      </c>
      <c r="O2590" s="26">
        <f t="shared" si="1405"/>
        <v>0.58333333333333293</v>
      </c>
      <c r="P2590" s="36">
        <f t="shared" si="1406"/>
        <v>0.60416666666666619</v>
      </c>
      <c r="Q2590" s="95" t="s">
        <v>959</v>
      </c>
      <c r="R2590" s="96" t="s">
        <v>1398</v>
      </c>
      <c r="S2590" s="26">
        <f t="shared" ref="S2590:S2598" si="1408">SUM(P2590-O2590)</f>
        <v>2.0833333333333259E-2</v>
      </c>
    </row>
    <row r="2591" spans="1:19" ht="10.5" customHeight="1" x14ac:dyDescent="0.2">
      <c r="B2591" s="34"/>
      <c r="C2591" s="21"/>
      <c r="D2591" s="21"/>
      <c r="E2591" s="34"/>
      <c r="F2591" s="34"/>
      <c r="G2591" s="34">
        <f>S2591</f>
        <v>2.0833333333333259E-2</v>
      </c>
      <c r="H2591" s="21"/>
      <c r="I2591" s="34"/>
      <c r="M2591" s="34"/>
      <c r="N2591" s="35">
        <f>N2580</f>
        <v>43171</v>
      </c>
      <c r="O2591" s="26">
        <f t="shared" si="1405"/>
        <v>0.60416666666666619</v>
      </c>
      <c r="P2591" s="36">
        <f t="shared" si="1406"/>
        <v>0.62499999999999944</v>
      </c>
      <c r="Q2591" s="95" t="s">
        <v>940</v>
      </c>
      <c r="R2591" s="96" t="s">
        <v>1399</v>
      </c>
      <c r="S2591" s="26">
        <f t="shared" si="1408"/>
        <v>2.0833333333333259E-2</v>
      </c>
    </row>
    <row r="2592" spans="1:19" ht="10.5" customHeight="1" x14ac:dyDescent="0.2">
      <c r="B2592" s="34"/>
      <c r="C2592" s="21"/>
      <c r="D2592" s="21"/>
      <c r="E2592" s="34"/>
      <c r="F2592" s="34"/>
      <c r="G2592" s="34">
        <f>S2592</f>
        <v>2.0833333333333259E-2</v>
      </c>
      <c r="H2592" s="21"/>
      <c r="I2592" s="34"/>
      <c r="M2592" s="34"/>
      <c r="N2592" s="35">
        <f>N2580</f>
        <v>43171</v>
      </c>
      <c r="O2592" s="26">
        <f t="shared" si="1405"/>
        <v>0.62499999999999944</v>
      </c>
      <c r="P2592" s="36">
        <f t="shared" si="1406"/>
        <v>0.6458333333333327</v>
      </c>
      <c r="Q2592" s="95" t="s">
        <v>940</v>
      </c>
      <c r="R2592" s="96" t="s">
        <v>1399</v>
      </c>
      <c r="S2592" s="26">
        <f t="shared" si="1408"/>
        <v>2.0833333333333259E-2</v>
      </c>
    </row>
    <row r="2593" spans="1:19" ht="10.5" customHeight="1" x14ac:dyDescent="0.2">
      <c r="B2593" s="34"/>
      <c r="C2593" s="21"/>
      <c r="D2593" s="21"/>
      <c r="E2593" s="34"/>
      <c r="F2593" s="34"/>
      <c r="G2593" s="21"/>
      <c r="H2593" s="34">
        <f>S2593</f>
        <v>2.0833333333333259E-2</v>
      </c>
      <c r="I2593" s="34"/>
      <c r="M2593" s="34"/>
      <c r="N2593" s="35">
        <f>N2580</f>
        <v>43171</v>
      </c>
      <c r="O2593" s="26">
        <f t="shared" si="1405"/>
        <v>0.6458333333333327</v>
      </c>
      <c r="P2593" s="36">
        <f t="shared" si="1406"/>
        <v>0.66666666666666596</v>
      </c>
      <c r="Q2593" s="95" t="s">
        <v>941</v>
      </c>
      <c r="R2593" s="96" t="s">
        <v>1400</v>
      </c>
      <c r="S2593" s="26">
        <f t="shared" si="1408"/>
        <v>2.0833333333333259E-2</v>
      </c>
    </row>
    <row r="2594" spans="1:19" ht="10.5" customHeight="1" x14ac:dyDescent="0.2">
      <c r="B2594" s="34"/>
      <c r="C2594" s="21"/>
      <c r="D2594" s="21"/>
      <c r="E2594" s="34"/>
      <c r="F2594" s="34"/>
      <c r="G2594" s="34">
        <f>S2594</f>
        <v>2.0833333333333259E-2</v>
      </c>
      <c r="H2594" s="21"/>
      <c r="I2594" s="34"/>
      <c r="M2594" s="34"/>
      <c r="N2594" s="35">
        <f>N2580</f>
        <v>43171</v>
      </c>
      <c r="O2594" s="26">
        <f t="shared" si="1405"/>
        <v>0.66666666666666596</v>
      </c>
      <c r="P2594" s="36">
        <f t="shared" si="1406"/>
        <v>0.68749999999999922</v>
      </c>
      <c r="Q2594" s="95" t="s">
        <v>940</v>
      </c>
      <c r="R2594" s="96" t="s">
        <v>1397</v>
      </c>
      <c r="S2594" s="26">
        <f t="shared" si="1408"/>
        <v>2.0833333333333259E-2</v>
      </c>
    </row>
    <row r="2595" spans="1:19" ht="10.5" customHeight="1" x14ac:dyDescent="0.2">
      <c r="B2595" s="34"/>
      <c r="C2595" s="21"/>
      <c r="D2595" s="21"/>
      <c r="E2595" s="34"/>
      <c r="F2595" s="34"/>
      <c r="G2595" s="34"/>
      <c r="H2595" s="21"/>
      <c r="I2595" s="34">
        <f>S2595</f>
        <v>2.0833333333333259E-2</v>
      </c>
      <c r="M2595" s="34"/>
      <c r="N2595" s="35">
        <f>N2580</f>
        <v>43171</v>
      </c>
      <c r="O2595" s="26">
        <f t="shared" si="1405"/>
        <v>0.68749999999999922</v>
      </c>
      <c r="P2595" s="36">
        <f t="shared" si="1406"/>
        <v>0.70833333333333248</v>
      </c>
      <c r="Q2595" s="95" t="s">
        <v>959</v>
      </c>
      <c r="R2595" s="96" t="s">
        <v>1398</v>
      </c>
      <c r="S2595" s="26">
        <f t="shared" si="1408"/>
        <v>2.0833333333333259E-2</v>
      </c>
    </row>
    <row r="2596" spans="1:19" ht="10.5" customHeight="1" x14ac:dyDescent="0.2">
      <c r="B2596" s="34"/>
      <c r="C2596" s="21"/>
      <c r="D2596" s="38"/>
      <c r="E2596" s="34"/>
      <c r="F2596" s="34"/>
      <c r="G2596" s="34"/>
      <c r="H2596" s="21"/>
      <c r="I2596" s="26">
        <f>S2596</f>
        <v>2.0833333333333259E-2</v>
      </c>
      <c r="M2596" s="34"/>
      <c r="N2596" s="35">
        <f>N2580</f>
        <v>43171</v>
      </c>
      <c r="O2596" s="26">
        <f t="shared" si="1405"/>
        <v>0.70833333333333248</v>
      </c>
      <c r="P2596" s="36">
        <f t="shared" si="1406"/>
        <v>0.72916666666666574</v>
      </c>
      <c r="Q2596" s="95" t="s">
        <v>959</v>
      </c>
      <c r="R2596" s="96" t="s">
        <v>1398</v>
      </c>
      <c r="S2596" s="26">
        <f t="shared" si="1408"/>
        <v>2.0833333333333259E-2</v>
      </c>
    </row>
    <row r="2597" spans="1:19" ht="10.5" customHeight="1" x14ac:dyDescent="0.2">
      <c r="B2597" s="34"/>
      <c r="C2597" s="21"/>
      <c r="D2597" s="38"/>
      <c r="E2597" s="34"/>
      <c r="F2597" s="34"/>
      <c r="G2597" s="34">
        <f>S2597</f>
        <v>2.0833333333333259E-2</v>
      </c>
      <c r="H2597" s="34"/>
      <c r="I2597" s="38"/>
      <c r="M2597" s="34"/>
      <c r="N2597" s="35">
        <f>N2580</f>
        <v>43171</v>
      </c>
      <c r="O2597" s="26">
        <f t="shared" ref="O2597:O2598" si="1409">SUM(P2596)</f>
        <v>0.72916666666666574</v>
      </c>
      <c r="P2597" s="36">
        <f t="shared" si="1406"/>
        <v>0.749999999999999</v>
      </c>
      <c r="Q2597" s="95" t="s">
        <v>940</v>
      </c>
      <c r="R2597" s="96" t="s">
        <v>1397</v>
      </c>
      <c r="S2597" s="26">
        <f t="shared" si="1408"/>
        <v>2.0833333333333259E-2</v>
      </c>
    </row>
    <row r="2598" spans="1:19" ht="10.5" customHeight="1" thickBot="1" x14ac:dyDescent="0.25">
      <c r="B2598" s="34"/>
      <c r="C2598" s="21"/>
      <c r="D2598" s="38"/>
      <c r="E2598" s="34"/>
      <c r="F2598" s="34"/>
      <c r="G2598" s="34"/>
      <c r="H2598" s="34"/>
      <c r="I2598" s="26">
        <f>S2598</f>
        <v>2.0833333333333259E-2</v>
      </c>
      <c r="M2598" s="34"/>
      <c r="N2598" s="35">
        <f>N2580</f>
        <v>43171</v>
      </c>
      <c r="O2598" s="26">
        <f t="shared" si="1409"/>
        <v>0.749999999999999</v>
      </c>
      <c r="P2598" s="36">
        <f t="shared" si="1406"/>
        <v>0.77083333333333226</v>
      </c>
      <c r="Q2598" s="95" t="s">
        <v>959</v>
      </c>
      <c r="R2598" s="96" t="s">
        <v>1401</v>
      </c>
      <c r="S2598" s="26">
        <f t="shared" si="1408"/>
        <v>2.0833333333333259E-2</v>
      </c>
    </row>
    <row r="2599" spans="1:19" ht="10.5" customHeight="1" x14ac:dyDescent="0.2">
      <c r="A2599" s="40">
        <f t="shared" ref="A2599:M2599" si="1410">SUM(A2581:A2598)</f>
        <v>0</v>
      </c>
      <c r="B2599" s="40">
        <f t="shared" si="1410"/>
        <v>0</v>
      </c>
      <c r="C2599" s="40">
        <f t="shared" si="1410"/>
        <v>0</v>
      </c>
      <c r="D2599" s="40">
        <f t="shared" si="1410"/>
        <v>4.166666666666663E-2</v>
      </c>
      <c r="E2599" s="40">
        <f t="shared" si="1410"/>
        <v>0</v>
      </c>
      <c r="F2599" s="40">
        <f t="shared" si="1410"/>
        <v>0</v>
      </c>
      <c r="G2599" s="40">
        <f t="shared" si="1410"/>
        <v>0.16666666666666624</v>
      </c>
      <c r="H2599" s="40">
        <f t="shared" si="1410"/>
        <v>2.0833333333333259E-2</v>
      </c>
      <c r="I2599" s="40">
        <f t="shared" si="1410"/>
        <v>0.14583333333333282</v>
      </c>
      <c r="J2599" s="40">
        <f t="shared" si="1410"/>
        <v>0</v>
      </c>
      <c r="K2599" s="40">
        <f t="shared" si="1410"/>
        <v>0</v>
      </c>
      <c r="L2599" s="40">
        <f t="shared" si="1410"/>
        <v>0</v>
      </c>
      <c r="M2599" s="40">
        <f t="shared" si="1410"/>
        <v>0</v>
      </c>
      <c r="N2599" s="41" t="b">
        <f>SUM(A2599:M2599) = S2599</f>
        <v>1</v>
      </c>
      <c r="O2599" s="42"/>
      <c r="P2599" s="42"/>
      <c r="Q2599" s="43"/>
      <c r="R2599" s="43"/>
      <c r="S2599" s="40">
        <f>SUM(S2581:S2598)</f>
        <v>0.37499999999999895</v>
      </c>
    </row>
    <row r="2600" spans="1:19" ht="10.5" customHeight="1" x14ac:dyDescent="0.2">
      <c r="A2600" s="44">
        <f t="shared" ref="A2600:E2600" si="1411">(A2599-INT(A2599))*24</f>
        <v>0</v>
      </c>
      <c r="B2600" s="44">
        <f t="shared" si="1411"/>
        <v>0</v>
      </c>
      <c r="C2600" s="44">
        <f t="shared" si="1411"/>
        <v>0</v>
      </c>
      <c r="D2600" s="44">
        <f t="shared" si="1411"/>
        <v>0.99999999999999911</v>
      </c>
      <c r="E2600" s="44">
        <f t="shared" si="1411"/>
        <v>0</v>
      </c>
      <c r="F2600" s="44">
        <f>(F2599-INT(F2599))*24</f>
        <v>0</v>
      </c>
      <c r="G2600" s="44">
        <f>(G2599-INT(G2599))*24</f>
        <v>3.9999999999999898</v>
      </c>
      <c r="H2600" s="44">
        <f>(H2599-INT(H2599))*24</f>
        <v>0.49999999999999822</v>
      </c>
      <c r="I2600" s="44">
        <f>(I2599-INT(I2599))*24</f>
        <v>3.4999999999999876</v>
      </c>
      <c r="J2600" s="44">
        <f t="shared" ref="J2600" si="1412">(J2599-INT(J2599))*24</f>
        <v>0</v>
      </c>
      <c r="K2600" s="44"/>
      <c r="L2600" s="44">
        <f t="shared" ref="L2600:M2600" si="1413">(L2599-INT(L2599))*24</f>
        <v>0</v>
      </c>
      <c r="M2600" s="45">
        <f t="shared" si="1413"/>
        <v>0</v>
      </c>
      <c r="N2600" s="46">
        <f>SUM(A2600:M2600)</f>
        <v>8.9999999999999751</v>
      </c>
      <c r="O2600" s="47"/>
      <c r="P2600" s="47"/>
      <c r="Q2600" s="48"/>
      <c r="R2600" s="48"/>
      <c r="S2600" s="49"/>
    </row>
    <row r="2601" spans="1:19" ht="10.5" customHeight="1" thickBot="1" x14ac:dyDescent="0.25">
      <c r="A2601" s="50"/>
      <c r="B2601" s="51"/>
      <c r="C2601" s="51"/>
      <c r="D2601" s="52">
        <f>SUM(A2600:D2600)</f>
        <v>0.99999999999999911</v>
      </c>
      <c r="E2601" s="52">
        <f t="shared" ref="E2601:J2601" si="1414">E2600</f>
        <v>0</v>
      </c>
      <c r="F2601" s="52">
        <f t="shared" si="1414"/>
        <v>0</v>
      </c>
      <c r="G2601" s="52">
        <f t="shared" si="1414"/>
        <v>3.9999999999999898</v>
      </c>
      <c r="H2601" s="52">
        <f t="shared" si="1414"/>
        <v>0.49999999999999822</v>
      </c>
      <c r="I2601" s="52">
        <f t="shared" si="1414"/>
        <v>3.4999999999999876</v>
      </c>
      <c r="J2601" s="52">
        <f t="shared" si="1414"/>
        <v>0</v>
      </c>
      <c r="K2601" s="52"/>
      <c r="L2601" s="52">
        <f t="shared" ref="L2601:M2601" si="1415">L2600</f>
        <v>0</v>
      </c>
      <c r="M2601" s="53">
        <f t="shared" si="1415"/>
        <v>0</v>
      </c>
      <c r="N2601" s="54">
        <f>S2601</f>
        <v>0.37499999999999895</v>
      </c>
      <c r="O2601" s="55"/>
      <c r="P2601" s="55"/>
      <c r="Q2601" s="56"/>
      <c r="R2601" s="56"/>
      <c r="S2601" s="57">
        <f>SUM(S2599:S2600)</f>
        <v>0.37499999999999895</v>
      </c>
    </row>
    <row r="2602" spans="1:19" ht="10.5" customHeight="1" thickBot="1" x14ac:dyDescent="0.25">
      <c r="A2602" s="58"/>
      <c r="B2602" s="59" t="s">
        <v>935</v>
      </c>
      <c r="C2602" s="59" t="s">
        <v>936</v>
      </c>
      <c r="D2602" s="59" t="s">
        <v>937</v>
      </c>
      <c r="E2602" s="60" t="s">
        <v>938</v>
      </c>
      <c r="F2602" s="59" t="s">
        <v>939</v>
      </c>
      <c r="G2602" s="58" t="s">
        <v>940</v>
      </c>
      <c r="H2602" s="58" t="s">
        <v>941</v>
      </c>
      <c r="I2602" s="58" t="s">
        <v>942</v>
      </c>
      <c r="J2602" s="58" t="s">
        <v>943</v>
      </c>
      <c r="K2602" s="58"/>
      <c r="L2602" s="58" t="s">
        <v>944</v>
      </c>
      <c r="M2602" s="60" t="s">
        <v>945</v>
      </c>
      <c r="N2602" s="61">
        <f>N2580+1</f>
        <v>43172</v>
      </c>
      <c r="O2602" s="36">
        <v>0.39583333333333331</v>
      </c>
      <c r="P2602" s="36">
        <f>O2602</f>
        <v>0.39583333333333331</v>
      </c>
      <c r="Q2602" s="62" t="s">
        <v>946</v>
      </c>
      <c r="R2602" s="25" t="s">
        <v>1396</v>
      </c>
      <c r="S2602" s="26">
        <f t="shared" ref="S2602" si="1416">SUM(P2602-O2602)</f>
        <v>0</v>
      </c>
    </row>
    <row r="2603" spans="1:19" ht="10.5" customHeight="1" x14ac:dyDescent="0.2">
      <c r="B2603" s="34"/>
      <c r="C2603" s="21"/>
      <c r="D2603" s="34">
        <f>S2603</f>
        <v>2.0833333333333315E-2</v>
      </c>
      <c r="E2603" s="34"/>
      <c r="F2603" s="21"/>
      <c r="G2603" s="34"/>
      <c r="H2603" s="21"/>
      <c r="I2603" s="34"/>
      <c r="J2603" s="34"/>
      <c r="M2603" s="34"/>
      <c r="N2603" s="35">
        <f>N2602</f>
        <v>43172</v>
      </c>
      <c r="O2603" s="63">
        <f>SUM(P2602)</f>
        <v>0.39583333333333331</v>
      </c>
      <c r="P2603" s="36">
        <f>P2602+0.0208333333333333</f>
        <v>0.41666666666666663</v>
      </c>
      <c r="Q2603" s="62" t="s">
        <v>937</v>
      </c>
      <c r="R2603" s="96" t="s">
        <v>995</v>
      </c>
      <c r="S2603" s="26">
        <f t="shared" ref="S2603:S2619" si="1417">SUM(P2603-O2603)</f>
        <v>2.0833333333333315E-2</v>
      </c>
    </row>
    <row r="2604" spans="1:19" ht="10.5" customHeight="1" x14ac:dyDescent="0.2">
      <c r="B2604" s="34"/>
      <c r="C2604" s="21"/>
      <c r="D2604" s="34">
        <f>S2604</f>
        <v>2.0833333333333315E-2</v>
      </c>
      <c r="E2604" s="34"/>
      <c r="F2604" s="21"/>
      <c r="G2604" s="34"/>
      <c r="H2604" s="21"/>
      <c r="I2604" s="34"/>
      <c r="J2604" s="34"/>
      <c r="M2604" s="34"/>
      <c r="N2604" s="35">
        <f>N2602</f>
        <v>43172</v>
      </c>
      <c r="O2604" s="63">
        <f t="shared" ref="O2604:O2612" si="1418">SUM(P2603)</f>
        <v>0.41666666666666663</v>
      </c>
      <c r="P2604" s="36">
        <f t="shared" ref="P2604:P2619" si="1419">P2603+0.0208333333333333</f>
        <v>0.43749999999999994</v>
      </c>
      <c r="Q2604" s="62" t="s">
        <v>937</v>
      </c>
      <c r="R2604" s="96" t="s">
        <v>995</v>
      </c>
      <c r="S2604" s="26">
        <f t="shared" si="1417"/>
        <v>2.0833333333333315E-2</v>
      </c>
    </row>
    <row r="2605" spans="1:19" ht="10.5" customHeight="1" x14ac:dyDescent="0.2">
      <c r="B2605" s="34"/>
      <c r="C2605" s="21"/>
      <c r="D2605" s="34"/>
      <c r="E2605" s="34"/>
      <c r="F2605" s="21"/>
      <c r="G2605" s="34"/>
      <c r="H2605" s="21"/>
      <c r="I2605" s="34">
        <f>S2605</f>
        <v>2.0833333333333315E-2</v>
      </c>
      <c r="J2605" s="34"/>
      <c r="L2605" s="34"/>
      <c r="M2605" s="21"/>
      <c r="N2605" s="35">
        <f>N2602</f>
        <v>43172</v>
      </c>
      <c r="O2605" s="63">
        <f t="shared" si="1418"/>
        <v>0.43749999999999994</v>
      </c>
      <c r="P2605" s="36">
        <f t="shared" si="1419"/>
        <v>0.45833333333333326</v>
      </c>
      <c r="Q2605" s="95" t="s">
        <v>959</v>
      </c>
      <c r="R2605" s="96" t="s">
        <v>1398</v>
      </c>
      <c r="S2605" s="26">
        <f t="shared" si="1417"/>
        <v>2.0833333333333315E-2</v>
      </c>
    </row>
    <row r="2606" spans="1:19" ht="10.5" customHeight="1" x14ac:dyDescent="0.2">
      <c r="B2606" s="34"/>
      <c r="C2606" s="21"/>
      <c r="D2606" s="38"/>
      <c r="E2606" s="34"/>
      <c r="F2606" s="21"/>
      <c r="G2606" s="34"/>
      <c r="H2606" s="21"/>
      <c r="I2606" s="34">
        <f>S2606</f>
        <v>2.0833333333333315E-2</v>
      </c>
      <c r="J2606" s="34"/>
      <c r="L2606" s="34"/>
      <c r="M2606" s="34"/>
      <c r="N2606" s="35">
        <f>N2602</f>
        <v>43172</v>
      </c>
      <c r="O2606" s="63">
        <f t="shared" si="1418"/>
        <v>0.45833333333333326</v>
      </c>
      <c r="P2606" s="36">
        <f t="shared" si="1419"/>
        <v>0.47916666666666657</v>
      </c>
      <c r="Q2606" s="95" t="s">
        <v>959</v>
      </c>
      <c r="R2606" s="96" t="s">
        <v>1398</v>
      </c>
      <c r="S2606" s="26">
        <f t="shared" si="1417"/>
        <v>2.0833333333333315E-2</v>
      </c>
    </row>
    <row r="2607" spans="1:19" ht="10.5" customHeight="1" x14ac:dyDescent="0.2">
      <c r="B2607" s="34"/>
      <c r="C2607" s="21"/>
      <c r="D2607" s="38"/>
      <c r="E2607" s="34"/>
      <c r="F2607" s="21"/>
      <c r="G2607" s="34"/>
      <c r="H2607" s="21"/>
      <c r="I2607" s="34">
        <f>S2607</f>
        <v>2.0833333333333315E-2</v>
      </c>
      <c r="J2607" s="34"/>
      <c r="L2607" s="34"/>
      <c r="M2607" s="34"/>
      <c r="N2607" s="35">
        <f>N2602</f>
        <v>43172</v>
      </c>
      <c r="O2607" s="63">
        <f t="shared" si="1418"/>
        <v>0.47916666666666657</v>
      </c>
      <c r="P2607" s="36">
        <f t="shared" si="1419"/>
        <v>0.49999999999999989</v>
      </c>
      <c r="Q2607" s="95" t="s">
        <v>959</v>
      </c>
      <c r="R2607" s="96" t="s">
        <v>1398</v>
      </c>
      <c r="S2607" s="26">
        <f t="shared" si="1417"/>
        <v>2.0833333333333315E-2</v>
      </c>
    </row>
    <row r="2608" spans="1:19" ht="10.5" customHeight="1" x14ac:dyDescent="0.2">
      <c r="B2608" s="34"/>
      <c r="C2608" s="21"/>
      <c r="D2608" s="34"/>
      <c r="E2608" s="34"/>
      <c r="F2608" s="21"/>
      <c r="G2608" s="34"/>
      <c r="H2608" s="21"/>
      <c r="I2608" s="34">
        <f>S2608</f>
        <v>2.0833333333333259E-2</v>
      </c>
      <c r="J2608" s="34"/>
      <c r="L2608" s="34"/>
      <c r="M2608" s="21"/>
      <c r="N2608" s="35">
        <f>N2602</f>
        <v>43172</v>
      </c>
      <c r="O2608" s="63">
        <f t="shared" si="1418"/>
        <v>0.49999999999999989</v>
      </c>
      <c r="P2608" s="36">
        <f t="shared" si="1419"/>
        <v>0.52083333333333315</v>
      </c>
      <c r="Q2608" s="95" t="s">
        <v>959</v>
      </c>
      <c r="R2608" s="96" t="s">
        <v>1398</v>
      </c>
      <c r="S2608" s="26">
        <f t="shared" si="1417"/>
        <v>2.0833333333333259E-2</v>
      </c>
    </row>
    <row r="2609" spans="1:19" ht="10.5" customHeight="1" x14ac:dyDescent="0.2">
      <c r="B2609" s="34"/>
      <c r="C2609" s="21"/>
      <c r="D2609" s="34"/>
      <c r="E2609" s="34"/>
      <c r="F2609" s="21"/>
      <c r="G2609" s="34"/>
      <c r="H2609" s="21"/>
      <c r="I2609" s="34">
        <f>S2609</f>
        <v>2.0833333333333259E-2</v>
      </c>
      <c r="J2609" s="34"/>
      <c r="L2609" s="34"/>
      <c r="M2609" s="21"/>
      <c r="N2609" s="35">
        <f>N2602</f>
        <v>43172</v>
      </c>
      <c r="O2609" s="63">
        <f t="shared" si="1418"/>
        <v>0.52083333333333315</v>
      </c>
      <c r="P2609" s="36">
        <f t="shared" si="1419"/>
        <v>0.54166666666666641</v>
      </c>
      <c r="Q2609" s="95" t="s">
        <v>959</v>
      </c>
      <c r="R2609" s="96" t="s">
        <v>1398</v>
      </c>
      <c r="S2609" s="26">
        <f t="shared" si="1417"/>
        <v>2.0833333333333259E-2</v>
      </c>
    </row>
    <row r="2610" spans="1:19" ht="10.5" customHeight="1" x14ac:dyDescent="0.2">
      <c r="B2610" s="34"/>
      <c r="C2610" s="21"/>
      <c r="D2610" s="34">
        <f>S2610</f>
        <v>2.0833333333333259E-2</v>
      </c>
      <c r="E2610" s="34"/>
      <c r="F2610" s="21"/>
      <c r="G2610" s="34"/>
      <c r="H2610" s="21"/>
      <c r="I2610" s="34"/>
      <c r="J2610" s="34"/>
      <c r="L2610" s="34"/>
      <c r="M2610" s="21"/>
      <c r="N2610" s="35">
        <f>N2602</f>
        <v>43172</v>
      </c>
      <c r="O2610" s="63">
        <f t="shared" si="1418"/>
        <v>0.54166666666666641</v>
      </c>
      <c r="P2610" s="36">
        <f t="shared" si="1419"/>
        <v>0.56249999999999967</v>
      </c>
      <c r="Q2610" s="62" t="s">
        <v>937</v>
      </c>
      <c r="R2610" s="96" t="s">
        <v>995</v>
      </c>
      <c r="S2610" s="26">
        <f t="shared" si="1417"/>
        <v>2.0833333333333259E-2</v>
      </c>
    </row>
    <row r="2611" spans="1:19" ht="10.5" customHeight="1" x14ac:dyDescent="0.2">
      <c r="B2611" s="34"/>
      <c r="C2611" s="21"/>
      <c r="D2611" s="34">
        <f>S2611</f>
        <v>2.0833333333333259E-2</v>
      </c>
      <c r="E2611" s="34"/>
      <c r="F2611" s="21"/>
      <c r="G2611" s="21"/>
      <c r="H2611" s="21"/>
      <c r="I2611" s="34"/>
      <c r="J2611" s="34"/>
      <c r="L2611" s="34"/>
      <c r="M2611" s="21"/>
      <c r="N2611" s="35">
        <f>N2602</f>
        <v>43172</v>
      </c>
      <c r="O2611" s="63">
        <f t="shared" si="1418"/>
        <v>0.56249999999999967</v>
      </c>
      <c r="P2611" s="36">
        <f t="shared" si="1419"/>
        <v>0.58333333333333293</v>
      </c>
      <c r="Q2611" s="62" t="s">
        <v>937</v>
      </c>
      <c r="R2611" s="96" t="s">
        <v>995</v>
      </c>
      <c r="S2611" s="26">
        <f t="shared" si="1417"/>
        <v>2.0833333333333259E-2</v>
      </c>
    </row>
    <row r="2612" spans="1:19" ht="10.5" customHeight="1" x14ac:dyDescent="0.2">
      <c r="B2612" s="34"/>
      <c r="C2612" s="34"/>
      <c r="D2612" s="21"/>
      <c r="E2612" s="34"/>
      <c r="F2612" s="21"/>
      <c r="G2612" s="21"/>
      <c r="H2612" s="21"/>
      <c r="I2612" s="34">
        <f>S2612</f>
        <v>2.0833333333333259E-2</v>
      </c>
      <c r="J2612" s="34"/>
      <c r="L2612" s="34"/>
      <c r="M2612" s="21"/>
      <c r="N2612" s="35">
        <f>N2602</f>
        <v>43172</v>
      </c>
      <c r="O2612" s="63">
        <f t="shared" si="1418"/>
        <v>0.58333333333333293</v>
      </c>
      <c r="P2612" s="36">
        <f t="shared" si="1419"/>
        <v>0.60416666666666619</v>
      </c>
      <c r="Q2612" s="95" t="s">
        <v>959</v>
      </c>
      <c r="R2612" s="96" t="s">
        <v>1398</v>
      </c>
      <c r="S2612" s="26">
        <f t="shared" si="1417"/>
        <v>2.0833333333333259E-2</v>
      </c>
    </row>
    <row r="2613" spans="1:19" ht="10.5" customHeight="1" x14ac:dyDescent="0.2">
      <c r="A2613" s="34"/>
      <c r="B2613" s="34"/>
      <c r="C2613" s="34"/>
      <c r="D2613" s="34"/>
      <c r="E2613" s="34"/>
      <c r="F2613" s="21"/>
      <c r="G2613" s="34"/>
      <c r="H2613" s="21"/>
      <c r="I2613" s="34">
        <f>S2613</f>
        <v>2.0833333333333259E-2</v>
      </c>
      <c r="J2613" s="34"/>
      <c r="L2613" s="34"/>
      <c r="M2613" s="34"/>
      <c r="N2613" s="35">
        <f>N2602</f>
        <v>43172</v>
      </c>
      <c r="O2613" s="63">
        <f>SUM(P2612)</f>
        <v>0.60416666666666619</v>
      </c>
      <c r="P2613" s="36">
        <f t="shared" si="1419"/>
        <v>0.62499999999999944</v>
      </c>
      <c r="Q2613" s="95" t="s">
        <v>959</v>
      </c>
      <c r="R2613" s="96" t="s">
        <v>1398</v>
      </c>
      <c r="S2613" s="26">
        <f t="shared" si="1417"/>
        <v>2.0833333333333259E-2</v>
      </c>
    </row>
    <row r="2614" spans="1:19" ht="10.5" customHeight="1" x14ac:dyDescent="0.2">
      <c r="B2614" s="34"/>
      <c r="C2614" s="21"/>
      <c r="D2614" s="34"/>
      <c r="E2614" s="34"/>
      <c r="F2614" s="34"/>
      <c r="G2614" s="34"/>
      <c r="H2614" s="21"/>
      <c r="I2614" s="34">
        <f>S2614</f>
        <v>2.0833333333333259E-2</v>
      </c>
      <c r="J2614" s="34"/>
      <c r="L2614" s="34"/>
      <c r="M2614" s="34"/>
      <c r="N2614" s="35">
        <f>N2602</f>
        <v>43172</v>
      </c>
      <c r="O2614" s="63">
        <f>SUM(P2613)</f>
        <v>0.62499999999999944</v>
      </c>
      <c r="P2614" s="36">
        <f t="shared" si="1419"/>
        <v>0.6458333333333327</v>
      </c>
      <c r="Q2614" s="95" t="s">
        <v>959</v>
      </c>
      <c r="R2614" s="96" t="s">
        <v>1398</v>
      </c>
      <c r="S2614" s="26">
        <f t="shared" si="1417"/>
        <v>2.0833333333333259E-2</v>
      </c>
    </row>
    <row r="2615" spans="1:19" ht="10.5" customHeight="1" x14ac:dyDescent="0.2">
      <c r="B2615" s="34"/>
      <c r="C2615" s="21"/>
      <c r="D2615" s="34"/>
      <c r="E2615" s="34"/>
      <c r="F2615" s="34"/>
      <c r="G2615" s="34"/>
      <c r="H2615" s="21"/>
      <c r="I2615" s="34">
        <f>S2615</f>
        <v>2.0833333333333259E-2</v>
      </c>
      <c r="J2615" s="34"/>
      <c r="L2615" s="34"/>
      <c r="M2615" s="34"/>
      <c r="N2615" s="35">
        <f>N2602</f>
        <v>43172</v>
      </c>
      <c r="O2615" s="63">
        <f>SUM(P2614)</f>
        <v>0.6458333333333327</v>
      </c>
      <c r="P2615" s="36">
        <f t="shared" si="1419"/>
        <v>0.66666666666666596</v>
      </c>
      <c r="Q2615" s="95" t="s">
        <v>959</v>
      </c>
      <c r="R2615" s="96" t="s">
        <v>1398</v>
      </c>
      <c r="S2615" s="26">
        <f t="shared" si="1417"/>
        <v>2.0833333333333259E-2</v>
      </c>
    </row>
    <row r="2616" spans="1:19" ht="10.5" customHeight="1" x14ac:dyDescent="0.2">
      <c r="B2616" s="34"/>
      <c r="C2616" s="21"/>
      <c r="D2616" s="34"/>
      <c r="E2616" s="34"/>
      <c r="F2616" s="34"/>
      <c r="G2616" s="34"/>
      <c r="H2616" s="21"/>
      <c r="I2616" s="34">
        <f>S2616</f>
        <v>2.0833333333333259E-2</v>
      </c>
      <c r="J2616" s="34"/>
      <c r="L2616" s="34"/>
      <c r="M2616" s="34"/>
      <c r="N2616" s="35">
        <f>N2602</f>
        <v>43172</v>
      </c>
      <c r="O2616" s="63">
        <f t="shared" ref="O2616:O2619" si="1420">SUM(P2615)</f>
        <v>0.66666666666666596</v>
      </c>
      <c r="P2616" s="36">
        <f t="shared" si="1419"/>
        <v>0.68749999999999922</v>
      </c>
      <c r="Q2616" s="95" t="s">
        <v>959</v>
      </c>
      <c r="R2616" s="96" t="s">
        <v>1398</v>
      </c>
      <c r="S2616" s="26">
        <f t="shared" si="1417"/>
        <v>2.0833333333333259E-2</v>
      </c>
    </row>
    <row r="2617" spans="1:19" ht="10.5" customHeight="1" x14ac:dyDescent="0.2">
      <c r="B2617" s="34"/>
      <c r="C2617" s="21"/>
      <c r="D2617" s="34"/>
      <c r="E2617" s="34"/>
      <c r="F2617" s="34">
        <f>S2617</f>
        <v>2.0833333333333259E-2</v>
      </c>
      <c r="G2617" s="34"/>
      <c r="H2617" s="21"/>
      <c r="I2617" s="34"/>
      <c r="J2617" s="34"/>
      <c r="L2617" s="34"/>
      <c r="M2617" s="34"/>
      <c r="N2617" s="35">
        <f>N2602</f>
        <v>43172</v>
      </c>
      <c r="O2617" s="63">
        <f t="shared" si="1420"/>
        <v>0.68749999999999922</v>
      </c>
      <c r="P2617" s="36">
        <f t="shared" si="1419"/>
        <v>0.70833333333333248</v>
      </c>
      <c r="Q2617" s="95" t="s">
        <v>939</v>
      </c>
      <c r="R2617" s="96" t="s">
        <v>1402</v>
      </c>
      <c r="S2617" s="26">
        <f t="shared" si="1417"/>
        <v>2.0833333333333259E-2</v>
      </c>
    </row>
    <row r="2618" spans="1:19" ht="10.5" customHeight="1" x14ac:dyDescent="0.2">
      <c r="B2618" s="34"/>
      <c r="C2618" s="21"/>
      <c r="D2618" s="34"/>
      <c r="E2618" s="34"/>
      <c r="F2618" s="34">
        <f>S2618</f>
        <v>2.0833333333333259E-2</v>
      </c>
      <c r="G2618" s="34"/>
      <c r="H2618" s="21"/>
      <c r="J2618" s="34"/>
      <c r="L2618" s="34"/>
      <c r="M2618" s="34"/>
      <c r="N2618" s="35">
        <f>N2602</f>
        <v>43172</v>
      </c>
      <c r="O2618" s="63">
        <f t="shared" si="1420"/>
        <v>0.70833333333333248</v>
      </c>
      <c r="P2618" s="36">
        <f t="shared" si="1419"/>
        <v>0.72916666666666574</v>
      </c>
      <c r="Q2618" s="95" t="s">
        <v>939</v>
      </c>
      <c r="R2618" s="96" t="s">
        <v>1402</v>
      </c>
      <c r="S2618" s="26">
        <f t="shared" si="1417"/>
        <v>2.0833333333333259E-2</v>
      </c>
    </row>
    <row r="2619" spans="1:19" ht="10.5" customHeight="1" thickBot="1" x14ac:dyDescent="0.25">
      <c r="B2619" s="34"/>
      <c r="C2619" s="21"/>
      <c r="D2619" s="34"/>
      <c r="E2619" s="34"/>
      <c r="F2619" s="34">
        <f>S2619</f>
        <v>2.0833333333333259E-2</v>
      </c>
      <c r="G2619" s="34"/>
      <c r="H2619" s="21"/>
      <c r="I2619" s="34"/>
      <c r="J2619" s="34"/>
      <c r="L2619" s="34"/>
      <c r="M2619" s="34"/>
      <c r="N2619" s="35">
        <f>N2602</f>
        <v>43172</v>
      </c>
      <c r="O2619" s="63">
        <f t="shared" si="1420"/>
        <v>0.72916666666666574</v>
      </c>
      <c r="P2619" s="36">
        <f t="shared" si="1419"/>
        <v>0.749999999999999</v>
      </c>
      <c r="Q2619" s="95" t="s">
        <v>939</v>
      </c>
      <c r="R2619" s="96" t="s">
        <v>1402</v>
      </c>
      <c r="S2619" s="26">
        <f t="shared" si="1417"/>
        <v>2.0833333333333259E-2</v>
      </c>
    </row>
    <row r="2620" spans="1:19" ht="10.5" customHeight="1" x14ac:dyDescent="0.2">
      <c r="A2620" s="40">
        <f t="shared" ref="A2620:M2620" si="1421">SUM(A2603:A2619)</f>
        <v>0</v>
      </c>
      <c r="B2620" s="40">
        <f t="shared" si="1421"/>
        <v>0</v>
      </c>
      <c r="C2620" s="40">
        <f t="shared" si="1421"/>
        <v>0</v>
      </c>
      <c r="D2620" s="40">
        <f t="shared" si="1421"/>
        <v>8.3333333333333148E-2</v>
      </c>
      <c r="E2620" s="40">
        <f t="shared" si="1421"/>
        <v>0</v>
      </c>
      <c r="F2620" s="40">
        <f t="shared" si="1421"/>
        <v>6.2499999999999778E-2</v>
      </c>
      <c r="G2620" s="40">
        <f t="shared" si="1421"/>
        <v>0</v>
      </c>
      <c r="H2620" s="40">
        <f t="shared" si="1421"/>
        <v>0</v>
      </c>
      <c r="I2620" s="40">
        <f t="shared" si="1421"/>
        <v>0.20833333333333276</v>
      </c>
      <c r="J2620" s="40">
        <f t="shared" si="1421"/>
        <v>0</v>
      </c>
      <c r="K2620" s="40">
        <f t="shared" si="1421"/>
        <v>0</v>
      </c>
      <c r="L2620" s="40">
        <f t="shared" si="1421"/>
        <v>0</v>
      </c>
      <c r="M2620" s="40">
        <f t="shared" si="1421"/>
        <v>0</v>
      </c>
      <c r="N2620" s="41" t="b">
        <f>SUM(A2620:M2620) = S2620</f>
        <v>1</v>
      </c>
      <c r="O2620" s="42"/>
      <c r="P2620" s="42"/>
      <c r="Q2620" s="43"/>
      <c r="R2620" s="43"/>
      <c r="S2620" s="40">
        <f>SUM(S2603:S2619)</f>
        <v>0.35416666666666569</v>
      </c>
    </row>
    <row r="2621" spans="1:19" ht="10.5" customHeight="1" x14ac:dyDescent="0.2">
      <c r="A2621" s="44">
        <f t="shared" ref="A2621:E2621" si="1422">(A2620-INT(A2620))*24</f>
        <v>0</v>
      </c>
      <c r="B2621" s="44">
        <f t="shared" si="1422"/>
        <v>0</v>
      </c>
      <c r="C2621" s="44">
        <f t="shared" si="1422"/>
        <v>0</v>
      </c>
      <c r="D2621" s="44">
        <f t="shared" si="1422"/>
        <v>1.9999999999999956</v>
      </c>
      <c r="E2621" s="44">
        <f t="shared" si="1422"/>
        <v>0</v>
      </c>
      <c r="F2621" s="44">
        <f>(F2620-INT(F2620))*24</f>
        <v>1.4999999999999947</v>
      </c>
      <c r="G2621" s="44">
        <f>(G2620-INT(G2620))*24</f>
        <v>0</v>
      </c>
      <c r="H2621" s="44">
        <f>(H2620-INT(H2620))*24</f>
        <v>0</v>
      </c>
      <c r="I2621" s="44">
        <f>(I2620-INT(I2620))*24</f>
        <v>4.9999999999999858</v>
      </c>
      <c r="J2621" s="44">
        <f t="shared" ref="J2621" si="1423">(J2620-INT(J2620))*24</f>
        <v>0</v>
      </c>
      <c r="K2621" s="44"/>
      <c r="L2621" s="44">
        <f t="shared" ref="L2621:M2621" si="1424">(L2620-INT(L2620))*24</f>
        <v>0</v>
      </c>
      <c r="M2621" s="45">
        <f t="shared" si="1424"/>
        <v>0</v>
      </c>
      <c r="N2621" s="46">
        <f>SUM(A2621:M2621)</f>
        <v>8.4999999999999751</v>
      </c>
      <c r="O2621" s="47"/>
      <c r="P2621" s="47"/>
      <c r="Q2621" s="48"/>
      <c r="R2621" s="48"/>
      <c r="S2621" s="49"/>
    </row>
    <row r="2622" spans="1:19" ht="10.5" customHeight="1" thickBot="1" x14ac:dyDescent="0.25">
      <c r="A2622" s="50"/>
      <c r="B2622" s="51"/>
      <c r="C2622" s="51"/>
      <c r="D2622" s="52">
        <f>SUM(A2621:D2621)</f>
        <v>1.9999999999999956</v>
      </c>
      <c r="E2622" s="52">
        <f t="shared" ref="E2622:J2622" si="1425">E2621</f>
        <v>0</v>
      </c>
      <c r="F2622" s="52">
        <f t="shared" si="1425"/>
        <v>1.4999999999999947</v>
      </c>
      <c r="G2622" s="52">
        <f t="shared" si="1425"/>
        <v>0</v>
      </c>
      <c r="H2622" s="52">
        <f t="shared" si="1425"/>
        <v>0</v>
      </c>
      <c r="I2622" s="52">
        <f t="shared" si="1425"/>
        <v>4.9999999999999858</v>
      </c>
      <c r="J2622" s="52">
        <f t="shared" si="1425"/>
        <v>0</v>
      </c>
      <c r="K2622" s="52"/>
      <c r="L2622" s="52">
        <f t="shared" ref="L2622:M2622" si="1426">L2621</f>
        <v>0</v>
      </c>
      <c r="M2622" s="53">
        <f t="shared" si="1426"/>
        <v>0</v>
      </c>
      <c r="N2622" s="54">
        <f>S2622</f>
        <v>0.35416666666666569</v>
      </c>
      <c r="O2622" s="55"/>
      <c r="P2622" s="55"/>
      <c r="Q2622" s="56"/>
      <c r="R2622" s="56"/>
      <c r="S2622" s="57">
        <f>SUM(S2620:S2621)</f>
        <v>0.35416666666666569</v>
      </c>
    </row>
    <row r="2623" spans="1:19" ht="10.5" customHeight="1" thickBot="1" x14ac:dyDescent="0.25">
      <c r="A2623" s="58"/>
      <c r="B2623" s="59" t="s">
        <v>935</v>
      </c>
      <c r="C2623" s="59" t="s">
        <v>936</v>
      </c>
      <c r="D2623" s="59" t="s">
        <v>937</v>
      </c>
      <c r="E2623" s="60" t="s">
        <v>938</v>
      </c>
      <c r="F2623" s="59" t="s">
        <v>939</v>
      </c>
      <c r="G2623" s="58" t="s">
        <v>940</v>
      </c>
      <c r="H2623" s="58" t="s">
        <v>941</v>
      </c>
      <c r="I2623" s="58" t="s">
        <v>942</v>
      </c>
      <c r="J2623" s="58" t="s">
        <v>943</v>
      </c>
      <c r="K2623" s="58"/>
      <c r="L2623" s="58" t="s">
        <v>944</v>
      </c>
      <c r="M2623" s="60" t="s">
        <v>945</v>
      </c>
      <c r="N2623" s="61">
        <f>N2602+1</f>
        <v>43173</v>
      </c>
      <c r="O2623" s="36">
        <v>0.35416666666666669</v>
      </c>
      <c r="P2623" s="36">
        <f>O2623</f>
        <v>0.35416666666666669</v>
      </c>
      <c r="Q2623" s="62" t="s">
        <v>1011</v>
      </c>
      <c r="R2623" s="25" t="s">
        <v>1011</v>
      </c>
      <c r="S2623" s="26">
        <f t="shared" ref="S2623" si="1427">SUM(P2623-O2623)</f>
        <v>0</v>
      </c>
    </row>
    <row r="2624" spans="1:19" ht="10.5" customHeight="1" x14ac:dyDescent="0.2">
      <c r="B2624" s="34"/>
      <c r="C2624" s="21"/>
      <c r="D2624" s="34"/>
      <c r="E2624" s="34"/>
      <c r="F2624" s="21"/>
      <c r="G2624" s="21"/>
      <c r="H2624" s="21"/>
      <c r="I2624" s="34"/>
      <c r="J2624" s="34">
        <f t="shared" ref="J2624:J2640" si="1428">S2624</f>
        <v>2.0833333333333315E-2</v>
      </c>
      <c r="M2624" s="34"/>
      <c r="N2624" s="35">
        <f>N2623</f>
        <v>43173</v>
      </c>
      <c r="O2624" s="63">
        <f>SUM(P2623)</f>
        <v>0.35416666666666669</v>
      </c>
      <c r="P2624" s="36">
        <f>P2623+0.0208333333333333</f>
        <v>0.375</v>
      </c>
      <c r="Q2624" s="62" t="s">
        <v>1011</v>
      </c>
      <c r="R2624" s="25" t="s">
        <v>1011</v>
      </c>
      <c r="S2624" s="26">
        <f t="shared" ref="S2624:S2640" si="1429">SUM(P2624-O2624)</f>
        <v>2.0833333333333315E-2</v>
      </c>
    </row>
    <row r="2625" spans="1:22" ht="10.5" customHeight="1" x14ac:dyDescent="0.2">
      <c r="B2625" s="34"/>
      <c r="C2625" s="21"/>
      <c r="D2625" s="34"/>
      <c r="E2625" s="34"/>
      <c r="F2625" s="21"/>
      <c r="G2625" s="34"/>
      <c r="H2625" s="21"/>
      <c r="I2625" s="34"/>
      <c r="J2625" s="34">
        <f t="shared" si="1428"/>
        <v>2.0833333333333315E-2</v>
      </c>
      <c r="M2625" s="34"/>
      <c r="N2625" s="35">
        <f>N2623</f>
        <v>43173</v>
      </c>
      <c r="O2625" s="63">
        <f t="shared" ref="O2625:O2633" si="1430">SUM(P2624)</f>
        <v>0.375</v>
      </c>
      <c r="P2625" s="36">
        <f t="shared" ref="P2625:P2640" si="1431">P2624+0.0208333333333333</f>
        <v>0.39583333333333331</v>
      </c>
      <c r="Q2625" s="62" t="s">
        <v>1011</v>
      </c>
      <c r="R2625" s="25" t="s">
        <v>1011</v>
      </c>
      <c r="S2625" s="26">
        <f t="shared" si="1429"/>
        <v>2.0833333333333315E-2</v>
      </c>
    </row>
    <row r="2626" spans="1:22" ht="10.5" customHeight="1" x14ac:dyDescent="0.2">
      <c r="B2626" s="34"/>
      <c r="C2626" s="21"/>
      <c r="D2626" s="34"/>
      <c r="E2626" s="34"/>
      <c r="F2626" s="34"/>
      <c r="G2626" s="34"/>
      <c r="H2626" s="21"/>
      <c r="I2626" s="34"/>
      <c r="J2626" s="34">
        <f t="shared" si="1428"/>
        <v>2.0833333333333315E-2</v>
      </c>
      <c r="L2626" s="34"/>
      <c r="M2626" s="21"/>
      <c r="N2626" s="35">
        <f>N2623</f>
        <v>43173</v>
      </c>
      <c r="O2626" s="63">
        <f t="shared" si="1430"/>
        <v>0.39583333333333331</v>
      </c>
      <c r="P2626" s="36">
        <f t="shared" si="1431"/>
        <v>0.41666666666666663</v>
      </c>
      <c r="Q2626" s="62" t="s">
        <v>1011</v>
      </c>
      <c r="R2626" s="25" t="s">
        <v>1011</v>
      </c>
      <c r="S2626" s="26">
        <f t="shared" si="1429"/>
        <v>2.0833333333333315E-2</v>
      </c>
    </row>
    <row r="2627" spans="1:22" ht="10.5" customHeight="1" x14ac:dyDescent="0.2">
      <c r="B2627" s="34"/>
      <c r="C2627" s="21"/>
      <c r="D2627" s="34"/>
      <c r="E2627" s="34"/>
      <c r="F2627" s="34"/>
      <c r="G2627" s="34"/>
      <c r="H2627" s="21"/>
      <c r="I2627" s="34"/>
      <c r="J2627" s="34">
        <f t="shared" si="1428"/>
        <v>2.0833333333333315E-2</v>
      </c>
      <c r="L2627" s="34"/>
      <c r="M2627" s="34"/>
      <c r="N2627" s="35">
        <f>N2623</f>
        <v>43173</v>
      </c>
      <c r="O2627" s="63">
        <f t="shared" si="1430"/>
        <v>0.41666666666666663</v>
      </c>
      <c r="P2627" s="36">
        <f t="shared" si="1431"/>
        <v>0.43749999999999994</v>
      </c>
      <c r="Q2627" s="62" t="s">
        <v>1011</v>
      </c>
      <c r="R2627" s="25" t="s">
        <v>1011</v>
      </c>
      <c r="S2627" s="26">
        <f t="shared" si="1429"/>
        <v>2.0833333333333315E-2</v>
      </c>
    </row>
    <row r="2628" spans="1:22" ht="10.5" customHeight="1" x14ac:dyDescent="0.2">
      <c r="B2628" s="34"/>
      <c r="C2628" s="21"/>
      <c r="D2628" s="34"/>
      <c r="E2628" s="34"/>
      <c r="F2628" s="21"/>
      <c r="G2628" s="34"/>
      <c r="H2628" s="34"/>
      <c r="I2628" s="34"/>
      <c r="J2628" s="34">
        <f t="shared" si="1428"/>
        <v>2.0833333333333315E-2</v>
      </c>
      <c r="L2628" s="34"/>
      <c r="M2628" s="34"/>
      <c r="N2628" s="35">
        <f>N2623</f>
        <v>43173</v>
      </c>
      <c r="O2628" s="63">
        <f t="shared" si="1430"/>
        <v>0.43749999999999994</v>
      </c>
      <c r="P2628" s="36">
        <f t="shared" si="1431"/>
        <v>0.45833333333333326</v>
      </c>
      <c r="Q2628" s="62" t="s">
        <v>1011</v>
      </c>
      <c r="R2628" s="25" t="s">
        <v>1011</v>
      </c>
      <c r="S2628" s="26">
        <f t="shared" si="1429"/>
        <v>2.0833333333333315E-2</v>
      </c>
    </row>
    <row r="2629" spans="1:22" ht="10.5" customHeight="1" x14ac:dyDescent="0.2">
      <c r="B2629" s="34"/>
      <c r="C2629" s="21"/>
      <c r="D2629" s="21"/>
      <c r="E2629" s="21"/>
      <c r="F2629" s="34"/>
      <c r="G2629" s="34"/>
      <c r="H2629" s="34"/>
      <c r="I2629" s="34"/>
      <c r="J2629" s="34">
        <f t="shared" si="1428"/>
        <v>2.0833333333333315E-2</v>
      </c>
      <c r="L2629" s="34"/>
      <c r="M2629" s="21"/>
      <c r="N2629" s="35">
        <f>N2623</f>
        <v>43173</v>
      </c>
      <c r="O2629" s="63">
        <f t="shared" si="1430"/>
        <v>0.45833333333333326</v>
      </c>
      <c r="P2629" s="36">
        <f t="shared" si="1431"/>
        <v>0.47916666666666657</v>
      </c>
      <c r="Q2629" s="62" t="s">
        <v>1011</v>
      </c>
      <c r="R2629" s="25" t="s">
        <v>1011</v>
      </c>
      <c r="S2629" s="26">
        <f t="shared" si="1429"/>
        <v>2.0833333333333315E-2</v>
      </c>
    </row>
    <row r="2630" spans="1:22" ht="10.5" customHeight="1" x14ac:dyDescent="0.2">
      <c r="B2630" s="34"/>
      <c r="C2630" s="21"/>
      <c r="D2630" s="34"/>
      <c r="E2630" s="21"/>
      <c r="F2630" s="34"/>
      <c r="G2630" s="34"/>
      <c r="H2630" s="34"/>
      <c r="J2630" s="34">
        <f t="shared" si="1428"/>
        <v>2.0833333333333315E-2</v>
      </c>
      <c r="L2630" s="34"/>
      <c r="M2630" s="21"/>
      <c r="N2630" s="35">
        <f>N2623</f>
        <v>43173</v>
      </c>
      <c r="O2630" s="63">
        <f t="shared" si="1430"/>
        <v>0.47916666666666657</v>
      </c>
      <c r="P2630" s="36">
        <f t="shared" si="1431"/>
        <v>0.49999999999999989</v>
      </c>
      <c r="Q2630" s="62" t="s">
        <v>1011</v>
      </c>
      <c r="R2630" s="25" t="s">
        <v>1011</v>
      </c>
      <c r="S2630" s="26">
        <f t="shared" si="1429"/>
        <v>2.0833333333333315E-2</v>
      </c>
    </row>
    <row r="2631" spans="1:22" ht="10.5" customHeight="1" x14ac:dyDescent="0.2">
      <c r="B2631" s="34"/>
      <c r="C2631" s="21"/>
      <c r="D2631" s="34"/>
      <c r="E2631" s="21"/>
      <c r="F2631" s="34"/>
      <c r="G2631" s="34"/>
      <c r="H2631" s="34"/>
      <c r="J2631" s="34">
        <f t="shared" si="1428"/>
        <v>2.0833333333333259E-2</v>
      </c>
      <c r="L2631" s="34"/>
      <c r="M2631" s="21"/>
      <c r="N2631" s="35">
        <f>N2623</f>
        <v>43173</v>
      </c>
      <c r="O2631" s="63">
        <f t="shared" si="1430"/>
        <v>0.49999999999999989</v>
      </c>
      <c r="P2631" s="36">
        <f t="shared" si="1431"/>
        <v>0.52083333333333315</v>
      </c>
      <c r="Q2631" s="62" t="s">
        <v>1011</v>
      </c>
      <c r="R2631" s="25" t="s">
        <v>1011</v>
      </c>
      <c r="S2631" s="26">
        <f t="shared" si="1429"/>
        <v>2.0833333333333259E-2</v>
      </c>
    </row>
    <row r="2632" spans="1:22" ht="10.5" customHeight="1" x14ac:dyDescent="0.2">
      <c r="B2632" s="34"/>
      <c r="C2632" s="21"/>
      <c r="D2632" s="34"/>
      <c r="E2632" s="21"/>
      <c r="F2632" s="34"/>
      <c r="G2632" s="34"/>
      <c r="H2632" s="34"/>
      <c r="I2632" s="34"/>
      <c r="J2632" s="34">
        <f t="shared" si="1428"/>
        <v>2.0833333333333259E-2</v>
      </c>
      <c r="L2632" s="34"/>
      <c r="M2632" s="21"/>
      <c r="N2632" s="35">
        <f>N2623</f>
        <v>43173</v>
      </c>
      <c r="O2632" s="63">
        <f t="shared" si="1430"/>
        <v>0.52083333333333315</v>
      </c>
      <c r="P2632" s="36">
        <f t="shared" si="1431"/>
        <v>0.54166666666666641</v>
      </c>
      <c r="Q2632" s="62" t="s">
        <v>1011</v>
      </c>
      <c r="R2632" s="25" t="s">
        <v>1011</v>
      </c>
      <c r="S2632" s="26">
        <f t="shared" si="1429"/>
        <v>2.0833333333333259E-2</v>
      </c>
    </row>
    <row r="2633" spans="1:22" ht="10.5" customHeight="1" x14ac:dyDescent="0.2">
      <c r="B2633" s="34"/>
      <c r="C2633" s="34"/>
      <c r="D2633" s="34"/>
      <c r="E2633" s="21"/>
      <c r="F2633" s="34"/>
      <c r="G2633" s="34"/>
      <c r="H2633" s="34"/>
      <c r="I2633" s="34"/>
      <c r="J2633" s="34">
        <f t="shared" si="1428"/>
        <v>2.0833333333333259E-2</v>
      </c>
      <c r="L2633" s="34"/>
      <c r="M2633" s="21"/>
      <c r="N2633" s="35">
        <f>N2623</f>
        <v>43173</v>
      </c>
      <c r="O2633" s="63">
        <f t="shared" si="1430"/>
        <v>0.54166666666666641</v>
      </c>
      <c r="P2633" s="36">
        <f t="shared" si="1431"/>
        <v>0.56249999999999967</v>
      </c>
      <c r="Q2633" s="62" t="s">
        <v>1011</v>
      </c>
      <c r="R2633" s="25" t="s">
        <v>1011</v>
      </c>
      <c r="S2633" s="26">
        <f t="shared" si="1429"/>
        <v>2.0833333333333259E-2</v>
      </c>
    </row>
    <row r="2634" spans="1:22" ht="10.5" customHeight="1" x14ac:dyDescent="0.2">
      <c r="A2634" s="34"/>
      <c r="B2634" s="34"/>
      <c r="C2634" s="34"/>
      <c r="D2634" s="34"/>
      <c r="E2634" s="21"/>
      <c r="F2634" s="34"/>
      <c r="G2634" s="34"/>
      <c r="H2634" s="34"/>
      <c r="I2634" s="34"/>
      <c r="J2634" s="34">
        <f t="shared" si="1428"/>
        <v>2.0833333333333259E-2</v>
      </c>
      <c r="L2634" s="34"/>
      <c r="M2634" s="34"/>
      <c r="N2634" s="35">
        <f>N2623</f>
        <v>43173</v>
      </c>
      <c r="O2634" s="63">
        <f>SUM(P2633)</f>
        <v>0.56249999999999967</v>
      </c>
      <c r="P2634" s="36">
        <f t="shared" si="1431"/>
        <v>0.58333333333333293</v>
      </c>
      <c r="Q2634" s="62" t="s">
        <v>1011</v>
      </c>
      <c r="R2634" s="25" t="s">
        <v>1011</v>
      </c>
      <c r="S2634" s="26">
        <f t="shared" si="1429"/>
        <v>2.0833333333333259E-2</v>
      </c>
    </row>
    <row r="2635" spans="1:22" ht="10.5" customHeight="1" x14ac:dyDescent="0.2">
      <c r="B2635" s="34"/>
      <c r="C2635" s="21"/>
      <c r="D2635" s="34"/>
      <c r="E2635" s="21"/>
      <c r="F2635" s="34"/>
      <c r="G2635" s="34"/>
      <c r="H2635" s="34"/>
      <c r="I2635" s="34"/>
      <c r="J2635" s="34">
        <f t="shared" si="1428"/>
        <v>2.0833333333333259E-2</v>
      </c>
      <c r="L2635" s="34"/>
      <c r="M2635" s="34"/>
      <c r="N2635" s="35">
        <f>N2623</f>
        <v>43173</v>
      </c>
      <c r="O2635" s="63">
        <f>SUM(P2634)</f>
        <v>0.58333333333333293</v>
      </c>
      <c r="P2635" s="36">
        <f t="shared" si="1431"/>
        <v>0.60416666666666619</v>
      </c>
      <c r="Q2635" s="62" t="s">
        <v>1011</v>
      </c>
      <c r="R2635" s="25" t="s">
        <v>1011</v>
      </c>
      <c r="S2635" s="26">
        <f t="shared" si="1429"/>
        <v>2.0833333333333259E-2</v>
      </c>
    </row>
    <row r="2636" spans="1:22" ht="10.5" customHeight="1" x14ac:dyDescent="0.2">
      <c r="B2636" s="34"/>
      <c r="C2636" s="21"/>
      <c r="D2636" s="34"/>
      <c r="E2636" s="21"/>
      <c r="F2636" s="34"/>
      <c r="G2636" s="21"/>
      <c r="H2636" s="21"/>
      <c r="I2636" s="34"/>
      <c r="J2636" s="34">
        <f t="shared" si="1428"/>
        <v>2.0833333333333259E-2</v>
      </c>
      <c r="L2636" s="34"/>
      <c r="M2636" s="34"/>
      <c r="N2636" s="35">
        <f>N2623</f>
        <v>43173</v>
      </c>
      <c r="O2636" s="63">
        <f>SUM(P2635)</f>
        <v>0.60416666666666619</v>
      </c>
      <c r="P2636" s="36">
        <f t="shared" si="1431"/>
        <v>0.62499999999999944</v>
      </c>
      <c r="Q2636" s="62" t="s">
        <v>1011</v>
      </c>
      <c r="R2636" s="25" t="s">
        <v>1011</v>
      </c>
      <c r="S2636" s="26">
        <f t="shared" si="1429"/>
        <v>2.0833333333333259E-2</v>
      </c>
    </row>
    <row r="2637" spans="1:22" ht="10.5" customHeight="1" x14ac:dyDescent="0.2">
      <c r="B2637" s="34"/>
      <c r="C2637" s="21"/>
      <c r="D2637" s="34"/>
      <c r="E2637" s="21"/>
      <c r="F2637" s="34"/>
      <c r="G2637" s="21"/>
      <c r="H2637" s="34"/>
      <c r="J2637" s="34">
        <f t="shared" si="1428"/>
        <v>2.0833333333333259E-2</v>
      </c>
      <c r="L2637" s="34"/>
      <c r="M2637" s="34"/>
      <c r="N2637" s="35">
        <f>N2623</f>
        <v>43173</v>
      </c>
      <c r="O2637" s="63">
        <f t="shared" ref="O2637:O2640" si="1432">SUM(P2636)</f>
        <v>0.62499999999999944</v>
      </c>
      <c r="P2637" s="36">
        <f t="shared" si="1431"/>
        <v>0.6458333333333327</v>
      </c>
      <c r="Q2637" s="62" t="s">
        <v>1011</v>
      </c>
      <c r="R2637" s="25" t="s">
        <v>1011</v>
      </c>
      <c r="S2637" s="26">
        <f t="shared" si="1429"/>
        <v>2.0833333333333259E-2</v>
      </c>
    </row>
    <row r="2638" spans="1:22" ht="10.5" customHeight="1" x14ac:dyDescent="0.2">
      <c r="B2638" s="34"/>
      <c r="C2638" s="21"/>
      <c r="D2638" s="34"/>
      <c r="E2638" s="21"/>
      <c r="F2638" s="34"/>
      <c r="G2638" s="21"/>
      <c r="H2638" s="34"/>
      <c r="J2638" s="34">
        <f t="shared" si="1428"/>
        <v>2.0833333333333259E-2</v>
      </c>
      <c r="L2638" s="34"/>
      <c r="M2638" s="34"/>
      <c r="N2638" s="35">
        <f>N2623</f>
        <v>43173</v>
      </c>
      <c r="O2638" s="63">
        <f t="shared" si="1432"/>
        <v>0.6458333333333327</v>
      </c>
      <c r="P2638" s="36">
        <f t="shared" si="1431"/>
        <v>0.66666666666666596</v>
      </c>
      <c r="Q2638" s="62" t="s">
        <v>1011</v>
      </c>
      <c r="R2638" s="25" t="s">
        <v>1011</v>
      </c>
      <c r="S2638" s="26">
        <f t="shared" si="1429"/>
        <v>2.0833333333333259E-2</v>
      </c>
    </row>
    <row r="2639" spans="1:22" ht="10.5" customHeight="1" x14ac:dyDescent="0.2">
      <c r="B2639" s="34"/>
      <c r="C2639" s="21"/>
      <c r="D2639" s="34"/>
      <c r="E2639" s="21"/>
      <c r="F2639" s="34"/>
      <c r="G2639" s="21"/>
      <c r="H2639" s="34"/>
      <c r="I2639" s="34"/>
      <c r="J2639" s="34">
        <f t="shared" si="1428"/>
        <v>2.0833333333333259E-2</v>
      </c>
      <c r="L2639" s="34"/>
      <c r="M2639" s="34"/>
      <c r="N2639" s="35">
        <f>N2623</f>
        <v>43173</v>
      </c>
      <c r="O2639" s="63">
        <f t="shared" si="1432"/>
        <v>0.66666666666666596</v>
      </c>
      <c r="P2639" s="36">
        <f t="shared" si="1431"/>
        <v>0.68749999999999922</v>
      </c>
      <c r="Q2639" s="62" t="s">
        <v>1011</v>
      </c>
      <c r="R2639" s="25" t="s">
        <v>1011</v>
      </c>
      <c r="S2639" s="26">
        <f t="shared" si="1429"/>
        <v>2.0833333333333259E-2</v>
      </c>
    </row>
    <row r="2640" spans="1:22" ht="10.5" customHeight="1" thickBot="1" x14ac:dyDescent="0.25">
      <c r="B2640" s="34"/>
      <c r="C2640" s="21"/>
      <c r="D2640" s="34"/>
      <c r="E2640" s="21"/>
      <c r="F2640" s="34"/>
      <c r="G2640" s="21"/>
      <c r="H2640" s="34"/>
      <c r="I2640" s="34"/>
      <c r="J2640" s="34">
        <f t="shared" si="1428"/>
        <v>2.0833333333333259E-2</v>
      </c>
      <c r="L2640" s="34"/>
      <c r="M2640" s="34"/>
      <c r="N2640" s="65">
        <f>N2623</f>
        <v>43173</v>
      </c>
      <c r="O2640" s="66">
        <f t="shared" si="1432"/>
        <v>0.68749999999999922</v>
      </c>
      <c r="P2640" s="67">
        <f t="shared" si="1431"/>
        <v>0.70833333333333248</v>
      </c>
      <c r="Q2640" s="62" t="s">
        <v>1011</v>
      </c>
      <c r="R2640" s="25" t="s">
        <v>1011</v>
      </c>
      <c r="S2640" s="66">
        <f t="shared" si="1429"/>
        <v>2.0833333333333259E-2</v>
      </c>
      <c r="T2640" s="68"/>
      <c r="U2640" s="69"/>
      <c r="V2640" s="69"/>
    </row>
    <row r="2641" spans="1:20" ht="10.5" customHeight="1" x14ac:dyDescent="0.2">
      <c r="A2641" s="40">
        <f t="shared" ref="A2641:M2641" si="1433">SUM(A2624:A2640)</f>
        <v>0</v>
      </c>
      <c r="B2641" s="40">
        <f t="shared" si="1433"/>
        <v>0</v>
      </c>
      <c r="C2641" s="40">
        <f t="shared" si="1433"/>
        <v>0</v>
      </c>
      <c r="D2641" s="40">
        <f t="shared" si="1433"/>
        <v>0</v>
      </c>
      <c r="E2641" s="40">
        <f t="shared" si="1433"/>
        <v>0</v>
      </c>
      <c r="F2641" s="40">
        <f t="shared" si="1433"/>
        <v>0</v>
      </c>
      <c r="G2641" s="40">
        <f t="shared" si="1433"/>
        <v>0</v>
      </c>
      <c r="H2641" s="40">
        <f t="shared" si="1433"/>
        <v>0</v>
      </c>
      <c r="I2641" s="40">
        <f t="shared" si="1433"/>
        <v>0</v>
      </c>
      <c r="J2641" s="40">
        <f t="shared" si="1433"/>
        <v>0.3541666666666658</v>
      </c>
      <c r="K2641" s="40">
        <f t="shared" si="1433"/>
        <v>0</v>
      </c>
      <c r="L2641" s="40">
        <f t="shared" si="1433"/>
        <v>0</v>
      </c>
      <c r="M2641" s="40">
        <f t="shared" si="1433"/>
        <v>0</v>
      </c>
      <c r="N2641" s="41" t="b">
        <f>SUM(A2641:M2641) = S2641</f>
        <v>1</v>
      </c>
      <c r="O2641" s="42"/>
      <c r="P2641" s="42"/>
      <c r="Q2641" s="43"/>
      <c r="R2641" s="43"/>
      <c r="S2641" s="40">
        <f>SUM(S2624:S2640)</f>
        <v>0.3541666666666658</v>
      </c>
    </row>
    <row r="2642" spans="1:20" ht="10.5" customHeight="1" x14ac:dyDescent="0.2">
      <c r="A2642" s="70">
        <f t="shared" ref="A2642:C2642" si="1434">(A2641-INT(A2641))*24</f>
        <v>0</v>
      </c>
      <c r="B2642" s="70">
        <f t="shared" si="1434"/>
        <v>0</v>
      </c>
      <c r="C2642" s="70">
        <f t="shared" si="1434"/>
        <v>0</v>
      </c>
      <c r="D2642" s="44">
        <f>(D2641-INT(D2641))*24</f>
        <v>0</v>
      </c>
      <c r="E2642" s="44">
        <f>(E2641-INT(E2641))*24</f>
        <v>0</v>
      </c>
      <c r="F2642" s="44">
        <f>(F2641-INT(F2641))*24</f>
        <v>0</v>
      </c>
      <c r="G2642" s="44">
        <f>(G2641-INT(G2641))*24</f>
        <v>0</v>
      </c>
      <c r="H2642" s="44">
        <f t="shared" ref="H2642:J2642" si="1435">(H2641-INT(H2641))*24</f>
        <v>0</v>
      </c>
      <c r="I2642" s="44">
        <f t="shared" si="1435"/>
        <v>0</v>
      </c>
      <c r="J2642" s="44">
        <f t="shared" si="1435"/>
        <v>8.4999999999999787</v>
      </c>
      <c r="K2642" s="44"/>
      <c r="L2642" s="44">
        <f t="shared" ref="L2642:M2642" si="1436">(L2641-INT(L2641))*24</f>
        <v>0</v>
      </c>
      <c r="M2642" s="45">
        <f t="shared" si="1436"/>
        <v>0</v>
      </c>
      <c r="N2642" s="46">
        <f>SUM(A2642:M2642)</f>
        <v>8.4999999999999787</v>
      </c>
      <c r="O2642" s="71"/>
      <c r="P2642" s="71"/>
      <c r="Q2642" s="48"/>
      <c r="R2642" s="48"/>
      <c r="S2642" s="49"/>
    </row>
    <row r="2643" spans="1:20" ht="10.5" customHeight="1" thickBot="1" x14ac:dyDescent="0.25">
      <c r="A2643" s="72"/>
      <c r="B2643" s="73"/>
      <c r="C2643" s="73"/>
      <c r="D2643" s="52">
        <f>SUM(A2642:D2642)</f>
        <v>0</v>
      </c>
      <c r="E2643" s="52">
        <f t="shared" ref="E2643:J2643" si="1437">E2642</f>
        <v>0</v>
      </c>
      <c r="F2643" s="52">
        <f t="shared" si="1437"/>
        <v>0</v>
      </c>
      <c r="G2643" s="52">
        <f t="shared" si="1437"/>
        <v>0</v>
      </c>
      <c r="H2643" s="52">
        <f t="shared" si="1437"/>
        <v>0</v>
      </c>
      <c r="I2643" s="52">
        <f t="shared" si="1437"/>
        <v>0</v>
      </c>
      <c r="J2643" s="52">
        <f t="shared" si="1437"/>
        <v>8.4999999999999787</v>
      </c>
      <c r="K2643" s="52"/>
      <c r="L2643" s="52">
        <f t="shared" ref="L2643:M2643" si="1438">L2642</f>
        <v>0</v>
      </c>
      <c r="M2643" s="53">
        <f t="shared" si="1438"/>
        <v>0</v>
      </c>
      <c r="N2643" s="54">
        <f>S2643</f>
        <v>0.3541666666666658</v>
      </c>
      <c r="O2643" s="74"/>
      <c r="P2643" s="74"/>
      <c r="Q2643" s="56"/>
      <c r="R2643" s="56"/>
      <c r="S2643" s="57">
        <f>SUM(S2641:S2642)</f>
        <v>0.3541666666666658</v>
      </c>
    </row>
    <row r="2644" spans="1:20" ht="10.5" customHeight="1" thickBot="1" x14ac:dyDescent="0.25">
      <c r="A2644" s="58"/>
      <c r="B2644" s="59" t="s">
        <v>935</v>
      </c>
      <c r="C2644" s="59" t="s">
        <v>936</v>
      </c>
      <c r="D2644" s="59" t="s">
        <v>937</v>
      </c>
      <c r="E2644" s="60" t="s">
        <v>938</v>
      </c>
      <c r="F2644" s="59" t="s">
        <v>939</v>
      </c>
      <c r="G2644" s="58" t="s">
        <v>940</v>
      </c>
      <c r="H2644" s="58" t="s">
        <v>941</v>
      </c>
      <c r="I2644" s="58" t="s">
        <v>942</v>
      </c>
      <c r="J2644" s="58" t="s">
        <v>943</v>
      </c>
      <c r="K2644" s="58"/>
      <c r="L2644" s="58" t="s">
        <v>944</v>
      </c>
      <c r="M2644" s="60" t="s">
        <v>945</v>
      </c>
      <c r="N2644" s="61">
        <f>N2623+1</f>
        <v>43174</v>
      </c>
      <c r="O2644" s="36">
        <v>0.35416666666666669</v>
      </c>
      <c r="P2644" s="36">
        <f>O2644</f>
        <v>0.35416666666666669</v>
      </c>
      <c r="Q2644" s="62" t="s">
        <v>1011</v>
      </c>
      <c r="R2644" s="25" t="s">
        <v>1011</v>
      </c>
      <c r="S2644" s="26">
        <f t="shared" ref="S2644" si="1439">SUM(P2644-O2644)</f>
        <v>0</v>
      </c>
    </row>
    <row r="2645" spans="1:20" ht="10.5" customHeight="1" x14ac:dyDescent="0.2">
      <c r="B2645" s="34"/>
      <c r="C2645" s="21"/>
      <c r="D2645" s="34"/>
      <c r="E2645" s="34"/>
      <c r="F2645" s="34"/>
      <c r="G2645" s="21"/>
      <c r="H2645" s="34"/>
      <c r="J2645" s="34">
        <f t="shared" ref="J2645:J2660" si="1440">S2645</f>
        <v>2.0833333333333315E-2</v>
      </c>
      <c r="M2645" s="34"/>
      <c r="N2645" s="35">
        <f>N2644</f>
        <v>43174</v>
      </c>
      <c r="O2645" s="63">
        <f>SUM(P2644)</f>
        <v>0.35416666666666669</v>
      </c>
      <c r="P2645" s="36">
        <f>P2644+0.0208333333333333</f>
        <v>0.375</v>
      </c>
      <c r="Q2645" s="62" t="s">
        <v>1011</v>
      </c>
      <c r="R2645" s="25" t="s">
        <v>1011</v>
      </c>
      <c r="S2645" s="26">
        <f t="shared" ref="S2645:S2660" si="1441">SUM(P2645-O2645)</f>
        <v>2.0833333333333315E-2</v>
      </c>
    </row>
    <row r="2646" spans="1:20" ht="10.5" customHeight="1" x14ac:dyDescent="0.2">
      <c r="B2646" s="34"/>
      <c r="C2646" s="21"/>
      <c r="D2646" s="21"/>
      <c r="E2646" s="34"/>
      <c r="F2646" s="34"/>
      <c r="G2646" s="34"/>
      <c r="H2646" s="34"/>
      <c r="J2646" s="34">
        <f t="shared" si="1440"/>
        <v>2.0833333333333315E-2</v>
      </c>
      <c r="M2646" s="34"/>
      <c r="N2646" s="35">
        <f>N2644</f>
        <v>43174</v>
      </c>
      <c r="O2646" s="63">
        <f t="shared" ref="O2646:O2654" si="1442">SUM(P2645)</f>
        <v>0.375</v>
      </c>
      <c r="P2646" s="36">
        <f t="shared" ref="P2646:P2660" si="1443">P2645+0.0208333333333333</f>
        <v>0.39583333333333331</v>
      </c>
      <c r="Q2646" s="62" t="s">
        <v>1011</v>
      </c>
      <c r="R2646" s="25" t="s">
        <v>1011</v>
      </c>
      <c r="S2646" s="26">
        <f t="shared" si="1441"/>
        <v>2.0833333333333315E-2</v>
      </c>
    </row>
    <row r="2647" spans="1:20" ht="10.5" customHeight="1" x14ac:dyDescent="0.2">
      <c r="B2647" s="34"/>
      <c r="C2647" s="21"/>
      <c r="D2647" s="34"/>
      <c r="E2647" s="21"/>
      <c r="F2647" s="34"/>
      <c r="G2647" s="34"/>
      <c r="H2647" s="34"/>
      <c r="J2647" s="34">
        <f t="shared" si="1440"/>
        <v>2.0833333333333315E-2</v>
      </c>
      <c r="L2647" s="34"/>
      <c r="M2647" s="21"/>
      <c r="N2647" s="35">
        <f>N2644</f>
        <v>43174</v>
      </c>
      <c r="O2647" s="63">
        <f t="shared" si="1442"/>
        <v>0.39583333333333331</v>
      </c>
      <c r="P2647" s="36">
        <f t="shared" si="1443"/>
        <v>0.41666666666666663</v>
      </c>
      <c r="Q2647" s="62" t="s">
        <v>1011</v>
      </c>
      <c r="R2647" s="25" t="s">
        <v>1011</v>
      </c>
      <c r="S2647" s="26">
        <f t="shared" si="1441"/>
        <v>2.0833333333333315E-2</v>
      </c>
    </row>
    <row r="2648" spans="1:20" ht="10.5" customHeight="1" x14ac:dyDescent="0.2">
      <c r="B2648" s="34"/>
      <c r="C2648" s="21"/>
      <c r="D2648" s="21"/>
      <c r="E2648" s="21"/>
      <c r="F2648" s="34"/>
      <c r="G2648" s="34"/>
      <c r="H2648" s="34"/>
      <c r="J2648" s="34">
        <f t="shared" si="1440"/>
        <v>2.0833333333333315E-2</v>
      </c>
      <c r="L2648" s="34"/>
      <c r="M2648" s="34"/>
      <c r="N2648" s="35">
        <f>N2644</f>
        <v>43174</v>
      </c>
      <c r="O2648" s="63">
        <f t="shared" si="1442"/>
        <v>0.41666666666666663</v>
      </c>
      <c r="P2648" s="36">
        <f t="shared" si="1443"/>
        <v>0.43749999999999994</v>
      </c>
      <c r="Q2648" s="62" t="s">
        <v>1011</v>
      </c>
      <c r="R2648" s="25" t="s">
        <v>1011</v>
      </c>
      <c r="S2648" s="26">
        <f t="shared" si="1441"/>
        <v>2.0833333333333315E-2</v>
      </c>
    </row>
    <row r="2649" spans="1:20" ht="10.5" customHeight="1" x14ac:dyDescent="0.2">
      <c r="B2649" s="34"/>
      <c r="C2649" s="21"/>
      <c r="D2649" s="34"/>
      <c r="E2649" s="34"/>
      <c r="F2649" s="34"/>
      <c r="G2649" s="34"/>
      <c r="H2649" s="34"/>
      <c r="J2649" s="34">
        <f t="shared" si="1440"/>
        <v>2.0833333333333315E-2</v>
      </c>
      <c r="L2649" s="34"/>
      <c r="M2649" s="34"/>
      <c r="N2649" s="35">
        <f>N2644</f>
        <v>43174</v>
      </c>
      <c r="O2649" s="63">
        <f t="shared" si="1442"/>
        <v>0.43749999999999994</v>
      </c>
      <c r="P2649" s="36">
        <f t="shared" si="1443"/>
        <v>0.45833333333333326</v>
      </c>
      <c r="Q2649" s="62" t="s">
        <v>1011</v>
      </c>
      <c r="R2649" s="25" t="s">
        <v>1011</v>
      </c>
      <c r="S2649" s="26">
        <f t="shared" si="1441"/>
        <v>2.0833333333333315E-2</v>
      </c>
    </row>
    <row r="2650" spans="1:20" ht="10.5" customHeight="1" x14ac:dyDescent="0.2">
      <c r="B2650" s="34"/>
      <c r="C2650" s="21"/>
      <c r="D2650" s="21"/>
      <c r="E2650" s="34"/>
      <c r="F2650" s="34"/>
      <c r="G2650" s="21"/>
      <c r="H2650" s="34"/>
      <c r="I2650" s="34"/>
      <c r="J2650" s="34">
        <f t="shared" si="1440"/>
        <v>2.0833333333333315E-2</v>
      </c>
      <c r="L2650" s="34"/>
      <c r="M2650" s="21"/>
      <c r="N2650" s="35">
        <f>N2644</f>
        <v>43174</v>
      </c>
      <c r="O2650" s="63">
        <f t="shared" si="1442"/>
        <v>0.45833333333333326</v>
      </c>
      <c r="P2650" s="36">
        <f t="shared" si="1443"/>
        <v>0.47916666666666657</v>
      </c>
      <c r="Q2650" s="62" t="s">
        <v>1011</v>
      </c>
      <c r="R2650" s="25" t="s">
        <v>1011</v>
      </c>
      <c r="S2650" s="26">
        <f t="shared" si="1441"/>
        <v>2.0833333333333315E-2</v>
      </c>
    </row>
    <row r="2651" spans="1:20" ht="10.5" customHeight="1" x14ac:dyDescent="0.2">
      <c r="B2651" s="34"/>
      <c r="C2651" s="21"/>
      <c r="D2651" s="34"/>
      <c r="E2651" s="34"/>
      <c r="F2651" s="34"/>
      <c r="G2651" s="21"/>
      <c r="H2651" s="34"/>
      <c r="J2651" s="34">
        <f t="shared" si="1440"/>
        <v>2.0833333333333315E-2</v>
      </c>
      <c r="L2651" s="34"/>
      <c r="M2651" s="21"/>
      <c r="N2651" s="35">
        <f>N2644</f>
        <v>43174</v>
      </c>
      <c r="O2651" s="63">
        <f t="shared" si="1442"/>
        <v>0.47916666666666657</v>
      </c>
      <c r="P2651" s="36">
        <f t="shared" si="1443"/>
        <v>0.49999999999999989</v>
      </c>
      <c r="Q2651" s="62" t="s">
        <v>1011</v>
      </c>
      <c r="R2651" s="25" t="s">
        <v>1011</v>
      </c>
      <c r="S2651" s="26">
        <f t="shared" si="1441"/>
        <v>2.0833333333333315E-2</v>
      </c>
    </row>
    <row r="2652" spans="1:20" ht="10.5" customHeight="1" x14ac:dyDescent="0.2">
      <c r="B2652" s="34"/>
      <c r="C2652" s="21"/>
      <c r="D2652" s="34"/>
      <c r="E2652" s="34"/>
      <c r="F2652" s="34"/>
      <c r="G2652" s="21"/>
      <c r="H2652" s="34"/>
      <c r="J2652" s="34">
        <f t="shared" si="1440"/>
        <v>2.0833333333333259E-2</v>
      </c>
      <c r="L2652" s="34"/>
      <c r="M2652" s="21"/>
      <c r="N2652" s="35">
        <f>N2644</f>
        <v>43174</v>
      </c>
      <c r="O2652" s="63">
        <f t="shared" si="1442"/>
        <v>0.49999999999999989</v>
      </c>
      <c r="P2652" s="36">
        <f t="shared" si="1443"/>
        <v>0.52083333333333315</v>
      </c>
      <c r="Q2652" s="62" t="s">
        <v>1011</v>
      </c>
      <c r="R2652" s="25" t="s">
        <v>1011</v>
      </c>
      <c r="S2652" s="26">
        <f t="shared" si="1441"/>
        <v>2.0833333333333259E-2</v>
      </c>
    </row>
    <row r="2653" spans="1:20" ht="10.5" customHeight="1" x14ac:dyDescent="0.2">
      <c r="B2653" s="34"/>
      <c r="C2653" s="21"/>
      <c r="D2653" s="34"/>
      <c r="E2653" s="34"/>
      <c r="F2653" s="21"/>
      <c r="G2653" s="21"/>
      <c r="H2653" s="34"/>
      <c r="J2653" s="34">
        <f t="shared" si="1440"/>
        <v>2.0833333333333259E-2</v>
      </c>
      <c r="L2653" s="34"/>
      <c r="M2653" s="21"/>
      <c r="N2653" s="35">
        <f>N2644</f>
        <v>43174</v>
      </c>
      <c r="O2653" s="63">
        <f t="shared" si="1442"/>
        <v>0.52083333333333315</v>
      </c>
      <c r="P2653" s="36">
        <f t="shared" si="1443"/>
        <v>0.54166666666666641</v>
      </c>
      <c r="Q2653" s="62" t="s">
        <v>1011</v>
      </c>
      <c r="R2653" s="25" t="s">
        <v>1011</v>
      </c>
      <c r="S2653" s="26">
        <f t="shared" si="1441"/>
        <v>2.0833333333333259E-2</v>
      </c>
      <c r="T2653" s="75"/>
    </row>
    <row r="2654" spans="1:20" ht="10.5" customHeight="1" x14ac:dyDescent="0.2">
      <c r="B2654" s="34"/>
      <c r="C2654" s="34"/>
      <c r="D2654" s="34"/>
      <c r="E2654" s="34"/>
      <c r="F2654" s="34"/>
      <c r="G2654" s="34"/>
      <c r="H2654" s="34"/>
      <c r="J2654" s="34">
        <f t="shared" si="1440"/>
        <v>2.0833333333333259E-2</v>
      </c>
      <c r="L2654" s="34"/>
      <c r="M2654" s="21"/>
      <c r="N2654" s="35">
        <f>N2644</f>
        <v>43174</v>
      </c>
      <c r="O2654" s="63">
        <f t="shared" si="1442"/>
        <v>0.54166666666666641</v>
      </c>
      <c r="P2654" s="36">
        <f t="shared" si="1443"/>
        <v>0.56249999999999967</v>
      </c>
      <c r="Q2654" s="62" t="s">
        <v>1011</v>
      </c>
      <c r="R2654" s="25" t="s">
        <v>1011</v>
      </c>
      <c r="S2654" s="26">
        <f t="shared" si="1441"/>
        <v>2.0833333333333259E-2</v>
      </c>
    </row>
    <row r="2655" spans="1:20" ht="10.5" customHeight="1" x14ac:dyDescent="0.2">
      <c r="A2655" s="34"/>
      <c r="B2655" s="34"/>
      <c r="C2655" s="34"/>
      <c r="D2655" s="34"/>
      <c r="E2655" s="34"/>
      <c r="F2655" s="21"/>
      <c r="G2655" s="34"/>
      <c r="H2655" s="34"/>
      <c r="J2655" s="34">
        <f t="shared" si="1440"/>
        <v>2.0833333333333259E-2</v>
      </c>
      <c r="L2655" s="34"/>
      <c r="M2655" s="34"/>
      <c r="N2655" s="35">
        <f>N2644</f>
        <v>43174</v>
      </c>
      <c r="O2655" s="63">
        <f>SUM(P2654)</f>
        <v>0.56249999999999967</v>
      </c>
      <c r="P2655" s="36">
        <f t="shared" si="1443"/>
        <v>0.58333333333333293</v>
      </c>
      <c r="Q2655" s="62" t="s">
        <v>1011</v>
      </c>
      <c r="R2655" s="25" t="s">
        <v>1011</v>
      </c>
      <c r="S2655" s="26">
        <f t="shared" si="1441"/>
        <v>2.0833333333333259E-2</v>
      </c>
    </row>
    <row r="2656" spans="1:20" ht="10.5" customHeight="1" x14ac:dyDescent="0.2">
      <c r="B2656" s="34"/>
      <c r="C2656" s="21"/>
      <c r="D2656" s="34"/>
      <c r="E2656" s="34"/>
      <c r="F2656" s="21"/>
      <c r="G2656" s="21"/>
      <c r="H2656" s="34"/>
      <c r="J2656" s="34">
        <f t="shared" si="1440"/>
        <v>2.0833333333333259E-2</v>
      </c>
      <c r="L2656" s="34"/>
      <c r="M2656" s="34"/>
      <c r="N2656" s="35">
        <f>N2644</f>
        <v>43174</v>
      </c>
      <c r="O2656" s="63">
        <f>SUM(P2655)</f>
        <v>0.58333333333333293</v>
      </c>
      <c r="P2656" s="36">
        <f t="shared" si="1443"/>
        <v>0.60416666666666619</v>
      </c>
      <c r="Q2656" s="62" t="s">
        <v>1011</v>
      </c>
      <c r="R2656" s="25" t="s">
        <v>1011</v>
      </c>
      <c r="S2656" s="26">
        <f t="shared" si="1441"/>
        <v>2.0833333333333259E-2</v>
      </c>
    </row>
    <row r="2657" spans="1:21" ht="10.5" customHeight="1" x14ac:dyDescent="0.2">
      <c r="B2657" s="34"/>
      <c r="C2657" s="21"/>
      <c r="D2657" s="34"/>
      <c r="E2657" s="34"/>
      <c r="F2657" s="34"/>
      <c r="G2657" s="21"/>
      <c r="H2657" s="34"/>
      <c r="J2657" s="34">
        <f t="shared" si="1440"/>
        <v>2.0833333333333259E-2</v>
      </c>
      <c r="L2657" s="34"/>
      <c r="M2657" s="34"/>
      <c r="N2657" s="35">
        <f>N2644</f>
        <v>43174</v>
      </c>
      <c r="O2657" s="63">
        <f>SUM(P2656)</f>
        <v>0.60416666666666619</v>
      </c>
      <c r="P2657" s="36">
        <f t="shared" si="1443"/>
        <v>0.62499999999999944</v>
      </c>
      <c r="Q2657" s="62" t="s">
        <v>1011</v>
      </c>
      <c r="R2657" s="25" t="s">
        <v>1011</v>
      </c>
      <c r="S2657" s="26">
        <f t="shared" si="1441"/>
        <v>2.0833333333333259E-2</v>
      </c>
    </row>
    <row r="2658" spans="1:21" ht="10.5" customHeight="1" x14ac:dyDescent="0.2">
      <c r="B2658" s="34"/>
      <c r="C2658" s="21"/>
      <c r="D2658" s="34"/>
      <c r="E2658" s="34"/>
      <c r="F2658" s="34"/>
      <c r="G2658" s="21"/>
      <c r="H2658" s="34"/>
      <c r="J2658" s="34">
        <f t="shared" si="1440"/>
        <v>2.0833333333333259E-2</v>
      </c>
      <c r="L2658" s="34"/>
      <c r="M2658" s="34"/>
      <c r="N2658" s="35">
        <f>N2644</f>
        <v>43174</v>
      </c>
      <c r="O2658" s="63">
        <f t="shared" ref="O2658:O2660" si="1444">SUM(P2657)</f>
        <v>0.62499999999999944</v>
      </c>
      <c r="P2658" s="36">
        <f t="shared" si="1443"/>
        <v>0.6458333333333327</v>
      </c>
      <c r="Q2658" s="62" t="s">
        <v>1011</v>
      </c>
      <c r="R2658" s="25" t="s">
        <v>1011</v>
      </c>
      <c r="S2658" s="26">
        <f t="shared" si="1441"/>
        <v>2.0833333333333259E-2</v>
      </c>
    </row>
    <row r="2659" spans="1:21" ht="10.5" customHeight="1" x14ac:dyDescent="0.2">
      <c r="B2659" s="34"/>
      <c r="C2659" s="21"/>
      <c r="D2659" s="34"/>
      <c r="E2659" s="34"/>
      <c r="F2659" s="34"/>
      <c r="G2659" s="21"/>
      <c r="H2659" s="34"/>
      <c r="J2659" s="34">
        <f t="shared" si="1440"/>
        <v>2.0833333333333259E-2</v>
      </c>
      <c r="L2659" s="34"/>
      <c r="M2659" s="21"/>
      <c r="N2659" s="35">
        <f>N2644</f>
        <v>43174</v>
      </c>
      <c r="O2659" s="63">
        <f t="shared" si="1444"/>
        <v>0.6458333333333327</v>
      </c>
      <c r="P2659" s="36">
        <f t="shared" si="1443"/>
        <v>0.66666666666666596</v>
      </c>
      <c r="Q2659" s="62" t="s">
        <v>1011</v>
      </c>
      <c r="R2659" s="25" t="s">
        <v>1011</v>
      </c>
      <c r="S2659" s="26">
        <f t="shared" si="1441"/>
        <v>2.0833333333333259E-2</v>
      </c>
    </row>
    <row r="2660" spans="1:21" ht="10.5" customHeight="1" thickBot="1" x14ac:dyDescent="0.25">
      <c r="B2660" s="34"/>
      <c r="C2660" s="21"/>
      <c r="D2660" s="34"/>
      <c r="E2660" s="34"/>
      <c r="F2660" s="34"/>
      <c r="G2660" s="21"/>
      <c r="H2660" s="34"/>
      <c r="J2660" s="34">
        <f t="shared" si="1440"/>
        <v>2.0833333333333259E-2</v>
      </c>
      <c r="L2660" s="34"/>
      <c r="M2660" s="21"/>
      <c r="N2660" s="35">
        <f>N2644</f>
        <v>43174</v>
      </c>
      <c r="O2660" s="63">
        <f t="shared" si="1444"/>
        <v>0.66666666666666596</v>
      </c>
      <c r="P2660" s="36">
        <f t="shared" si="1443"/>
        <v>0.68749999999999922</v>
      </c>
      <c r="Q2660" s="62" t="s">
        <v>1011</v>
      </c>
      <c r="R2660" s="25" t="s">
        <v>1011</v>
      </c>
      <c r="S2660" s="26">
        <f t="shared" si="1441"/>
        <v>2.0833333333333259E-2</v>
      </c>
    </row>
    <row r="2661" spans="1:21" ht="10.5" customHeight="1" x14ac:dyDescent="0.2">
      <c r="A2661" s="40">
        <f t="shared" ref="A2661:M2661" si="1445">SUM(A2645:A2660)</f>
        <v>0</v>
      </c>
      <c r="B2661" s="40">
        <f t="shared" si="1445"/>
        <v>0</v>
      </c>
      <c r="C2661" s="40">
        <f t="shared" si="1445"/>
        <v>0</v>
      </c>
      <c r="D2661" s="40">
        <f t="shared" si="1445"/>
        <v>0</v>
      </c>
      <c r="E2661" s="40">
        <f t="shared" si="1445"/>
        <v>0</v>
      </c>
      <c r="F2661" s="40">
        <f t="shared" si="1445"/>
        <v>0</v>
      </c>
      <c r="G2661" s="40">
        <f t="shared" si="1445"/>
        <v>0</v>
      </c>
      <c r="H2661" s="40">
        <f t="shared" si="1445"/>
        <v>0</v>
      </c>
      <c r="I2661" s="40">
        <f t="shared" si="1445"/>
        <v>0</v>
      </c>
      <c r="J2661" s="40">
        <f t="shared" si="1445"/>
        <v>0.33333333333333254</v>
      </c>
      <c r="K2661" s="40">
        <f t="shared" si="1445"/>
        <v>0</v>
      </c>
      <c r="L2661" s="40">
        <f t="shared" si="1445"/>
        <v>0</v>
      </c>
      <c r="M2661" s="40">
        <f t="shared" si="1445"/>
        <v>0</v>
      </c>
      <c r="N2661" s="41" t="b">
        <f>SUM(A2661:M2661) = S2661</f>
        <v>1</v>
      </c>
      <c r="O2661" s="42"/>
      <c r="P2661" s="42"/>
      <c r="Q2661" s="43"/>
      <c r="R2661" s="43"/>
      <c r="S2661" s="40">
        <f>SUM(S2645:S2660)</f>
        <v>0.33333333333333254</v>
      </c>
    </row>
    <row r="2662" spans="1:21" ht="10.5" customHeight="1" x14ac:dyDescent="0.2">
      <c r="A2662" s="70">
        <f t="shared" ref="A2662:C2662" si="1446">(A2661-INT(A2661))*24</f>
        <v>0</v>
      </c>
      <c r="B2662" s="70">
        <f t="shared" si="1446"/>
        <v>0</v>
      </c>
      <c r="C2662" s="70">
        <f t="shared" si="1446"/>
        <v>0</v>
      </c>
      <c r="D2662" s="44">
        <f>(D2661-INT(D2661))*24</f>
        <v>0</v>
      </c>
      <c r="E2662" s="44">
        <f>(E2661-INT(E2661))*24</f>
        <v>0</v>
      </c>
      <c r="F2662" s="44">
        <f>(F2661-INT(F2661))*24</f>
        <v>0</v>
      </c>
      <c r="G2662" s="44">
        <f>(G2661-INT(G2661))*24</f>
        <v>0</v>
      </c>
      <c r="H2662" s="44">
        <f t="shared" ref="H2662:J2662" si="1447">(H2661-INT(H2661))*24</f>
        <v>0</v>
      </c>
      <c r="I2662" s="44">
        <f t="shared" si="1447"/>
        <v>0</v>
      </c>
      <c r="J2662" s="44">
        <f t="shared" si="1447"/>
        <v>7.9999999999999805</v>
      </c>
      <c r="K2662" s="44"/>
      <c r="L2662" s="44">
        <f t="shared" ref="L2662:M2662" si="1448">(L2661-INT(L2661))*24</f>
        <v>0</v>
      </c>
      <c r="M2662" s="45">
        <f t="shared" si="1448"/>
        <v>0</v>
      </c>
      <c r="N2662" s="46">
        <f>SUM(A2662:M2662)</f>
        <v>7.9999999999999805</v>
      </c>
      <c r="O2662" s="47"/>
      <c r="P2662" s="47"/>
      <c r="Q2662" s="48"/>
      <c r="R2662" s="48"/>
      <c r="S2662" s="49"/>
    </row>
    <row r="2663" spans="1:21" ht="10.5" customHeight="1" thickBot="1" x14ac:dyDescent="0.25">
      <c r="A2663" s="50"/>
      <c r="B2663" s="51"/>
      <c r="C2663" s="51"/>
      <c r="D2663" s="52">
        <f>SUM(A2662:D2662)</f>
        <v>0</v>
      </c>
      <c r="E2663" s="52">
        <f t="shared" ref="E2663:J2663" si="1449">E2662</f>
        <v>0</v>
      </c>
      <c r="F2663" s="52">
        <f t="shared" si="1449"/>
        <v>0</v>
      </c>
      <c r="G2663" s="52">
        <f t="shared" si="1449"/>
        <v>0</v>
      </c>
      <c r="H2663" s="52">
        <f t="shared" si="1449"/>
        <v>0</v>
      </c>
      <c r="I2663" s="52">
        <f t="shared" si="1449"/>
        <v>0</v>
      </c>
      <c r="J2663" s="52">
        <f t="shared" si="1449"/>
        <v>7.9999999999999805</v>
      </c>
      <c r="K2663" s="52"/>
      <c r="L2663" s="52">
        <f t="shared" ref="L2663:M2663" si="1450">L2662</f>
        <v>0</v>
      </c>
      <c r="M2663" s="53">
        <f t="shared" si="1450"/>
        <v>0</v>
      </c>
      <c r="N2663" s="54">
        <f>S2663</f>
        <v>0.33333333333333254</v>
      </c>
      <c r="O2663" s="55"/>
      <c r="P2663" s="55"/>
      <c r="Q2663" s="56"/>
      <c r="R2663" s="56"/>
      <c r="S2663" s="57">
        <f>SUM(S2661:S2662)</f>
        <v>0.33333333333333254</v>
      </c>
    </row>
    <row r="2664" spans="1:21" ht="10.5" customHeight="1" thickBot="1" x14ac:dyDescent="0.25">
      <c r="A2664" s="58"/>
      <c r="B2664" s="59" t="s">
        <v>935</v>
      </c>
      <c r="C2664" s="59" t="s">
        <v>936</v>
      </c>
      <c r="D2664" s="59" t="s">
        <v>937</v>
      </c>
      <c r="E2664" s="60" t="s">
        <v>938</v>
      </c>
      <c r="F2664" s="59" t="s">
        <v>939</v>
      </c>
      <c r="G2664" s="58" t="s">
        <v>940</v>
      </c>
      <c r="H2664" s="58" t="s">
        <v>941</v>
      </c>
      <c r="I2664" s="58" t="s">
        <v>942</v>
      </c>
      <c r="J2664" s="58" t="s">
        <v>943</v>
      </c>
      <c r="K2664" s="58"/>
      <c r="L2664" s="58" t="s">
        <v>944</v>
      </c>
      <c r="M2664" s="60" t="s">
        <v>945</v>
      </c>
      <c r="N2664" s="61">
        <f>N2644+1</f>
        <v>43175</v>
      </c>
      <c r="O2664" s="36">
        <v>0.35416666666666669</v>
      </c>
      <c r="P2664" s="36">
        <f>O2664</f>
        <v>0.35416666666666669</v>
      </c>
      <c r="Q2664" s="62" t="s">
        <v>1011</v>
      </c>
      <c r="R2664" s="25" t="s">
        <v>1011</v>
      </c>
      <c r="S2664" s="26">
        <f t="shared" ref="S2664" si="1451">SUM(P2664-O2664)</f>
        <v>0</v>
      </c>
    </row>
    <row r="2665" spans="1:21" ht="10.5" customHeight="1" x14ac:dyDescent="0.2">
      <c r="B2665" s="34"/>
      <c r="C2665" s="21"/>
      <c r="D2665" s="34"/>
      <c r="E2665" s="34"/>
      <c r="F2665" s="21"/>
      <c r="G2665" s="34"/>
      <c r="H2665" s="21"/>
      <c r="J2665" s="34">
        <f t="shared" ref="J2665:J2678" si="1452">S2665</f>
        <v>2.0833333333333315E-2</v>
      </c>
      <c r="M2665" s="34"/>
      <c r="N2665" s="35">
        <f>N2664</f>
        <v>43175</v>
      </c>
      <c r="O2665" s="63">
        <f>SUM(P2664)</f>
        <v>0.35416666666666669</v>
      </c>
      <c r="P2665" s="36">
        <f>P2664+0.0208333333333333</f>
        <v>0.375</v>
      </c>
      <c r="Q2665" s="62" t="s">
        <v>1011</v>
      </c>
      <c r="R2665" s="25" t="s">
        <v>1011</v>
      </c>
      <c r="S2665" s="26">
        <f t="shared" ref="S2665:S2678" si="1453">SUM(P2665-O2665)</f>
        <v>2.0833333333333315E-2</v>
      </c>
    </row>
    <row r="2666" spans="1:21" ht="10.5" customHeight="1" x14ac:dyDescent="0.2">
      <c r="B2666" s="34"/>
      <c r="C2666" s="21"/>
      <c r="D2666" s="21"/>
      <c r="E2666" s="34"/>
      <c r="F2666" s="21"/>
      <c r="G2666" s="34"/>
      <c r="H2666" s="21"/>
      <c r="I2666" s="34"/>
      <c r="J2666" s="34">
        <f t="shared" si="1452"/>
        <v>2.0833333333333315E-2</v>
      </c>
      <c r="M2666" s="34"/>
      <c r="N2666" s="35">
        <f>N2664</f>
        <v>43175</v>
      </c>
      <c r="O2666" s="63">
        <f t="shared" ref="O2666:O2678" si="1454">SUM(P2665)</f>
        <v>0.375</v>
      </c>
      <c r="P2666" s="36">
        <f t="shared" ref="P2666:P2678" si="1455">P2665+0.0208333333333333</f>
        <v>0.39583333333333331</v>
      </c>
      <c r="Q2666" s="62" t="s">
        <v>1011</v>
      </c>
      <c r="R2666" s="25" t="s">
        <v>1011</v>
      </c>
      <c r="S2666" s="26">
        <f t="shared" si="1453"/>
        <v>2.0833333333333315E-2</v>
      </c>
    </row>
    <row r="2667" spans="1:21" ht="10.5" customHeight="1" x14ac:dyDescent="0.2">
      <c r="C2667" s="21"/>
      <c r="D2667" s="38"/>
      <c r="E2667" s="21"/>
      <c r="F2667" s="34"/>
      <c r="G2667" s="34"/>
      <c r="H2667" s="34"/>
      <c r="J2667" s="34">
        <f t="shared" si="1452"/>
        <v>2.0833333333333315E-2</v>
      </c>
      <c r="L2667" s="34"/>
      <c r="M2667" s="21"/>
      <c r="N2667" s="35">
        <f>N2664</f>
        <v>43175</v>
      </c>
      <c r="O2667" s="63">
        <f t="shared" si="1454"/>
        <v>0.39583333333333331</v>
      </c>
      <c r="P2667" s="36">
        <f t="shared" si="1455"/>
        <v>0.41666666666666663</v>
      </c>
      <c r="Q2667" s="62" t="s">
        <v>1011</v>
      </c>
      <c r="R2667" s="25" t="s">
        <v>1011</v>
      </c>
      <c r="S2667" s="26">
        <f t="shared" si="1453"/>
        <v>2.0833333333333315E-2</v>
      </c>
    </row>
    <row r="2668" spans="1:21" ht="10.5" customHeight="1" x14ac:dyDescent="0.2">
      <c r="C2668" s="21"/>
      <c r="D2668" s="21"/>
      <c r="E2668" s="34"/>
      <c r="F2668" s="34"/>
      <c r="G2668" s="34"/>
      <c r="H2668" s="21"/>
      <c r="I2668" s="34"/>
      <c r="J2668" s="34">
        <f t="shared" si="1452"/>
        <v>2.0833333333333315E-2</v>
      </c>
      <c r="L2668" s="34"/>
      <c r="M2668" s="34"/>
      <c r="N2668" s="35">
        <f>N2664</f>
        <v>43175</v>
      </c>
      <c r="O2668" s="63">
        <f t="shared" si="1454"/>
        <v>0.41666666666666663</v>
      </c>
      <c r="P2668" s="36">
        <f t="shared" si="1455"/>
        <v>0.43749999999999994</v>
      </c>
      <c r="Q2668" s="62" t="s">
        <v>1011</v>
      </c>
      <c r="R2668" s="25" t="s">
        <v>1011</v>
      </c>
      <c r="S2668" s="26">
        <f t="shared" si="1453"/>
        <v>2.0833333333333315E-2</v>
      </c>
    </row>
    <row r="2669" spans="1:21" ht="10.5" customHeight="1" x14ac:dyDescent="0.2">
      <c r="C2669" s="21"/>
      <c r="D2669" s="34"/>
      <c r="E2669" s="34"/>
      <c r="F2669" s="34"/>
      <c r="G2669" s="34"/>
      <c r="H2669" s="21"/>
      <c r="I2669" s="34"/>
      <c r="J2669" s="34">
        <f t="shared" si="1452"/>
        <v>2.0833333333333315E-2</v>
      </c>
      <c r="L2669" s="34"/>
      <c r="M2669" s="34"/>
      <c r="N2669" s="35">
        <f>N2664</f>
        <v>43175</v>
      </c>
      <c r="O2669" s="63">
        <f t="shared" si="1454"/>
        <v>0.43749999999999994</v>
      </c>
      <c r="P2669" s="36">
        <f t="shared" si="1455"/>
        <v>0.45833333333333326</v>
      </c>
      <c r="Q2669" s="62" t="s">
        <v>1011</v>
      </c>
      <c r="R2669" s="25" t="s">
        <v>1011</v>
      </c>
      <c r="S2669" s="26">
        <f t="shared" si="1453"/>
        <v>2.0833333333333315E-2</v>
      </c>
    </row>
    <row r="2670" spans="1:21" ht="10.5" customHeight="1" x14ac:dyDescent="0.2">
      <c r="C2670" s="21"/>
      <c r="D2670" s="34"/>
      <c r="E2670" s="34"/>
      <c r="F2670" s="21"/>
      <c r="G2670" s="34"/>
      <c r="H2670" s="21"/>
      <c r="I2670" s="34"/>
      <c r="J2670" s="34">
        <f t="shared" si="1452"/>
        <v>2.0833333333333315E-2</v>
      </c>
      <c r="L2670" s="34"/>
      <c r="M2670" s="21"/>
      <c r="N2670" s="35">
        <f>N2664</f>
        <v>43175</v>
      </c>
      <c r="O2670" s="63">
        <f t="shared" si="1454"/>
        <v>0.45833333333333326</v>
      </c>
      <c r="P2670" s="36">
        <f t="shared" si="1455"/>
        <v>0.47916666666666657</v>
      </c>
      <c r="Q2670" s="62" t="s">
        <v>1011</v>
      </c>
      <c r="R2670" s="25" t="s">
        <v>1011</v>
      </c>
      <c r="S2670" s="26">
        <f t="shared" si="1453"/>
        <v>2.0833333333333315E-2</v>
      </c>
      <c r="U2670" s="25"/>
    </row>
    <row r="2671" spans="1:21" ht="10.5" customHeight="1" x14ac:dyDescent="0.2">
      <c r="C2671" s="21"/>
      <c r="D2671" s="34"/>
      <c r="E2671" s="34"/>
      <c r="F2671" s="21"/>
      <c r="G2671" s="34"/>
      <c r="H2671" s="34"/>
      <c r="I2671" s="34"/>
      <c r="J2671" s="34">
        <f t="shared" si="1452"/>
        <v>2.0833333333333315E-2</v>
      </c>
      <c r="L2671" s="34"/>
      <c r="M2671" s="21"/>
      <c r="N2671" s="35">
        <f>N2664</f>
        <v>43175</v>
      </c>
      <c r="O2671" s="63">
        <f t="shared" si="1454"/>
        <v>0.47916666666666657</v>
      </c>
      <c r="P2671" s="36">
        <f t="shared" si="1455"/>
        <v>0.49999999999999989</v>
      </c>
      <c r="Q2671" s="62" t="s">
        <v>1011</v>
      </c>
      <c r="R2671" s="25" t="s">
        <v>1011</v>
      </c>
      <c r="S2671" s="26">
        <f t="shared" si="1453"/>
        <v>2.0833333333333315E-2</v>
      </c>
      <c r="U2671" s="25"/>
    </row>
    <row r="2672" spans="1:21" ht="10.5" customHeight="1" x14ac:dyDescent="0.2">
      <c r="C2672" s="21"/>
      <c r="D2672" s="34"/>
      <c r="E2672" s="34"/>
      <c r="F2672" s="21"/>
      <c r="G2672" s="34"/>
      <c r="H2672" s="34"/>
      <c r="I2672" s="34"/>
      <c r="J2672" s="34">
        <f t="shared" si="1452"/>
        <v>2.0833333333333259E-2</v>
      </c>
      <c r="L2672" s="34"/>
      <c r="M2672" s="21"/>
      <c r="N2672" s="35">
        <f>N2664</f>
        <v>43175</v>
      </c>
      <c r="O2672" s="63">
        <f t="shared" si="1454"/>
        <v>0.49999999999999989</v>
      </c>
      <c r="P2672" s="36">
        <f t="shared" si="1455"/>
        <v>0.52083333333333315</v>
      </c>
      <c r="Q2672" s="62" t="s">
        <v>1011</v>
      </c>
      <c r="R2672" s="25" t="s">
        <v>1011</v>
      </c>
      <c r="S2672" s="26">
        <f t="shared" si="1453"/>
        <v>2.0833333333333259E-2</v>
      </c>
    </row>
    <row r="2673" spans="1:19" ht="10.5" customHeight="1" x14ac:dyDescent="0.2">
      <c r="B2673" s="34"/>
      <c r="C2673" s="21"/>
      <c r="D2673" s="34"/>
      <c r="E2673" s="34"/>
      <c r="F2673" s="21"/>
      <c r="G2673" s="34"/>
      <c r="H2673" s="34"/>
      <c r="I2673" s="34"/>
      <c r="J2673" s="34">
        <f t="shared" si="1452"/>
        <v>2.0833333333333259E-2</v>
      </c>
      <c r="L2673" s="34"/>
      <c r="M2673" s="21"/>
      <c r="N2673" s="35">
        <f>N2664</f>
        <v>43175</v>
      </c>
      <c r="O2673" s="63">
        <f t="shared" si="1454"/>
        <v>0.52083333333333315</v>
      </c>
      <c r="P2673" s="36">
        <f t="shared" si="1455"/>
        <v>0.54166666666666641</v>
      </c>
      <c r="Q2673" s="62" t="s">
        <v>1011</v>
      </c>
      <c r="R2673" s="25" t="s">
        <v>1011</v>
      </c>
      <c r="S2673" s="26">
        <f t="shared" si="1453"/>
        <v>2.0833333333333259E-2</v>
      </c>
    </row>
    <row r="2674" spans="1:19" ht="10.5" customHeight="1" x14ac:dyDescent="0.2">
      <c r="B2674" s="34"/>
      <c r="C2674" s="34"/>
      <c r="D2674" s="34"/>
      <c r="E2674" s="34"/>
      <c r="F2674" s="21"/>
      <c r="G2674" s="34"/>
      <c r="H2674" s="34"/>
      <c r="I2674" s="34"/>
      <c r="J2674" s="34">
        <f t="shared" si="1452"/>
        <v>2.0833333333333259E-2</v>
      </c>
      <c r="L2674" s="34"/>
      <c r="M2674" s="21"/>
      <c r="N2674" s="35">
        <f>N2664</f>
        <v>43175</v>
      </c>
      <c r="O2674" s="63">
        <f t="shared" si="1454"/>
        <v>0.54166666666666641</v>
      </c>
      <c r="P2674" s="36">
        <f t="shared" si="1455"/>
        <v>0.56249999999999967</v>
      </c>
      <c r="Q2674" s="62" t="s">
        <v>1011</v>
      </c>
      <c r="R2674" s="25" t="s">
        <v>1011</v>
      </c>
      <c r="S2674" s="26">
        <f t="shared" si="1453"/>
        <v>2.0833333333333259E-2</v>
      </c>
    </row>
    <row r="2675" spans="1:19" ht="10.5" customHeight="1" x14ac:dyDescent="0.2">
      <c r="B2675" s="34"/>
      <c r="C2675" s="34"/>
      <c r="D2675" s="34"/>
      <c r="E2675" s="21"/>
      <c r="F2675" s="21"/>
      <c r="G2675" s="34"/>
      <c r="H2675" s="34"/>
      <c r="J2675" s="34">
        <f t="shared" si="1452"/>
        <v>2.0833333333333259E-2</v>
      </c>
      <c r="L2675" s="34"/>
      <c r="M2675" s="21"/>
      <c r="N2675" s="35">
        <f>N2664</f>
        <v>43175</v>
      </c>
      <c r="O2675" s="63">
        <f t="shared" si="1454"/>
        <v>0.56249999999999967</v>
      </c>
      <c r="P2675" s="36">
        <f t="shared" si="1455"/>
        <v>0.58333333333333293</v>
      </c>
      <c r="Q2675" s="62" t="s">
        <v>1011</v>
      </c>
      <c r="R2675" s="25" t="s">
        <v>1011</v>
      </c>
      <c r="S2675" s="26">
        <f t="shared" si="1453"/>
        <v>2.0833333333333259E-2</v>
      </c>
    </row>
    <row r="2676" spans="1:19" ht="10.5" customHeight="1" x14ac:dyDescent="0.2">
      <c r="B2676" s="34"/>
      <c r="C2676" s="34"/>
      <c r="D2676" s="34"/>
      <c r="E2676" s="21"/>
      <c r="F2676" s="21"/>
      <c r="G2676" s="34"/>
      <c r="H2676" s="34"/>
      <c r="J2676" s="34">
        <f t="shared" si="1452"/>
        <v>2.0833333333333259E-2</v>
      </c>
      <c r="L2676" s="34"/>
      <c r="M2676" s="21"/>
      <c r="N2676" s="35">
        <f>N2664</f>
        <v>43175</v>
      </c>
      <c r="O2676" s="63">
        <f t="shared" si="1454"/>
        <v>0.58333333333333293</v>
      </c>
      <c r="P2676" s="36">
        <f t="shared" si="1455"/>
        <v>0.60416666666666619</v>
      </c>
      <c r="Q2676" s="62" t="s">
        <v>1011</v>
      </c>
      <c r="R2676" s="25" t="s">
        <v>1011</v>
      </c>
      <c r="S2676" s="26">
        <f t="shared" si="1453"/>
        <v>2.0833333333333259E-2</v>
      </c>
    </row>
    <row r="2677" spans="1:19" ht="10.5" customHeight="1" x14ac:dyDescent="0.2">
      <c r="B2677" s="34"/>
      <c r="C2677" s="34"/>
      <c r="D2677" s="34"/>
      <c r="E2677" s="21"/>
      <c r="F2677" s="21"/>
      <c r="G2677" s="34"/>
      <c r="H2677" s="34"/>
      <c r="J2677" s="34">
        <f t="shared" si="1452"/>
        <v>2.0833333333333259E-2</v>
      </c>
      <c r="L2677" s="34"/>
      <c r="M2677" s="21"/>
      <c r="N2677" s="35">
        <f>N2664</f>
        <v>43175</v>
      </c>
      <c r="O2677" s="63">
        <f t="shared" si="1454"/>
        <v>0.60416666666666619</v>
      </c>
      <c r="P2677" s="36">
        <f t="shared" si="1455"/>
        <v>0.62499999999999944</v>
      </c>
      <c r="Q2677" s="62" t="s">
        <v>1011</v>
      </c>
      <c r="R2677" s="25" t="s">
        <v>1011</v>
      </c>
      <c r="S2677" s="26">
        <f t="shared" si="1453"/>
        <v>2.0833333333333259E-2</v>
      </c>
    </row>
    <row r="2678" spans="1:19" ht="10.5" customHeight="1" thickBot="1" x14ac:dyDescent="0.25">
      <c r="B2678" s="34"/>
      <c r="C2678" s="34"/>
      <c r="D2678" s="34"/>
      <c r="E2678" s="21"/>
      <c r="F2678" s="21"/>
      <c r="G2678" s="34"/>
      <c r="H2678" s="34"/>
      <c r="J2678" s="34">
        <f t="shared" si="1452"/>
        <v>2.0833333333333259E-2</v>
      </c>
      <c r="L2678" s="34"/>
      <c r="M2678" s="21"/>
      <c r="N2678" s="35">
        <f>N2664</f>
        <v>43175</v>
      </c>
      <c r="O2678" s="63">
        <f t="shared" si="1454"/>
        <v>0.62499999999999944</v>
      </c>
      <c r="P2678" s="36">
        <f t="shared" si="1455"/>
        <v>0.6458333333333327</v>
      </c>
      <c r="Q2678" s="62" t="s">
        <v>1011</v>
      </c>
      <c r="R2678" s="25" t="s">
        <v>1011</v>
      </c>
      <c r="S2678" s="26">
        <f t="shared" si="1453"/>
        <v>2.0833333333333259E-2</v>
      </c>
    </row>
    <row r="2679" spans="1:19" ht="10.5" customHeight="1" x14ac:dyDescent="0.2">
      <c r="A2679" s="40">
        <f t="shared" ref="A2679:M2679" si="1456">SUM(A2665:A2678)</f>
        <v>0</v>
      </c>
      <c r="B2679" s="40">
        <f t="shared" si="1456"/>
        <v>0</v>
      </c>
      <c r="C2679" s="40">
        <f t="shared" si="1456"/>
        <v>0</v>
      </c>
      <c r="D2679" s="40">
        <f t="shared" si="1456"/>
        <v>0</v>
      </c>
      <c r="E2679" s="40">
        <f t="shared" si="1456"/>
        <v>0</v>
      </c>
      <c r="F2679" s="40">
        <f t="shared" si="1456"/>
        <v>0</v>
      </c>
      <c r="G2679" s="40">
        <f t="shared" si="1456"/>
        <v>0</v>
      </c>
      <c r="H2679" s="40">
        <f t="shared" si="1456"/>
        <v>0</v>
      </c>
      <c r="I2679" s="40">
        <f t="shared" si="1456"/>
        <v>0</v>
      </c>
      <c r="J2679" s="40">
        <f t="shared" si="1456"/>
        <v>0.29166666666666602</v>
      </c>
      <c r="K2679" s="40">
        <f t="shared" si="1456"/>
        <v>0</v>
      </c>
      <c r="L2679" s="40">
        <f t="shared" si="1456"/>
        <v>0</v>
      </c>
      <c r="M2679" s="40">
        <f t="shared" si="1456"/>
        <v>0</v>
      </c>
      <c r="N2679" s="76" t="b">
        <f>SUM(A2679:M2679) = S2679</f>
        <v>1</v>
      </c>
      <c r="O2679" s="77"/>
      <c r="P2679" s="77"/>
      <c r="Q2679" s="43"/>
      <c r="R2679" s="43"/>
      <c r="S2679" s="40">
        <f>SUM(S2665:S2678)</f>
        <v>0.29166666666666602</v>
      </c>
    </row>
    <row r="2680" spans="1:19" ht="10.5" customHeight="1" x14ac:dyDescent="0.2">
      <c r="A2680" s="70">
        <f t="shared" ref="A2680:C2680" si="1457">(A2679-INT(A2679))*24</f>
        <v>0</v>
      </c>
      <c r="B2680" s="70">
        <f t="shared" si="1457"/>
        <v>0</v>
      </c>
      <c r="C2680" s="70">
        <f t="shared" si="1457"/>
        <v>0</v>
      </c>
      <c r="D2680" s="44">
        <f>(D2679-INT(D2679))*24</f>
        <v>0</v>
      </c>
      <c r="E2680" s="44">
        <f>(E2679-INT(E2679))*24</f>
        <v>0</v>
      </c>
      <c r="F2680" s="44">
        <f>(F2679-INT(F2679))*24</f>
        <v>0</v>
      </c>
      <c r="G2680" s="44">
        <f>(G2679-INT(G2679))*24</f>
        <v>0</v>
      </c>
      <c r="H2680" s="44">
        <f t="shared" ref="H2680:J2680" si="1458">(H2679-INT(H2679))*24</f>
        <v>0</v>
      </c>
      <c r="I2680" s="44">
        <f t="shared" si="1458"/>
        <v>0</v>
      </c>
      <c r="J2680" s="44">
        <f t="shared" si="1458"/>
        <v>6.999999999999984</v>
      </c>
      <c r="K2680" s="44"/>
      <c r="L2680" s="44">
        <f t="shared" ref="L2680:M2680" si="1459">(L2679-INT(L2679))*24</f>
        <v>0</v>
      </c>
      <c r="M2680" s="45">
        <f t="shared" si="1459"/>
        <v>0</v>
      </c>
      <c r="N2680" s="78">
        <f>SUM(A2680:M2680)</f>
        <v>6.999999999999984</v>
      </c>
      <c r="O2680" s="71"/>
      <c r="P2680" s="71"/>
      <c r="Q2680" s="48"/>
      <c r="R2680" s="48"/>
      <c r="S2680" s="49"/>
    </row>
    <row r="2681" spans="1:19" ht="10.5" customHeight="1" thickBot="1" x14ac:dyDescent="0.25">
      <c r="A2681" s="72"/>
      <c r="B2681" s="73"/>
      <c r="C2681" s="73"/>
      <c r="D2681" s="52">
        <f>SUM(A2680:D2680)</f>
        <v>0</v>
      </c>
      <c r="E2681" s="52">
        <f t="shared" ref="E2681:J2681" si="1460">E2680</f>
        <v>0</v>
      </c>
      <c r="F2681" s="52">
        <f t="shared" si="1460"/>
        <v>0</v>
      </c>
      <c r="G2681" s="52">
        <f t="shared" si="1460"/>
        <v>0</v>
      </c>
      <c r="H2681" s="52">
        <f t="shared" si="1460"/>
        <v>0</v>
      </c>
      <c r="I2681" s="52">
        <f t="shared" si="1460"/>
        <v>0</v>
      </c>
      <c r="J2681" s="52">
        <f t="shared" si="1460"/>
        <v>6.999999999999984</v>
      </c>
      <c r="K2681" s="52"/>
      <c r="L2681" s="52">
        <f t="shared" ref="L2681:M2681" si="1461">L2680</f>
        <v>0</v>
      </c>
      <c r="M2681" s="53">
        <f t="shared" si="1461"/>
        <v>0</v>
      </c>
      <c r="N2681" s="79" t="s">
        <v>976</v>
      </c>
      <c r="O2681" s="74"/>
      <c r="P2681" s="74"/>
      <c r="Q2681" s="56"/>
      <c r="R2681" s="56"/>
      <c r="S2681" s="57">
        <f>SUM(S2679:S2680)</f>
        <v>0.29166666666666602</v>
      </c>
    </row>
    <row r="2682" spans="1:19" ht="10.5" customHeight="1" x14ac:dyDescent="0.2">
      <c r="A2682" s="70">
        <f t="shared" ref="A2682:M2682" si="1462">SUM(A2600,A2621,A2642,A2662,A2680)</f>
        <v>0</v>
      </c>
      <c r="B2682" s="70">
        <f t="shared" si="1462"/>
        <v>0</v>
      </c>
      <c r="C2682" s="70">
        <f t="shared" si="1462"/>
        <v>0</v>
      </c>
      <c r="D2682" s="70">
        <f t="shared" si="1462"/>
        <v>2.9999999999999947</v>
      </c>
      <c r="E2682" s="70">
        <f t="shared" si="1462"/>
        <v>0</v>
      </c>
      <c r="F2682" s="70">
        <f t="shared" si="1462"/>
        <v>1.4999999999999947</v>
      </c>
      <c r="G2682" s="70">
        <f t="shared" si="1462"/>
        <v>3.9999999999999898</v>
      </c>
      <c r="H2682" s="70">
        <f t="shared" si="1462"/>
        <v>0.49999999999999822</v>
      </c>
      <c r="I2682" s="70">
        <f t="shared" si="1462"/>
        <v>8.4999999999999734</v>
      </c>
      <c r="J2682" s="70">
        <f t="shared" si="1462"/>
        <v>23.499999999999943</v>
      </c>
      <c r="K2682" s="70">
        <f t="shared" si="1462"/>
        <v>0</v>
      </c>
      <c r="L2682" s="70">
        <f t="shared" si="1462"/>
        <v>0</v>
      </c>
      <c r="M2682" s="80">
        <f t="shared" si="1462"/>
        <v>0</v>
      </c>
      <c r="N2682" s="81">
        <f>SUM(S2600,S2621,S2642,S2662,S2680)</f>
        <v>0</v>
      </c>
      <c r="O2682" s="82">
        <f>SUM(A2682:M2682)</f>
        <v>40.999999999999893</v>
      </c>
      <c r="P2682" s="83">
        <f>SUM(S2599,S2620,S2641,S2661,S2679)</f>
        <v>1.708333333333329</v>
      </c>
      <c r="Q2682" s="84">
        <f>SUM(P2682)+N2682</f>
        <v>1.708333333333329</v>
      </c>
      <c r="R2682" s="85"/>
      <c r="S2682" s="86"/>
    </row>
    <row r="2683" spans="1:19" ht="10.5" customHeight="1" thickBot="1" x14ac:dyDescent="0.25">
      <c r="A2683" s="87"/>
      <c r="B2683" s="73"/>
      <c r="C2683" s="73"/>
      <c r="D2683" s="73">
        <f>SUM(A2682:D2682)</f>
        <v>2.9999999999999947</v>
      </c>
      <c r="E2683" s="88">
        <f t="shared" ref="E2683:J2683" si="1463">E2682</f>
        <v>0</v>
      </c>
      <c r="F2683" s="88">
        <f t="shared" si="1463"/>
        <v>1.4999999999999947</v>
      </c>
      <c r="G2683" s="88">
        <f t="shared" si="1463"/>
        <v>3.9999999999999898</v>
      </c>
      <c r="H2683" s="88">
        <f t="shared" si="1463"/>
        <v>0.49999999999999822</v>
      </c>
      <c r="I2683" s="88">
        <f t="shared" si="1463"/>
        <v>8.4999999999999734</v>
      </c>
      <c r="J2683" s="88">
        <f t="shared" si="1463"/>
        <v>23.499999999999943</v>
      </c>
      <c r="K2683" s="88"/>
      <c r="L2683" s="88">
        <f t="shared" ref="L2683:M2683" si="1464">L2682</f>
        <v>0</v>
      </c>
      <c r="M2683" s="89">
        <f t="shared" si="1464"/>
        <v>0</v>
      </c>
      <c r="N2683" s="90">
        <f>IF(SUM(O2682-37.5)&gt;0,SUM(O2682-37.5),0)</f>
        <v>3.4999999999998934</v>
      </c>
      <c r="O2683" s="91">
        <f>SUM(A2683:M2683)</f>
        <v>40.999999999999893</v>
      </c>
      <c r="P2683" s="92">
        <f>(P2682)*24</f>
        <v>40.999999999999901</v>
      </c>
      <c r="Q2683" s="93">
        <f>SUM(S2601,S2622,S2643,S2663,S2681)</f>
        <v>1.708333333333329</v>
      </c>
      <c r="R2683" s="85"/>
      <c r="S2683" s="94" t="b">
        <f>O2683=P2683</f>
        <v>1</v>
      </c>
    </row>
    <row r="2685" spans="1:19" ht="10.5" customHeight="1" x14ac:dyDescent="0.2">
      <c r="A2685" s="12">
        <f>WEEKNUM(G2685)</f>
        <v>12</v>
      </c>
      <c r="B2685" s="13" t="s">
        <v>927</v>
      </c>
      <c r="C2685" s="142">
        <f>SUM(N2687)-2</f>
        <v>43176</v>
      </c>
      <c r="D2685" s="142"/>
      <c r="E2685" s="14"/>
      <c r="F2685" s="14" t="s">
        <v>928</v>
      </c>
      <c r="G2685" s="142">
        <f>SUM(C2685+6)</f>
        <v>43182</v>
      </c>
      <c r="H2685" s="142"/>
      <c r="I2685" s="14"/>
      <c r="J2685" s="15"/>
      <c r="K2685" s="15"/>
      <c r="L2685" s="14"/>
      <c r="M2685" s="16"/>
      <c r="N2685" s="17" t="s">
        <v>929</v>
      </c>
      <c r="O2685" s="17" t="s">
        <v>930</v>
      </c>
      <c r="P2685" s="18" t="s">
        <v>931</v>
      </c>
      <c r="Q2685" s="19" t="s">
        <v>932</v>
      </c>
      <c r="R2685" s="17" t="s">
        <v>933</v>
      </c>
      <c r="S2685" s="17" t="s">
        <v>934</v>
      </c>
    </row>
    <row r="2686" spans="1:19" ht="10.5" customHeight="1" thickBot="1" x14ac:dyDescent="0.25">
      <c r="N2686" s="23"/>
      <c r="S2686" s="26" t="s">
        <v>1089</v>
      </c>
    </row>
    <row r="2687" spans="1:19" ht="10.5" customHeight="1" thickBot="1" x14ac:dyDescent="0.25">
      <c r="A2687" s="58"/>
      <c r="B2687" s="59" t="s">
        <v>935</v>
      </c>
      <c r="C2687" s="59" t="s">
        <v>936</v>
      </c>
      <c r="D2687" s="59" t="s">
        <v>937</v>
      </c>
      <c r="E2687" s="60" t="s">
        <v>938</v>
      </c>
      <c r="F2687" s="59" t="s">
        <v>939</v>
      </c>
      <c r="G2687" s="58" t="s">
        <v>940</v>
      </c>
      <c r="H2687" s="58" t="s">
        <v>941</v>
      </c>
      <c r="I2687" s="58" t="s">
        <v>942</v>
      </c>
      <c r="J2687" s="58" t="s">
        <v>943</v>
      </c>
      <c r="K2687" s="58"/>
      <c r="L2687" s="58" t="s">
        <v>944</v>
      </c>
      <c r="M2687" s="60" t="s">
        <v>945</v>
      </c>
      <c r="N2687" s="61">
        <f>N2664+3</f>
        <v>43178</v>
      </c>
      <c r="O2687" s="36">
        <v>0.375</v>
      </c>
      <c r="P2687" s="36">
        <f>O2687</f>
        <v>0.375</v>
      </c>
      <c r="Q2687" s="62" t="s">
        <v>946</v>
      </c>
      <c r="R2687" s="25" t="s">
        <v>1396</v>
      </c>
      <c r="S2687" s="26" t="s">
        <v>1089</v>
      </c>
    </row>
    <row r="2688" spans="1:19" ht="10.5" customHeight="1" x14ac:dyDescent="0.2">
      <c r="B2688" s="34"/>
      <c r="C2688" s="21"/>
      <c r="D2688" s="34">
        <f>S2688</f>
        <v>2.0833333333333315E-2</v>
      </c>
      <c r="E2688" s="34"/>
      <c r="F2688" s="21"/>
      <c r="G2688" s="21"/>
      <c r="H2688" s="34"/>
      <c r="I2688" s="34"/>
      <c r="M2688" s="34"/>
      <c r="N2688" s="35">
        <f>N2687</f>
        <v>43178</v>
      </c>
      <c r="O2688" s="26">
        <f t="shared" ref="O2688:O2703" si="1465">SUM(P2687)</f>
        <v>0.375</v>
      </c>
      <c r="P2688" s="36">
        <f t="shared" ref="P2688:P2705" si="1466">P2687+0.0208333333333333</f>
        <v>0.39583333333333331</v>
      </c>
      <c r="Q2688" s="62" t="s">
        <v>937</v>
      </c>
      <c r="R2688" s="25" t="s">
        <v>995</v>
      </c>
      <c r="S2688" s="26">
        <f t="shared" ref="S2688:S2696" si="1467">SUM(P2688-O2688)</f>
        <v>2.0833333333333315E-2</v>
      </c>
    </row>
    <row r="2689" spans="2:19" ht="10.5" customHeight="1" x14ac:dyDescent="0.2">
      <c r="B2689" s="34"/>
      <c r="C2689" s="21"/>
      <c r="D2689" s="34">
        <f>S2689</f>
        <v>2.0833333333333315E-2</v>
      </c>
      <c r="E2689" s="34"/>
      <c r="F2689" s="21"/>
      <c r="G2689" s="21"/>
      <c r="H2689" s="34"/>
      <c r="I2689" s="34"/>
      <c r="M2689" s="34"/>
      <c r="N2689" s="35">
        <f>N2687</f>
        <v>43178</v>
      </c>
      <c r="O2689" s="26">
        <f t="shared" si="1465"/>
        <v>0.39583333333333331</v>
      </c>
      <c r="P2689" s="36">
        <f t="shared" si="1466"/>
        <v>0.41666666666666663</v>
      </c>
      <c r="Q2689" s="62" t="s">
        <v>937</v>
      </c>
      <c r="R2689" s="96" t="s">
        <v>1403</v>
      </c>
      <c r="S2689" s="26">
        <f t="shared" si="1467"/>
        <v>2.0833333333333315E-2</v>
      </c>
    </row>
    <row r="2690" spans="2:19" ht="10.5" customHeight="1" x14ac:dyDescent="0.2">
      <c r="B2690" s="34"/>
      <c r="C2690" s="21"/>
      <c r="D2690" s="34">
        <f>S2690</f>
        <v>2.0833333333333315E-2</v>
      </c>
      <c r="E2690" s="34"/>
      <c r="F2690" s="21"/>
      <c r="G2690" s="21"/>
      <c r="H2690" s="34"/>
      <c r="I2690" s="34"/>
      <c r="M2690" s="34"/>
      <c r="N2690" s="35">
        <f>N2687</f>
        <v>43178</v>
      </c>
      <c r="O2690" s="26">
        <f t="shared" si="1465"/>
        <v>0.41666666666666663</v>
      </c>
      <c r="P2690" s="36">
        <f t="shared" si="1466"/>
        <v>0.43749999999999994</v>
      </c>
      <c r="Q2690" s="62" t="s">
        <v>937</v>
      </c>
      <c r="R2690" s="96" t="s">
        <v>1403</v>
      </c>
      <c r="S2690" s="26">
        <f t="shared" si="1467"/>
        <v>2.0833333333333315E-2</v>
      </c>
    </row>
    <row r="2691" spans="2:19" ht="10.5" customHeight="1" x14ac:dyDescent="0.2">
      <c r="B2691" s="34">
        <f>S2691</f>
        <v>2.0833333333333315E-2</v>
      </c>
      <c r="C2691" s="21"/>
      <c r="D2691" s="21"/>
      <c r="E2691" s="34"/>
      <c r="F2691" s="21"/>
      <c r="G2691" s="21"/>
      <c r="H2691" s="21"/>
      <c r="I2691" s="34"/>
      <c r="J2691" s="34"/>
      <c r="M2691" s="34"/>
      <c r="N2691" s="35">
        <f>N2687</f>
        <v>43178</v>
      </c>
      <c r="O2691" s="26">
        <f t="shared" si="1465"/>
        <v>0.43749999999999994</v>
      </c>
      <c r="P2691" s="36">
        <f t="shared" si="1466"/>
        <v>0.45833333333333326</v>
      </c>
      <c r="Q2691" s="95" t="s">
        <v>935</v>
      </c>
      <c r="R2691" s="96" t="s">
        <v>1404</v>
      </c>
      <c r="S2691" s="26">
        <f t="shared" si="1467"/>
        <v>2.0833333333333315E-2</v>
      </c>
    </row>
    <row r="2692" spans="2:19" ht="10.5" customHeight="1" x14ac:dyDescent="0.2">
      <c r="B2692" s="34"/>
      <c r="C2692" s="21"/>
      <c r="D2692" s="34">
        <f>S2692</f>
        <v>2.0833333333333315E-2</v>
      </c>
      <c r="E2692" s="34"/>
      <c r="F2692" s="34"/>
      <c r="G2692" s="34"/>
      <c r="H2692" s="21"/>
      <c r="I2692" s="34"/>
      <c r="M2692" s="34"/>
      <c r="N2692" s="35">
        <f>N2687</f>
        <v>43178</v>
      </c>
      <c r="O2692" s="26">
        <f t="shared" si="1465"/>
        <v>0.45833333333333326</v>
      </c>
      <c r="P2692" s="36">
        <f t="shared" si="1466"/>
        <v>0.47916666666666657</v>
      </c>
      <c r="Q2692" s="95" t="s">
        <v>937</v>
      </c>
      <c r="R2692" s="96" t="s">
        <v>1405</v>
      </c>
      <c r="S2692" s="26">
        <f t="shared" si="1467"/>
        <v>2.0833333333333315E-2</v>
      </c>
    </row>
    <row r="2693" spans="2:19" ht="10.5" customHeight="1" x14ac:dyDescent="0.2">
      <c r="B2693" s="34"/>
      <c r="C2693" s="21"/>
      <c r="D2693" s="21"/>
      <c r="E2693" s="34"/>
      <c r="F2693" s="34"/>
      <c r="G2693" s="34">
        <f>S2693</f>
        <v>2.0833333333333315E-2</v>
      </c>
      <c r="H2693" s="21"/>
      <c r="I2693" s="34"/>
      <c r="M2693" s="34"/>
      <c r="N2693" s="35">
        <f>N2687</f>
        <v>43178</v>
      </c>
      <c r="O2693" s="26">
        <f t="shared" si="1465"/>
        <v>0.47916666666666657</v>
      </c>
      <c r="P2693" s="36">
        <f t="shared" si="1466"/>
        <v>0.49999999999999989</v>
      </c>
      <c r="Q2693" s="95" t="s">
        <v>940</v>
      </c>
      <c r="R2693" s="96" t="s">
        <v>1406</v>
      </c>
      <c r="S2693" s="26">
        <f t="shared" si="1467"/>
        <v>2.0833333333333315E-2</v>
      </c>
    </row>
    <row r="2694" spans="2:19" ht="10.5" customHeight="1" x14ac:dyDescent="0.2">
      <c r="B2694" s="34"/>
      <c r="C2694" s="21"/>
      <c r="D2694" s="21"/>
      <c r="E2694" s="34"/>
      <c r="F2694" s="34"/>
      <c r="G2694" s="34">
        <f>S2694</f>
        <v>2.0833333333333259E-2</v>
      </c>
      <c r="H2694" s="34"/>
      <c r="I2694" s="38"/>
      <c r="M2694" s="34"/>
      <c r="N2694" s="35">
        <f>N2687</f>
        <v>43178</v>
      </c>
      <c r="O2694" s="26">
        <f t="shared" si="1465"/>
        <v>0.49999999999999989</v>
      </c>
      <c r="P2694" s="36">
        <f t="shared" si="1466"/>
        <v>0.52083333333333315</v>
      </c>
      <c r="Q2694" s="95" t="s">
        <v>940</v>
      </c>
      <c r="R2694" s="96" t="s">
        <v>1406</v>
      </c>
      <c r="S2694" s="26">
        <f t="shared" si="1467"/>
        <v>2.0833333333333259E-2</v>
      </c>
    </row>
    <row r="2695" spans="2:19" ht="10.5" customHeight="1" x14ac:dyDescent="0.2">
      <c r="B2695" s="34"/>
      <c r="C2695" s="21"/>
      <c r="D2695" s="21"/>
      <c r="E2695" s="34"/>
      <c r="F2695" s="34"/>
      <c r="G2695" s="34">
        <f>S2695</f>
        <v>2.0833333333333259E-2</v>
      </c>
      <c r="H2695" s="34"/>
      <c r="I2695" s="38"/>
      <c r="M2695" s="34"/>
      <c r="N2695" s="35">
        <f>N2687</f>
        <v>43178</v>
      </c>
      <c r="O2695" s="26">
        <f t="shared" si="1465"/>
        <v>0.52083333333333315</v>
      </c>
      <c r="P2695" s="36">
        <f t="shared" si="1466"/>
        <v>0.54166666666666641</v>
      </c>
      <c r="Q2695" s="95" t="s">
        <v>940</v>
      </c>
      <c r="R2695" s="96" t="s">
        <v>1406</v>
      </c>
      <c r="S2695" s="26">
        <f t="shared" si="1467"/>
        <v>2.0833333333333259E-2</v>
      </c>
    </row>
    <row r="2696" spans="2:19" ht="10.5" customHeight="1" x14ac:dyDescent="0.2">
      <c r="B2696" s="34"/>
      <c r="C2696" s="21"/>
      <c r="D2696" s="21"/>
      <c r="E2696" s="34"/>
      <c r="F2696" s="34"/>
      <c r="G2696" s="34"/>
      <c r="H2696" s="34"/>
      <c r="I2696" s="38"/>
      <c r="J2696" s="34">
        <f>S2696</f>
        <v>2.0833333333333259E-2</v>
      </c>
      <c r="M2696" s="34"/>
      <c r="N2696" s="35">
        <f>N2687</f>
        <v>43178</v>
      </c>
      <c r="O2696" s="26">
        <f t="shared" si="1465"/>
        <v>0.54166666666666641</v>
      </c>
      <c r="P2696" s="36">
        <f t="shared" si="1466"/>
        <v>0.56249999999999967</v>
      </c>
      <c r="Q2696" s="95" t="s">
        <v>1281</v>
      </c>
      <c r="R2696" s="96" t="s">
        <v>1405</v>
      </c>
      <c r="S2696" s="26">
        <f t="shared" si="1467"/>
        <v>2.0833333333333259E-2</v>
      </c>
    </row>
    <row r="2697" spans="2:19" ht="10.5" customHeight="1" x14ac:dyDescent="0.2">
      <c r="B2697" s="34"/>
      <c r="C2697" s="21"/>
      <c r="D2697" s="21"/>
      <c r="E2697" s="34"/>
      <c r="F2697" s="34"/>
      <c r="G2697" s="21"/>
      <c r="H2697" s="34">
        <f>S2697</f>
        <v>2.0833333333333259E-2</v>
      </c>
      <c r="I2697" s="34"/>
      <c r="M2697" s="34"/>
      <c r="N2697" s="35">
        <f>N2687</f>
        <v>43178</v>
      </c>
      <c r="O2697" s="26">
        <f t="shared" si="1465"/>
        <v>0.56249999999999967</v>
      </c>
      <c r="P2697" s="36">
        <f t="shared" si="1466"/>
        <v>0.58333333333333293</v>
      </c>
      <c r="Q2697" s="95" t="s">
        <v>941</v>
      </c>
      <c r="R2697" s="96" t="s">
        <v>1407</v>
      </c>
      <c r="S2697" s="26">
        <f t="shared" ref="S2697:S2705" si="1468">SUM(P2697-O2697)</f>
        <v>2.0833333333333259E-2</v>
      </c>
    </row>
    <row r="2698" spans="2:19" ht="10.5" customHeight="1" x14ac:dyDescent="0.2">
      <c r="B2698" s="34"/>
      <c r="C2698" s="21"/>
      <c r="D2698" s="21"/>
      <c r="E2698" s="34"/>
      <c r="F2698" s="34"/>
      <c r="G2698" s="21"/>
      <c r="H2698" s="34">
        <f>S2698</f>
        <v>2.0833333333333259E-2</v>
      </c>
      <c r="I2698" s="34"/>
      <c r="M2698" s="34"/>
      <c r="N2698" s="35">
        <f>N2687</f>
        <v>43178</v>
      </c>
      <c r="O2698" s="26">
        <f t="shared" si="1465"/>
        <v>0.58333333333333293</v>
      </c>
      <c r="P2698" s="36">
        <f t="shared" si="1466"/>
        <v>0.60416666666666619</v>
      </c>
      <c r="Q2698" s="95" t="s">
        <v>941</v>
      </c>
      <c r="R2698" s="96" t="s">
        <v>1407</v>
      </c>
      <c r="S2698" s="26">
        <f t="shared" si="1468"/>
        <v>2.0833333333333259E-2</v>
      </c>
    </row>
    <row r="2699" spans="2:19" ht="10.5" customHeight="1" x14ac:dyDescent="0.2">
      <c r="B2699" s="34"/>
      <c r="C2699" s="21"/>
      <c r="D2699" s="21"/>
      <c r="E2699" s="34"/>
      <c r="F2699" s="34"/>
      <c r="G2699" s="21"/>
      <c r="H2699" s="34">
        <f>S2699</f>
        <v>2.0833333333333259E-2</v>
      </c>
      <c r="I2699" s="34"/>
      <c r="M2699" s="34"/>
      <c r="N2699" s="35">
        <f>N2687</f>
        <v>43178</v>
      </c>
      <c r="O2699" s="26">
        <f t="shared" si="1465"/>
        <v>0.60416666666666619</v>
      </c>
      <c r="P2699" s="36">
        <f t="shared" si="1466"/>
        <v>0.62499999999999944</v>
      </c>
      <c r="Q2699" s="95" t="s">
        <v>941</v>
      </c>
      <c r="R2699" s="96" t="s">
        <v>1407</v>
      </c>
      <c r="S2699" s="26">
        <f t="shared" si="1468"/>
        <v>2.0833333333333259E-2</v>
      </c>
    </row>
    <row r="2700" spans="2:19" ht="10.5" customHeight="1" x14ac:dyDescent="0.2">
      <c r="B2700" s="34"/>
      <c r="C2700" s="21"/>
      <c r="D2700" s="21"/>
      <c r="E2700" s="34"/>
      <c r="F2700" s="34"/>
      <c r="G2700" s="21"/>
      <c r="H2700" s="34">
        <f>S2700</f>
        <v>2.0833333333333259E-2</v>
      </c>
      <c r="I2700" s="34"/>
      <c r="M2700" s="34"/>
      <c r="N2700" s="35">
        <f>N2687</f>
        <v>43178</v>
      </c>
      <c r="O2700" s="26">
        <f t="shared" si="1465"/>
        <v>0.62499999999999944</v>
      </c>
      <c r="P2700" s="36">
        <f t="shared" si="1466"/>
        <v>0.6458333333333327</v>
      </c>
      <c r="Q2700" s="95" t="s">
        <v>941</v>
      </c>
      <c r="R2700" s="96" t="s">
        <v>1408</v>
      </c>
      <c r="S2700" s="26">
        <f t="shared" si="1468"/>
        <v>2.0833333333333259E-2</v>
      </c>
    </row>
    <row r="2701" spans="2:19" ht="10.5" customHeight="1" x14ac:dyDescent="0.2">
      <c r="B2701" s="34"/>
      <c r="C2701" s="21"/>
      <c r="D2701" s="21"/>
      <c r="E2701" s="34"/>
      <c r="F2701" s="34"/>
      <c r="G2701" s="34">
        <f>S2701</f>
        <v>2.0833333333333259E-2</v>
      </c>
      <c r="H2701" s="21"/>
      <c r="I2701" s="34"/>
      <c r="M2701" s="34"/>
      <c r="N2701" s="35">
        <f>N2687</f>
        <v>43178</v>
      </c>
      <c r="O2701" s="26">
        <f t="shared" si="1465"/>
        <v>0.6458333333333327</v>
      </c>
      <c r="P2701" s="36">
        <f t="shared" si="1466"/>
        <v>0.66666666666666596</v>
      </c>
      <c r="Q2701" s="95" t="s">
        <v>940</v>
      </c>
      <c r="R2701" s="96" t="s">
        <v>1406</v>
      </c>
      <c r="S2701" s="26">
        <f t="shared" si="1468"/>
        <v>2.0833333333333259E-2</v>
      </c>
    </row>
    <row r="2702" spans="2:19" ht="10.5" customHeight="1" x14ac:dyDescent="0.2">
      <c r="B2702" s="34"/>
      <c r="C2702" s="21"/>
      <c r="D2702" s="21"/>
      <c r="E2702" s="34"/>
      <c r="F2702" s="34"/>
      <c r="G2702" s="34">
        <f>S2702</f>
        <v>2.0833333333333259E-2</v>
      </c>
      <c r="H2702" s="21"/>
      <c r="I2702" s="34"/>
      <c r="M2702" s="34"/>
      <c r="N2702" s="35">
        <f>N2687</f>
        <v>43178</v>
      </c>
      <c r="O2702" s="26">
        <f t="shared" si="1465"/>
        <v>0.66666666666666596</v>
      </c>
      <c r="P2702" s="36">
        <f t="shared" si="1466"/>
        <v>0.68749999999999922</v>
      </c>
      <c r="Q2702" s="95" t="s">
        <v>940</v>
      </c>
      <c r="R2702" s="96" t="s">
        <v>1406</v>
      </c>
      <c r="S2702" s="26">
        <f t="shared" si="1468"/>
        <v>2.0833333333333259E-2</v>
      </c>
    </row>
    <row r="2703" spans="2:19" ht="10.5" customHeight="1" x14ac:dyDescent="0.2">
      <c r="B2703" s="34"/>
      <c r="C2703" s="21"/>
      <c r="D2703" s="38"/>
      <c r="E2703" s="34"/>
      <c r="F2703" s="34"/>
      <c r="G2703" s="34">
        <f>S2703</f>
        <v>2.0833333333333259E-2</v>
      </c>
      <c r="H2703" s="21"/>
      <c r="I2703" s="38"/>
      <c r="M2703" s="34"/>
      <c r="N2703" s="35">
        <f>N2687</f>
        <v>43178</v>
      </c>
      <c r="O2703" s="26">
        <f t="shared" si="1465"/>
        <v>0.68749999999999922</v>
      </c>
      <c r="P2703" s="36">
        <f t="shared" si="1466"/>
        <v>0.70833333333333248</v>
      </c>
      <c r="Q2703" s="95" t="s">
        <v>940</v>
      </c>
      <c r="R2703" s="96" t="s">
        <v>1406</v>
      </c>
      <c r="S2703" s="26">
        <f t="shared" si="1468"/>
        <v>2.0833333333333259E-2</v>
      </c>
    </row>
    <row r="2704" spans="2:19" ht="10.5" customHeight="1" x14ac:dyDescent="0.2">
      <c r="B2704" s="34"/>
      <c r="C2704" s="21"/>
      <c r="D2704" s="38"/>
      <c r="E2704" s="34"/>
      <c r="F2704" s="34"/>
      <c r="G2704" s="34">
        <f>S2704</f>
        <v>2.0833333333333259E-2</v>
      </c>
      <c r="H2704" s="34"/>
      <c r="I2704" s="38"/>
      <c r="M2704" s="34"/>
      <c r="N2704" s="35">
        <f>N2687</f>
        <v>43178</v>
      </c>
      <c r="O2704" s="26">
        <f t="shared" ref="O2704:O2705" si="1469">SUM(P2703)</f>
        <v>0.70833333333333248</v>
      </c>
      <c r="P2704" s="36">
        <f t="shared" si="1466"/>
        <v>0.72916666666666574</v>
      </c>
      <c r="Q2704" s="95" t="s">
        <v>940</v>
      </c>
      <c r="R2704" s="96" t="s">
        <v>1406</v>
      </c>
      <c r="S2704" s="26">
        <f t="shared" si="1468"/>
        <v>2.0833333333333259E-2</v>
      </c>
    </row>
    <row r="2705" spans="1:19" ht="10.5" customHeight="1" thickBot="1" x14ac:dyDescent="0.25">
      <c r="B2705" s="34"/>
      <c r="C2705" s="21"/>
      <c r="D2705" s="38"/>
      <c r="E2705" s="34"/>
      <c r="F2705" s="34"/>
      <c r="G2705" s="34">
        <f>S2705</f>
        <v>2.0833333333333259E-2</v>
      </c>
      <c r="H2705" s="34"/>
      <c r="I2705" s="38"/>
      <c r="M2705" s="34"/>
      <c r="N2705" s="35">
        <f>N2687</f>
        <v>43178</v>
      </c>
      <c r="O2705" s="26">
        <f t="shared" si="1469"/>
        <v>0.72916666666666574</v>
      </c>
      <c r="P2705" s="36">
        <f t="shared" si="1466"/>
        <v>0.749999999999999</v>
      </c>
      <c r="Q2705" s="95" t="s">
        <v>940</v>
      </c>
      <c r="R2705" s="96" t="s">
        <v>1406</v>
      </c>
      <c r="S2705" s="26">
        <f t="shared" si="1468"/>
        <v>2.0833333333333259E-2</v>
      </c>
    </row>
    <row r="2706" spans="1:19" ht="10.5" customHeight="1" x14ac:dyDescent="0.2">
      <c r="A2706" s="40">
        <f t="shared" ref="A2706:M2706" si="1470">SUM(A2688:A2705)</f>
        <v>0</v>
      </c>
      <c r="B2706" s="40">
        <f t="shared" si="1470"/>
        <v>2.0833333333333315E-2</v>
      </c>
      <c r="C2706" s="40">
        <f t="shared" si="1470"/>
        <v>0</v>
      </c>
      <c r="D2706" s="40">
        <f t="shared" si="1470"/>
        <v>8.3333333333333259E-2</v>
      </c>
      <c r="E2706" s="40">
        <f t="shared" si="1470"/>
        <v>0</v>
      </c>
      <c r="F2706" s="40">
        <f t="shared" si="1470"/>
        <v>0</v>
      </c>
      <c r="G2706" s="40">
        <f t="shared" si="1470"/>
        <v>0.16666666666666613</v>
      </c>
      <c r="H2706" s="40">
        <f t="shared" si="1470"/>
        <v>8.3333333333333037E-2</v>
      </c>
      <c r="I2706" s="40">
        <f t="shared" si="1470"/>
        <v>0</v>
      </c>
      <c r="J2706" s="40">
        <f t="shared" si="1470"/>
        <v>2.0833333333333259E-2</v>
      </c>
      <c r="K2706" s="40">
        <f t="shared" si="1470"/>
        <v>0</v>
      </c>
      <c r="L2706" s="40">
        <f t="shared" si="1470"/>
        <v>0</v>
      </c>
      <c r="M2706" s="40">
        <f t="shared" si="1470"/>
        <v>0</v>
      </c>
      <c r="N2706" s="41" t="b">
        <f>SUM(A2706:M2706) = S2706</f>
        <v>1</v>
      </c>
      <c r="O2706" s="42"/>
      <c r="P2706" s="42"/>
      <c r="Q2706" s="43"/>
      <c r="R2706" s="43"/>
      <c r="S2706" s="40">
        <f>SUM(S2688:S2705)</f>
        <v>0.374999999999999</v>
      </c>
    </row>
    <row r="2707" spans="1:19" ht="10.5" customHeight="1" x14ac:dyDescent="0.2">
      <c r="A2707" s="44">
        <f t="shared" ref="A2707:E2707" si="1471">(A2706-INT(A2706))*24</f>
        <v>0</v>
      </c>
      <c r="B2707" s="44">
        <f t="shared" si="1471"/>
        <v>0.49999999999999956</v>
      </c>
      <c r="C2707" s="44">
        <f t="shared" si="1471"/>
        <v>0</v>
      </c>
      <c r="D2707" s="44">
        <f t="shared" si="1471"/>
        <v>1.9999999999999982</v>
      </c>
      <c r="E2707" s="44">
        <f t="shared" si="1471"/>
        <v>0</v>
      </c>
      <c r="F2707" s="44">
        <f>(F2706-INT(F2706))*24</f>
        <v>0</v>
      </c>
      <c r="G2707" s="44">
        <f>(G2706-INT(G2706))*24</f>
        <v>3.9999999999999871</v>
      </c>
      <c r="H2707" s="44">
        <f>(H2706-INT(H2706))*24</f>
        <v>1.9999999999999929</v>
      </c>
      <c r="I2707" s="44">
        <f>(I2706-INT(I2706))*24</f>
        <v>0</v>
      </c>
      <c r="J2707" s="44">
        <f t="shared" ref="J2707" si="1472">(J2706-INT(J2706))*24</f>
        <v>0.49999999999999822</v>
      </c>
      <c r="K2707" s="44"/>
      <c r="L2707" s="44">
        <f t="shared" ref="L2707:M2707" si="1473">(L2706-INT(L2706))*24</f>
        <v>0</v>
      </c>
      <c r="M2707" s="45">
        <f t="shared" si="1473"/>
        <v>0</v>
      </c>
      <c r="N2707" s="46">
        <f>SUM(A2707:M2707)</f>
        <v>8.9999999999999769</v>
      </c>
      <c r="O2707" s="47"/>
      <c r="P2707" s="47"/>
      <c r="Q2707" s="48"/>
      <c r="R2707" s="48"/>
      <c r="S2707" s="49"/>
    </row>
    <row r="2708" spans="1:19" ht="10.5" customHeight="1" thickBot="1" x14ac:dyDescent="0.25">
      <c r="A2708" s="50"/>
      <c r="B2708" s="51"/>
      <c r="C2708" s="51"/>
      <c r="D2708" s="52">
        <f>SUM(A2707:D2707)</f>
        <v>2.4999999999999978</v>
      </c>
      <c r="E2708" s="52">
        <f t="shared" ref="E2708:J2708" si="1474">E2707</f>
        <v>0</v>
      </c>
      <c r="F2708" s="52">
        <f t="shared" si="1474"/>
        <v>0</v>
      </c>
      <c r="G2708" s="52">
        <f t="shared" si="1474"/>
        <v>3.9999999999999871</v>
      </c>
      <c r="H2708" s="52">
        <f t="shared" si="1474"/>
        <v>1.9999999999999929</v>
      </c>
      <c r="I2708" s="52">
        <f t="shared" si="1474"/>
        <v>0</v>
      </c>
      <c r="J2708" s="52">
        <f t="shared" si="1474"/>
        <v>0.49999999999999822</v>
      </c>
      <c r="K2708" s="52"/>
      <c r="L2708" s="52">
        <f t="shared" ref="L2708:M2708" si="1475">L2707</f>
        <v>0</v>
      </c>
      <c r="M2708" s="53">
        <f t="shared" si="1475"/>
        <v>0</v>
      </c>
      <c r="N2708" s="54">
        <f>S2708</f>
        <v>0.374999999999999</v>
      </c>
      <c r="O2708" s="55"/>
      <c r="P2708" s="55"/>
      <c r="Q2708" s="56"/>
      <c r="R2708" s="56"/>
      <c r="S2708" s="57">
        <f>SUM(S2706:S2707)</f>
        <v>0.374999999999999</v>
      </c>
    </row>
    <row r="2709" spans="1:19" ht="10.5" customHeight="1" thickBot="1" x14ac:dyDescent="0.25">
      <c r="A2709" s="58"/>
      <c r="B2709" s="59" t="s">
        <v>935</v>
      </c>
      <c r="C2709" s="59" t="s">
        <v>936</v>
      </c>
      <c r="D2709" s="59" t="s">
        <v>937</v>
      </c>
      <c r="E2709" s="60" t="s">
        <v>938</v>
      </c>
      <c r="F2709" s="59" t="s">
        <v>939</v>
      </c>
      <c r="G2709" s="58" t="s">
        <v>940</v>
      </c>
      <c r="H2709" s="58" t="s">
        <v>941</v>
      </c>
      <c r="I2709" s="58" t="s">
        <v>942</v>
      </c>
      <c r="J2709" s="58" t="s">
        <v>943</v>
      </c>
      <c r="K2709" s="58"/>
      <c r="L2709" s="58" t="s">
        <v>944</v>
      </c>
      <c r="M2709" s="60" t="s">
        <v>945</v>
      </c>
      <c r="N2709" s="61">
        <f>N2687+1</f>
        <v>43179</v>
      </c>
      <c r="O2709" s="36">
        <v>0.39583333333333331</v>
      </c>
      <c r="P2709" s="36">
        <f>O2709</f>
        <v>0.39583333333333331</v>
      </c>
      <c r="Q2709" s="62" t="s">
        <v>946</v>
      </c>
      <c r="R2709" s="25" t="s">
        <v>1396</v>
      </c>
      <c r="S2709" s="26">
        <f t="shared" ref="S2709" si="1476">SUM(P2709-O2709)</f>
        <v>0</v>
      </c>
    </row>
    <row r="2710" spans="1:19" ht="10.5" customHeight="1" x14ac:dyDescent="0.2">
      <c r="B2710" s="34"/>
      <c r="C2710" s="21"/>
      <c r="D2710" s="34"/>
      <c r="E2710" s="34"/>
      <c r="F2710" s="21"/>
      <c r="G2710" s="34">
        <f>S2710</f>
        <v>2.0833333333333315E-2</v>
      </c>
      <c r="H2710" s="21"/>
      <c r="I2710" s="34"/>
      <c r="J2710" s="34"/>
      <c r="M2710" s="34"/>
      <c r="N2710" s="35">
        <f>N2709</f>
        <v>43179</v>
      </c>
      <c r="O2710" s="63">
        <f>SUM(P2709)</f>
        <v>0.39583333333333331</v>
      </c>
      <c r="P2710" s="36">
        <f>P2709+0.0208333333333333</f>
        <v>0.41666666666666663</v>
      </c>
      <c r="Q2710" s="95" t="s">
        <v>940</v>
      </c>
      <c r="R2710" s="96" t="s">
        <v>1406</v>
      </c>
      <c r="S2710" s="26">
        <f t="shared" ref="S2710:S2725" si="1477">SUM(P2710-O2710)</f>
        <v>2.0833333333333315E-2</v>
      </c>
    </row>
    <row r="2711" spans="1:19" ht="10.5" customHeight="1" x14ac:dyDescent="0.2">
      <c r="B2711" s="34"/>
      <c r="C2711" s="21"/>
      <c r="D2711" s="34"/>
      <c r="E2711" s="34"/>
      <c r="F2711" s="21"/>
      <c r="G2711" s="34">
        <f>S2711</f>
        <v>2.0833333333333315E-2</v>
      </c>
      <c r="H2711" s="21"/>
      <c r="I2711" s="34"/>
      <c r="J2711" s="34"/>
      <c r="M2711" s="34"/>
      <c r="N2711" s="35">
        <f>N2709</f>
        <v>43179</v>
      </c>
      <c r="O2711" s="63">
        <f t="shared" ref="O2711:O2719" si="1478">SUM(P2710)</f>
        <v>0.41666666666666663</v>
      </c>
      <c r="P2711" s="36">
        <f t="shared" ref="P2711:P2725" si="1479">P2710+0.0208333333333333</f>
        <v>0.43749999999999994</v>
      </c>
      <c r="Q2711" s="95" t="s">
        <v>940</v>
      </c>
      <c r="R2711" s="96" t="s">
        <v>1406</v>
      </c>
      <c r="S2711" s="26">
        <f t="shared" si="1477"/>
        <v>2.0833333333333315E-2</v>
      </c>
    </row>
    <row r="2712" spans="1:19" ht="10.5" customHeight="1" x14ac:dyDescent="0.2">
      <c r="B2712" s="34"/>
      <c r="C2712" s="21"/>
      <c r="D2712" s="34">
        <f>S2712</f>
        <v>2.0833333333333315E-2</v>
      </c>
      <c r="E2712" s="34"/>
      <c r="F2712" s="21"/>
      <c r="G2712" s="34"/>
      <c r="H2712" s="21"/>
      <c r="I2712" s="34"/>
      <c r="J2712" s="34"/>
      <c r="L2712" s="34"/>
      <c r="M2712" s="21"/>
      <c r="N2712" s="35">
        <f>N2709</f>
        <v>43179</v>
      </c>
      <c r="O2712" s="63">
        <f t="shared" si="1478"/>
        <v>0.43749999999999994</v>
      </c>
      <c r="P2712" s="36">
        <f t="shared" si="1479"/>
        <v>0.45833333333333326</v>
      </c>
      <c r="Q2712" s="95" t="s">
        <v>937</v>
      </c>
      <c r="R2712" s="96" t="s">
        <v>995</v>
      </c>
      <c r="S2712" s="26">
        <f t="shared" si="1477"/>
        <v>2.0833333333333315E-2</v>
      </c>
    </row>
    <row r="2713" spans="1:19" ht="10.5" customHeight="1" x14ac:dyDescent="0.2">
      <c r="B2713" s="34"/>
      <c r="C2713" s="21"/>
      <c r="D2713" s="38"/>
      <c r="E2713" s="34"/>
      <c r="F2713" s="34">
        <f>S2713</f>
        <v>2.0833333333333315E-2</v>
      </c>
      <c r="G2713" s="34"/>
      <c r="H2713" s="21"/>
      <c r="I2713" s="34"/>
      <c r="J2713" s="34"/>
      <c r="L2713" s="34"/>
      <c r="M2713" s="34"/>
      <c r="N2713" s="35">
        <f>N2709</f>
        <v>43179</v>
      </c>
      <c r="O2713" s="63">
        <f t="shared" si="1478"/>
        <v>0.45833333333333326</v>
      </c>
      <c r="P2713" s="36">
        <f t="shared" si="1479"/>
        <v>0.47916666666666657</v>
      </c>
      <c r="Q2713" s="95" t="s">
        <v>939</v>
      </c>
      <c r="R2713" s="96" t="s">
        <v>1402</v>
      </c>
      <c r="S2713" s="26">
        <f t="shared" si="1477"/>
        <v>2.0833333333333315E-2</v>
      </c>
    </row>
    <row r="2714" spans="1:19" ht="10.5" customHeight="1" x14ac:dyDescent="0.2">
      <c r="B2714" s="34"/>
      <c r="C2714" s="21"/>
      <c r="D2714" s="38"/>
      <c r="E2714" s="34"/>
      <c r="F2714" s="34">
        <f>S2714</f>
        <v>2.0833333333333315E-2</v>
      </c>
      <c r="G2714" s="34"/>
      <c r="H2714" s="21"/>
      <c r="I2714" s="34"/>
      <c r="J2714" s="34"/>
      <c r="L2714" s="34"/>
      <c r="M2714" s="34"/>
      <c r="N2714" s="35">
        <f>N2709</f>
        <v>43179</v>
      </c>
      <c r="O2714" s="63">
        <f t="shared" si="1478"/>
        <v>0.47916666666666657</v>
      </c>
      <c r="P2714" s="36">
        <f t="shared" si="1479"/>
        <v>0.49999999999999989</v>
      </c>
      <c r="Q2714" s="95" t="s">
        <v>939</v>
      </c>
      <c r="R2714" s="96" t="s">
        <v>1402</v>
      </c>
      <c r="S2714" s="26">
        <f t="shared" si="1477"/>
        <v>2.0833333333333315E-2</v>
      </c>
    </row>
    <row r="2715" spans="1:19" ht="10.5" customHeight="1" x14ac:dyDescent="0.2">
      <c r="B2715" s="34"/>
      <c r="C2715" s="21"/>
      <c r="D2715" s="34"/>
      <c r="E2715" s="34"/>
      <c r="F2715" s="34">
        <f>S2715</f>
        <v>2.0833333333333259E-2</v>
      </c>
      <c r="G2715" s="34"/>
      <c r="H2715" s="21"/>
      <c r="I2715" s="34"/>
      <c r="J2715" s="34"/>
      <c r="L2715" s="34"/>
      <c r="M2715" s="21"/>
      <c r="N2715" s="35">
        <f>N2709</f>
        <v>43179</v>
      </c>
      <c r="O2715" s="63">
        <f t="shared" si="1478"/>
        <v>0.49999999999999989</v>
      </c>
      <c r="P2715" s="36">
        <f t="shared" si="1479"/>
        <v>0.52083333333333315</v>
      </c>
      <c r="Q2715" s="95" t="s">
        <v>939</v>
      </c>
      <c r="R2715" s="96" t="s">
        <v>1402</v>
      </c>
      <c r="S2715" s="26">
        <f t="shared" si="1477"/>
        <v>2.0833333333333259E-2</v>
      </c>
    </row>
    <row r="2716" spans="1:19" ht="10.5" customHeight="1" x14ac:dyDescent="0.2">
      <c r="B2716" s="34"/>
      <c r="C2716" s="21"/>
      <c r="D2716" s="34"/>
      <c r="E2716" s="34"/>
      <c r="F2716" s="21"/>
      <c r="G2716" s="34"/>
      <c r="H2716" s="21"/>
      <c r="I2716" s="34"/>
      <c r="J2716" s="34"/>
      <c r="L2716" s="34"/>
      <c r="M2716" s="21"/>
      <c r="N2716" s="35">
        <f>N2709</f>
        <v>43179</v>
      </c>
      <c r="O2716" s="63">
        <f t="shared" si="1478"/>
        <v>0.52083333333333315</v>
      </c>
      <c r="P2716" s="36">
        <f t="shared" si="1479"/>
        <v>0.54166666666666641</v>
      </c>
      <c r="Q2716" s="62" t="s">
        <v>946</v>
      </c>
      <c r="R2716" s="96" t="s">
        <v>1409</v>
      </c>
      <c r="S2716" s="26"/>
    </row>
    <row r="2717" spans="1:19" ht="10.5" customHeight="1" x14ac:dyDescent="0.2">
      <c r="B2717" s="34"/>
      <c r="C2717" s="21"/>
      <c r="D2717" s="21"/>
      <c r="E2717" s="34"/>
      <c r="F2717" s="21"/>
      <c r="G2717" s="34"/>
      <c r="H2717" s="34">
        <f t="shared" ref="H2717:H2725" si="1480">S2717</f>
        <v>2.0833333333333259E-2</v>
      </c>
      <c r="I2717" s="34"/>
      <c r="J2717" s="34"/>
      <c r="L2717" s="34"/>
      <c r="M2717" s="21"/>
      <c r="N2717" s="35">
        <f>N2709</f>
        <v>43179</v>
      </c>
      <c r="O2717" s="63">
        <f t="shared" si="1478"/>
        <v>0.54166666666666641</v>
      </c>
      <c r="P2717" s="36">
        <f t="shared" si="1479"/>
        <v>0.56249999999999967</v>
      </c>
      <c r="Q2717" s="95" t="s">
        <v>941</v>
      </c>
      <c r="R2717" s="96" t="s">
        <v>1371</v>
      </c>
      <c r="S2717" s="26">
        <f t="shared" si="1477"/>
        <v>2.0833333333333259E-2</v>
      </c>
    </row>
    <row r="2718" spans="1:19" ht="10.5" customHeight="1" x14ac:dyDescent="0.2">
      <c r="B2718" s="34"/>
      <c r="C2718" s="21"/>
      <c r="D2718" s="34"/>
      <c r="E2718" s="34"/>
      <c r="F2718" s="21"/>
      <c r="G2718" s="21"/>
      <c r="H2718" s="34">
        <f t="shared" si="1480"/>
        <v>2.0833333333333259E-2</v>
      </c>
      <c r="I2718" s="34"/>
      <c r="J2718" s="34"/>
      <c r="L2718" s="34"/>
      <c r="M2718" s="21"/>
      <c r="N2718" s="35">
        <f>N2709</f>
        <v>43179</v>
      </c>
      <c r="O2718" s="63">
        <f t="shared" si="1478"/>
        <v>0.56249999999999967</v>
      </c>
      <c r="P2718" s="36">
        <f t="shared" si="1479"/>
        <v>0.58333333333333293</v>
      </c>
      <c r="Q2718" s="95" t="s">
        <v>941</v>
      </c>
      <c r="R2718" s="96" t="s">
        <v>1371</v>
      </c>
      <c r="S2718" s="26">
        <f t="shared" si="1477"/>
        <v>2.0833333333333259E-2</v>
      </c>
    </row>
    <row r="2719" spans="1:19" ht="10.5" customHeight="1" x14ac:dyDescent="0.2">
      <c r="B2719" s="34"/>
      <c r="C2719" s="34"/>
      <c r="D2719" s="21"/>
      <c r="E2719" s="34"/>
      <c r="F2719" s="21"/>
      <c r="G2719" s="21"/>
      <c r="H2719" s="34">
        <f t="shared" si="1480"/>
        <v>2.0833333333333259E-2</v>
      </c>
      <c r="I2719" s="34"/>
      <c r="J2719" s="34"/>
      <c r="L2719" s="34"/>
      <c r="M2719" s="21"/>
      <c r="N2719" s="35">
        <f>N2709</f>
        <v>43179</v>
      </c>
      <c r="O2719" s="63">
        <f t="shared" si="1478"/>
        <v>0.58333333333333293</v>
      </c>
      <c r="P2719" s="36">
        <f t="shared" si="1479"/>
        <v>0.60416666666666619</v>
      </c>
      <c r="Q2719" s="95" t="s">
        <v>941</v>
      </c>
      <c r="R2719" s="96" t="s">
        <v>1371</v>
      </c>
      <c r="S2719" s="26">
        <f t="shared" si="1477"/>
        <v>2.0833333333333259E-2</v>
      </c>
    </row>
    <row r="2720" spans="1:19" ht="10.5" customHeight="1" x14ac:dyDescent="0.2">
      <c r="A2720" s="34"/>
      <c r="B2720" s="34"/>
      <c r="C2720" s="34"/>
      <c r="D2720" s="34"/>
      <c r="E2720" s="34"/>
      <c r="F2720" s="21"/>
      <c r="G2720" s="34"/>
      <c r="H2720" s="34">
        <f t="shared" si="1480"/>
        <v>2.0833333333333259E-2</v>
      </c>
      <c r="I2720" s="34"/>
      <c r="J2720" s="34"/>
      <c r="L2720" s="34"/>
      <c r="M2720" s="34"/>
      <c r="N2720" s="35">
        <f>N2709</f>
        <v>43179</v>
      </c>
      <c r="O2720" s="63">
        <f>SUM(P2719)</f>
        <v>0.60416666666666619</v>
      </c>
      <c r="P2720" s="36">
        <f t="shared" si="1479"/>
        <v>0.62499999999999944</v>
      </c>
      <c r="Q2720" s="95" t="s">
        <v>941</v>
      </c>
      <c r="R2720" s="96" t="s">
        <v>1371</v>
      </c>
      <c r="S2720" s="26">
        <f t="shared" si="1477"/>
        <v>2.0833333333333259E-2</v>
      </c>
    </row>
    <row r="2721" spans="1:19" ht="10.5" customHeight="1" x14ac:dyDescent="0.2">
      <c r="B2721" s="34"/>
      <c r="C2721" s="21"/>
      <c r="D2721" s="34"/>
      <c r="E2721" s="34"/>
      <c r="F2721" s="34"/>
      <c r="G2721" s="34"/>
      <c r="H2721" s="34">
        <f t="shared" si="1480"/>
        <v>2.0833333333333259E-2</v>
      </c>
      <c r="I2721" s="34"/>
      <c r="J2721" s="34"/>
      <c r="L2721" s="34"/>
      <c r="M2721" s="34"/>
      <c r="N2721" s="35">
        <f>N2709</f>
        <v>43179</v>
      </c>
      <c r="O2721" s="63">
        <f>SUM(P2720)</f>
        <v>0.62499999999999944</v>
      </c>
      <c r="P2721" s="36">
        <f t="shared" si="1479"/>
        <v>0.6458333333333327</v>
      </c>
      <c r="Q2721" s="95" t="s">
        <v>941</v>
      </c>
      <c r="R2721" s="96" t="s">
        <v>1371</v>
      </c>
      <c r="S2721" s="26">
        <f t="shared" si="1477"/>
        <v>2.0833333333333259E-2</v>
      </c>
    </row>
    <row r="2722" spans="1:19" ht="10.5" customHeight="1" x14ac:dyDescent="0.2">
      <c r="B2722" s="34"/>
      <c r="C2722" s="21"/>
      <c r="D2722" s="34"/>
      <c r="E2722" s="34"/>
      <c r="F2722" s="34"/>
      <c r="G2722" s="34"/>
      <c r="H2722" s="34">
        <f t="shared" si="1480"/>
        <v>2.0833333333333259E-2</v>
      </c>
      <c r="I2722" s="34"/>
      <c r="J2722" s="34"/>
      <c r="L2722" s="34"/>
      <c r="M2722" s="34"/>
      <c r="N2722" s="35">
        <f>N2709</f>
        <v>43179</v>
      </c>
      <c r="O2722" s="63">
        <f>SUM(P2721)</f>
        <v>0.6458333333333327</v>
      </c>
      <c r="P2722" s="36">
        <f t="shared" si="1479"/>
        <v>0.66666666666666596</v>
      </c>
      <c r="Q2722" s="95" t="s">
        <v>941</v>
      </c>
      <c r="R2722" s="96" t="s">
        <v>1371</v>
      </c>
      <c r="S2722" s="26">
        <f t="shared" si="1477"/>
        <v>2.0833333333333259E-2</v>
      </c>
    </row>
    <row r="2723" spans="1:19" ht="10.5" customHeight="1" x14ac:dyDescent="0.2">
      <c r="B2723" s="34"/>
      <c r="C2723" s="21"/>
      <c r="D2723" s="34"/>
      <c r="E2723" s="34"/>
      <c r="F2723" s="34"/>
      <c r="G2723" s="34"/>
      <c r="H2723" s="34">
        <f t="shared" si="1480"/>
        <v>2.0833333333333259E-2</v>
      </c>
      <c r="I2723" s="34"/>
      <c r="J2723" s="34"/>
      <c r="L2723" s="34"/>
      <c r="M2723" s="34"/>
      <c r="N2723" s="35">
        <f>N2709</f>
        <v>43179</v>
      </c>
      <c r="O2723" s="63">
        <f t="shared" ref="O2723:O2725" si="1481">SUM(P2722)</f>
        <v>0.66666666666666596</v>
      </c>
      <c r="P2723" s="36">
        <f t="shared" si="1479"/>
        <v>0.68749999999999922</v>
      </c>
      <c r="Q2723" s="95" t="s">
        <v>941</v>
      </c>
      <c r="R2723" s="96" t="s">
        <v>1371</v>
      </c>
      <c r="S2723" s="26">
        <f t="shared" si="1477"/>
        <v>2.0833333333333259E-2</v>
      </c>
    </row>
    <row r="2724" spans="1:19" ht="10.5" customHeight="1" x14ac:dyDescent="0.2">
      <c r="B2724" s="34"/>
      <c r="C2724" s="21"/>
      <c r="D2724" s="34"/>
      <c r="E2724" s="34"/>
      <c r="F2724" s="34"/>
      <c r="G2724" s="34"/>
      <c r="H2724" s="34">
        <f t="shared" si="1480"/>
        <v>2.0833333333333259E-2</v>
      </c>
      <c r="I2724" s="34"/>
      <c r="J2724" s="34"/>
      <c r="L2724" s="34"/>
      <c r="M2724" s="34"/>
      <c r="N2724" s="35">
        <f>N2709</f>
        <v>43179</v>
      </c>
      <c r="O2724" s="63">
        <f t="shared" si="1481"/>
        <v>0.68749999999999922</v>
      </c>
      <c r="P2724" s="36">
        <f t="shared" si="1479"/>
        <v>0.70833333333333248</v>
      </c>
      <c r="Q2724" s="95" t="s">
        <v>941</v>
      </c>
      <c r="R2724" s="96" t="s">
        <v>1371</v>
      </c>
      <c r="S2724" s="26">
        <f t="shared" si="1477"/>
        <v>2.0833333333333259E-2</v>
      </c>
    </row>
    <row r="2725" spans="1:19" ht="10.5" customHeight="1" thickBot="1" x14ac:dyDescent="0.25">
      <c r="B2725" s="34"/>
      <c r="C2725" s="21"/>
      <c r="D2725" s="34"/>
      <c r="E2725" s="34"/>
      <c r="F2725" s="21"/>
      <c r="G2725" s="34"/>
      <c r="H2725" s="34">
        <f t="shared" si="1480"/>
        <v>2.0833333333333259E-2</v>
      </c>
      <c r="J2725" s="34"/>
      <c r="L2725" s="34"/>
      <c r="M2725" s="34"/>
      <c r="N2725" s="35">
        <f>N2709</f>
        <v>43179</v>
      </c>
      <c r="O2725" s="63">
        <f t="shared" si="1481"/>
        <v>0.70833333333333248</v>
      </c>
      <c r="P2725" s="36">
        <f t="shared" si="1479"/>
        <v>0.72916666666666574</v>
      </c>
      <c r="Q2725" s="95" t="s">
        <v>941</v>
      </c>
      <c r="R2725" s="96" t="s">
        <v>1371</v>
      </c>
      <c r="S2725" s="26">
        <f t="shared" si="1477"/>
        <v>2.0833333333333259E-2</v>
      </c>
    </row>
    <row r="2726" spans="1:19" ht="10.5" customHeight="1" x14ac:dyDescent="0.2">
      <c r="A2726" s="40">
        <f t="shared" ref="A2726:M2726" si="1482">SUM(A2710:A2725)</f>
        <v>0</v>
      </c>
      <c r="B2726" s="40">
        <f t="shared" si="1482"/>
        <v>0</v>
      </c>
      <c r="C2726" s="40">
        <f t="shared" si="1482"/>
        <v>0</v>
      </c>
      <c r="D2726" s="40">
        <f t="shared" si="1482"/>
        <v>2.0833333333333315E-2</v>
      </c>
      <c r="E2726" s="40">
        <f t="shared" si="1482"/>
        <v>0</v>
      </c>
      <c r="F2726" s="40">
        <f t="shared" si="1482"/>
        <v>6.2499999999999889E-2</v>
      </c>
      <c r="G2726" s="40">
        <f t="shared" si="1482"/>
        <v>4.166666666666663E-2</v>
      </c>
      <c r="H2726" s="40">
        <f t="shared" si="1482"/>
        <v>0.18749999999999933</v>
      </c>
      <c r="I2726" s="40">
        <f t="shared" si="1482"/>
        <v>0</v>
      </c>
      <c r="J2726" s="40">
        <f t="shared" si="1482"/>
        <v>0</v>
      </c>
      <c r="K2726" s="40">
        <f t="shared" si="1482"/>
        <v>0</v>
      </c>
      <c r="L2726" s="40">
        <f t="shared" si="1482"/>
        <v>0</v>
      </c>
      <c r="M2726" s="40">
        <f t="shared" si="1482"/>
        <v>0</v>
      </c>
      <c r="N2726" s="41" t="b">
        <f>SUM(A2726:M2726) = S2726</f>
        <v>1</v>
      </c>
      <c r="O2726" s="42"/>
      <c r="P2726" s="42"/>
      <c r="Q2726" s="43"/>
      <c r="R2726" s="43"/>
      <c r="S2726" s="40">
        <f>SUM(S2710:S2725)</f>
        <v>0.31249999999999917</v>
      </c>
    </row>
    <row r="2727" spans="1:19" ht="10.5" customHeight="1" x14ac:dyDescent="0.2">
      <c r="A2727" s="44">
        <f t="shared" ref="A2727:E2727" si="1483">(A2726-INT(A2726))*24</f>
        <v>0</v>
      </c>
      <c r="B2727" s="44">
        <f t="shared" si="1483"/>
        <v>0</v>
      </c>
      <c r="C2727" s="44">
        <f t="shared" si="1483"/>
        <v>0</v>
      </c>
      <c r="D2727" s="44">
        <f t="shared" si="1483"/>
        <v>0.49999999999999956</v>
      </c>
      <c r="E2727" s="44">
        <f t="shared" si="1483"/>
        <v>0</v>
      </c>
      <c r="F2727" s="44">
        <f>(F2726-INT(F2726))*24</f>
        <v>1.4999999999999973</v>
      </c>
      <c r="G2727" s="44">
        <f>(G2726-INT(G2726))*24</f>
        <v>0.99999999999999911</v>
      </c>
      <c r="H2727" s="44">
        <f>(H2726-INT(H2726))*24</f>
        <v>4.499999999999984</v>
      </c>
      <c r="I2727" s="44">
        <f>(I2726-INT(I2726))*24</f>
        <v>0</v>
      </c>
      <c r="J2727" s="44">
        <f t="shared" ref="J2727" si="1484">(J2726-INT(J2726))*24</f>
        <v>0</v>
      </c>
      <c r="K2727" s="44"/>
      <c r="L2727" s="44">
        <f t="shared" ref="L2727:M2727" si="1485">(L2726-INT(L2726))*24</f>
        <v>0</v>
      </c>
      <c r="M2727" s="45">
        <f t="shared" si="1485"/>
        <v>0</v>
      </c>
      <c r="N2727" s="46">
        <f>SUM(A2727:M2727)</f>
        <v>7.4999999999999805</v>
      </c>
      <c r="O2727" s="47"/>
      <c r="P2727" s="47"/>
      <c r="Q2727" s="48"/>
      <c r="R2727" s="48"/>
      <c r="S2727" s="49"/>
    </row>
    <row r="2728" spans="1:19" ht="10.5" customHeight="1" thickBot="1" x14ac:dyDescent="0.25">
      <c r="A2728" s="50"/>
      <c r="B2728" s="51"/>
      <c r="C2728" s="51"/>
      <c r="D2728" s="52">
        <f>SUM(A2727:D2727)</f>
        <v>0.49999999999999956</v>
      </c>
      <c r="E2728" s="52">
        <f t="shared" ref="E2728:J2728" si="1486">E2727</f>
        <v>0</v>
      </c>
      <c r="F2728" s="52">
        <f t="shared" si="1486"/>
        <v>1.4999999999999973</v>
      </c>
      <c r="G2728" s="52">
        <f t="shared" si="1486"/>
        <v>0.99999999999999911</v>
      </c>
      <c r="H2728" s="52">
        <f t="shared" si="1486"/>
        <v>4.499999999999984</v>
      </c>
      <c r="I2728" s="52">
        <f t="shared" si="1486"/>
        <v>0</v>
      </c>
      <c r="J2728" s="52">
        <f t="shared" si="1486"/>
        <v>0</v>
      </c>
      <c r="K2728" s="52"/>
      <c r="L2728" s="52">
        <f t="shared" ref="L2728:M2728" si="1487">L2727</f>
        <v>0</v>
      </c>
      <c r="M2728" s="53">
        <f t="shared" si="1487"/>
        <v>0</v>
      </c>
      <c r="N2728" s="54">
        <f>S2728</f>
        <v>0.31249999999999917</v>
      </c>
      <c r="O2728" s="55"/>
      <c r="P2728" s="55"/>
      <c r="Q2728" s="56"/>
      <c r="R2728" s="56"/>
      <c r="S2728" s="57">
        <f>SUM(S2726:S2727)</f>
        <v>0.31249999999999917</v>
      </c>
    </row>
    <row r="2729" spans="1:19" ht="10.5" customHeight="1" thickBot="1" x14ac:dyDescent="0.25">
      <c r="A2729" s="58"/>
      <c r="B2729" s="59" t="s">
        <v>935</v>
      </c>
      <c r="C2729" s="59" t="s">
        <v>936</v>
      </c>
      <c r="D2729" s="59" t="s">
        <v>937</v>
      </c>
      <c r="E2729" s="60" t="s">
        <v>938</v>
      </c>
      <c r="F2729" s="59" t="s">
        <v>939</v>
      </c>
      <c r="G2729" s="58" t="s">
        <v>940</v>
      </c>
      <c r="H2729" s="58" t="s">
        <v>941</v>
      </c>
      <c r="I2729" s="58" t="s">
        <v>942</v>
      </c>
      <c r="J2729" s="58" t="s">
        <v>943</v>
      </c>
      <c r="K2729" s="58"/>
      <c r="L2729" s="58" t="s">
        <v>944</v>
      </c>
      <c r="M2729" s="60" t="s">
        <v>945</v>
      </c>
      <c r="N2729" s="61">
        <f>N2709+1</f>
        <v>43180</v>
      </c>
      <c r="O2729" s="36">
        <v>0.375</v>
      </c>
      <c r="P2729" s="36">
        <f>O2729</f>
        <v>0.375</v>
      </c>
      <c r="Q2729" s="62" t="s">
        <v>946</v>
      </c>
      <c r="R2729" s="25" t="s">
        <v>1396</v>
      </c>
      <c r="S2729" s="26">
        <f t="shared" ref="S2729" si="1488">SUM(P2729-O2729)</f>
        <v>0</v>
      </c>
    </row>
    <row r="2730" spans="1:19" ht="10.5" customHeight="1" x14ac:dyDescent="0.2">
      <c r="B2730" s="34"/>
      <c r="C2730" s="21"/>
      <c r="D2730" s="34">
        <f>S2730</f>
        <v>2.0833333333333315E-2</v>
      </c>
      <c r="E2730" s="34"/>
      <c r="F2730" s="21"/>
      <c r="G2730" s="21"/>
      <c r="H2730" s="21"/>
      <c r="I2730" s="34"/>
      <c r="J2730" s="34"/>
      <c r="M2730" s="34"/>
      <c r="N2730" s="35">
        <f>N2729</f>
        <v>43180</v>
      </c>
      <c r="O2730" s="63">
        <f>SUM(P2729)</f>
        <v>0.375</v>
      </c>
      <c r="P2730" s="36">
        <f>P2729+0.0208333333333333</f>
        <v>0.39583333333333331</v>
      </c>
      <c r="Q2730" s="95" t="s">
        <v>937</v>
      </c>
      <c r="R2730" s="96" t="s">
        <v>995</v>
      </c>
      <c r="S2730" s="26">
        <f t="shared" ref="S2730:S2744" si="1489">SUM(P2730-O2730)</f>
        <v>2.0833333333333315E-2</v>
      </c>
    </row>
    <row r="2731" spans="1:19" ht="10.5" customHeight="1" x14ac:dyDescent="0.2">
      <c r="B2731" s="34">
        <f>S2731</f>
        <v>2.0833333333333315E-2</v>
      </c>
      <c r="C2731" s="21"/>
      <c r="D2731" s="34"/>
      <c r="E2731" s="34"/>
      <c r="F2731" s="21"/>
      <c r="G2731" s="34"/>
      <c r="H2731" s="21"/>
      <c r="I2731" s="34"/>
      <c r="J2731" s="34"/>
      <c r="M2731" s="34"/>
      <c r="N2731" s="35">
        <f>N2729</f>
        <v>43180</v>
      </c>
      <c r="O2731" s="63">
        <f t="shared" ref="O2731:O2739" si="1490">SUM(P2730)</f>
        <v>0.39583333333333331</v>
      </c>
      <c r="P2731" s="36">
        <f t="shared" ref="P2731:P2744" si="1491">P2730+0.0208333333333333</f>
        <v>0.41666666666666663</v>
      </c>
      <c r="Q2731" s="62" t="s">
        <v>935</v>
      </c>
      <c r="R2731" s="25" t="s">
        <v>1410</v>
      </c>
      <c r="S2731" s="26">
        <f t="shared" si="1489"/>
        <v>2.0833333333333315E-2</v>
      </c>
    </row>
    <row r="2732" spans="1:19" ht="10.5" customHeight="1" x14ac:dyDescent="0.2">
      <c r="B2732" s="34">
        <f>S2732</f>
        <v>2.0833333333333315E-2</v>
      </c>
      <c r="C2732" s="21"/>
      <c r="D2732" s="34"/>
      <c r="E2732" s="34"/>
      <c r="F2732" s="34"/>
      <c r="G2732" s="34"/>
      <c r="H2732" s="21"/>
      <c r="I2732" s="34"/>
      <c r="J2732" s="34"/>
      <c r="L2732" s="34"/>
      <c r="M2732" s="21"/>
      <c r="N2732" s="35">
        <f>N2729</f>
        <v>43180</v>
      </c>
      <c r="O2732" s="63">
        <f t="shared" si="1490"/>
        <v>0.41666666666666663</v>
      </c>
      <c r="P2732" s="36">
        <f t="shared" si="1491"/>
        <v>0.43749999999999994</v>
      </c>
      <c r="Q2732" s="62" t="s">
        <v>935</v>
      </c>
      <c r="R2732" s="25" t="s">
        <v>1410</v>
      </c>
      <c r="S2732" s="26">
        <f t="shared" si="1489"/>
        <v>2.0833333333333315E-2</v>
      </c>
    </row>
    <row r="2733" spans="1:19" ht="10.5" customHeight="1" x14ac:dyDescent="0.2">
      <c r="B2733" s="34"/>
      <c r="C2733" s="21"/>
      <c r="D2733" s="34">
        <f>S2733</f>
        <v>2.0833333333333315E-2</v>
      </c>
      <c r="E2733" s="34"/>
      <c r="F2733" s="34"/>
      <c r="G2733" s="34"/>
      <c r="H2733" s="21"/>
      <c r="I2733" s="34"/>
      <c r="J2733" s="34"/>
      <c r="L2733" s="34"/>
      <c r="M2733" s="34"/>
      <c r="N2733" s="35">
        <f>N2729</f>
        <v>43180</v>
      </c>
      <c r="O2733" s="63">
        <f t="shared" si="1490"/>
        <v>0.43749999999999994</v>
      </c>
      <c r="P2733" s="36">
        <f t="shared" si="1491"/>
        <v>0.45833333333333326</v>
      </c>
      <c r="Q2733" s="95" t="s">
        <v>937</v>
      </c>
      <c r="R2733" s="96" t="s">
        <v>995</v>
      </c>
      <c r="S2733" s="26">
        <f t="shared" si="1489"/>
        <v>2.0833333333333315E-2</v>
      </c>
    </row>
    <row r="2734" spans="1:19" ht="10.5" customHeight="1" x14ac:dyDescent="0.2">
      <c r="B2734" s="34"/>
      <c r="C2734" s="21"/>
      <c r="D2734" s="34">
        <f>S2734</f>
        <v>2.0833333333333315E-2</v>
      </c>
      <c r="E2734" s="34"/>
      <c r="F2734" s="21"/>
      <c r="G2734" s="34"/>
      <c r="H2734" s="34"/>
      <c r="I2734" s="34"/>
      <c r="J2734" s="34"/>
      <c r="L2734" s="34"/>
      <c r="M2734" s="34"/>
      <c r="N2734" s="35">
        <f>N2729</f>
        <v>43180</v>
      </c>
      <c r="O2734" s="63">
        <f t="shared" si="1490"/>
        <v>0.45833333333333326</v>
      </c>
      <c r="P2734" s="36">
        <f t="shared" si="1491"/>
        <v>0.47916666666666657</v>
      </c>
      <c r="Q2734" s="95" t="s">
        <v>937</v>
      </c>
      <c r="R2734" s="96" t="s">
        <v>995</v>
      </c>
      <c r="S2734" s="26">
        <f t="shared" si="1489"/>
        <v>2.0833333333333315E-2</v>
      </c>
    </row>
    <row r="2735" spans="1:19" ht="10.5" customHeight="1" x14ac:dyDescent="0.2">
      <c r="B2735" s="34">
        <f>S2735</f>
        <v>2.0833333333333315E-2</v>
      </c>
      <c r="C2735" s="21"/>
      <c r="D2735" s="21"/>
      <c r="E2735" s="21"/>
      <c r="F2735" s="34"/>
      <c r="G2735" s="34"/>
      <c r="H2735" s="34"/>
      <c r="I2735" s="34"/>
      <c r="J2735" s="34"/>
      <c r="L2735" s="34"/>
      <c r="M2735" s="21"/>
      <c r="N2735" s="35">
        <f>N2729</f>
        <v>43180</v>
      </c>
      <c r="O2735" s="63">
        <f t="shared" si="1490"/>
        <v>0.47916666666666657</v>
      </c>
      <c r="P2735" s="36">
        <f t="shared" si="1491"/>
        <v>0.49999999999999989</v>
      </c>
      <c r="Q2735" s="62" t="s">
        <v>935</v>
      </c>
      <c r="R2735" s="25" t="s">
        <v>1410</v>
      </c>
      <c r="S2735" s="26">
        <f t="shared" si="1489"/>
        <v>2.0833333333333315E-2</v>
      </c>
    </row>
    <row r="2736" spans="1:19" ht="10.5" customHeight="1" x14ac:dyDescent="0.2">
      <c r="B2736" s="34">
        <f>S2736</f>
        <v>2.0833333333333259E-2</v>
      </c>
      <c r="C2736" s="21"/>
      <c r="D2736" s="34"/>
      <c r="E2736" s="21"/>
      <c r="F2736" s="34"/>
      <c r="G2736" s="34"/>
      <c r="H2736" s="34"/>
      <c r="J2736" s="34"/>
      <c r="L2736" s="34"/>
      <c r="M2736" s="21"/>
      <c r="N2736" s="35">
        <f>N2729</f>
        <v>43180</v>
      </c>
      <c r="O2736" s="63">
        <f t="shared" si="1490"/>
        <v>0.49999999999999989</v>
      </c>
      <c r="P2736" s="36">
        <f t="shared" si="1491"/>
        <v>0.52083333333333315</v>
      </c>
      <c r="Q2736" s="62" t="s">
        <v>935</v>
      </c>
      <c r="R2736" s="25" t="s">
        <v>1410</v>
      </c>
      <c r="S2736" s="26">
        <f t="shared" si="1489"/>
        <v>2.0833333333333259E-2</v>
      </c>
    </row>
    <row r="2737" spans="1:19" ht="10.5" customHeight="1" x14ac:dyDescent="0.2">
      <c r="B2737" s="34"/>
      <c r="C2737" s="21"/>
      <c r="D2737" s="34"/>
      <c r="E2737" s="21"/>
      <c r="F2737" s="34"/>
      <c r="G2737" s="34"/>
      <c r="H2737" s="34"/>
      <c r="J2737" s="34"/>
      <c r="L2737" s="34"/>
      <c r="M2737" s="21"/>
      <c r="N2737" s="35">
        <f>N2729</f>
        <v>43180</v>
      </c>
      <c r="O2737" s="63">
        <f t="shared" si="1490"/>
        <v>0.52083333333333315</v>
      </c>
      <c r="P2737" s="36">
        <f t="shared" si="1491"/>
        <v>0.54166666666666641</v>
      </c>
      <c r="Q2737" s="62" t="s">
        <v>946</v>
      </c>
      <c r="R2737" s="96" t="s">
        <v>1409</v>
      </c>
      <c r="S2737" s="26"/>
    </row>
    <row r="2738" spans="1:19" ht="10.5" customHeight="1" x14ac:dyDescent="0.2">
      <c r="B2738" s="34"/>
      <c r="C2738" s="21"/>
      <c r="D2738" s="34"/>
      <c r="E2738" s="21"/>
      <c r="F2738" s="34"/>
      <c r="G2738" s="34"/>
      <c r="H2738" s="34">
        <f t="shared" ref="H2738:H2744" si="1492">S2738</f>
        <v>2.0833333333333259E-2</v>
      </c>
      <c r="I2738" s="34"/>
      <c r="J2738" s="34"/>
      <c r="L2738" s="34"/>
      <c r="M2738" s="21"/>
      <c r="N2738" s="35">
        <f>N2729</f>
        <v>43180</v>
      </c>
      <c r="O2738" s="63">
        <f t="shared" si="1490"/>
        <v>0.54166666666666641</v>
      </c>
      <c r="P2738" s="36">
        <f t="shared" si="1491"/>
        <v>0.56249999999999967</v>
      </c>
      <c r="Q2738" s="95" t="s">
        <v>941</v>
      </c>
      <c r="R2738" s="96" t="s">
        <v>1411</v>
      </c>
      <c r="S2738" s="26">
        <f t="shared" si="1489"/>
        <v>2.0833333333333259E-2</v>
      </c>
    </row>
    <row r="2739" spans="1:19" ht="10.5" customHeight="1" x14ac:dyDescent="0.2">
      <c r="B2739" s="34"/>
      <c r="C2739" s="34"/>
      <c r="D2739" s="34"/>
      <c r="E2739" s="21"/>
      <c r="F2739" s="34"/>
      <c r="G2739" s="34"/>
      <c r="H2739" s="34">
        <f t="shared" si="1492"/>
        <v>2.0833333333333259E-2</v>
      </c>
      <c r="I2739" s="34"/>
      <c r="J2739" s="34"/>
      <c r="L2739" s="34"/>
      <c r="M2739" s="21"/>
      <c r="N2739" s="35">
        <f>N2729</f>
        <v>43180</v>
      </c>
      <c r="O2739" s="63">
        <f t="shared" si="1490"/>
        <v>0.56249999999999967</v>
      </c>
      <c r="P2739" s="36">
        <f t="shared" si="1491"/>
        <v>0.58333333333333293</v>
      </c>
      <c r="Q2739" s="95" t="s">
        <v>941</v>
      </c>
      <c r="R2739" s="96" t="s">
        <v>1411</v>
      </c>
      <c r="S2739" s="26">
        <f t="shared" si="1489"/>
        <v>2.0833333333333259E-2</v>
      </c>
    </row>
    <row r="2740" spans="1:19" ht="10.5" customHeight="1" x14ac:dyDescent="0.2">
      <c r="A2740" s="34"/>
      <c r="B2740" s="34"/>
      <c r="C2740" s="34"/>
      <c r="D2740" s="34"/>
      <c r="E2740" s="21"/>
      <c r="F2740" s="34"/>
      <c r="G2740" s="34"/>
      <c r="H2740" s="34">
        <f t="shared" si="1492"/>
        <v>2.0833333333333259E-2</v>
      </c>
      <c r="I2740" s="34"/>
      <c r="J2740" s="34"/>
      <c r="L2740" s="34"/>
      <c r="M2740" s="34"/>
      <c r="N2740" s="35">
        <f>N2729</f>
        <v>43180</v>
      </c>
      <c r="O2740" s="63">
        <f>SUM(P2739)</f>
        <v>0.58333333333333293</v>
      </c>
      <c r="P2740" s="36">
        <f t="shared" si="1491"/>
        <v>0.60416666666666619</v>
      </c>
      <c r="Q2740" s="95" t="s">
        <v>941</v>
      </c>
      <c r="R2740" s="96" t="s">
        <v>1411</v>
      </c>
      <c r="S2740" s="26">
        <f t="shared" si="1489"/>
        <v>2.0833333333333259E-2</v>
      </c>
    </row>
    <row r="2741" spans="1:19" ht="10.5" customHeight="1" x14ac:dyDescent="0.2">
      <c r="B2741" s="34"/>
      <c r="C2741" s="21"/>
      <c r="D2741" s="34"/>
      <c r="E2741" s="21"/>
      <c r="F2741" s="34"/>
      <c r="G2741" s="34"/>
      <c r="H2741" s="34">
        <f t="shared" si="1492"/>
        <v>2.0833333333333259E-2</v>
      </c>
      <c r="I2741" s="34"/>
      <c r="J2741" s="34"/>
      <c r="L2741" s="34"/>
      <c r="M2741" s="34"/>
      <c r="N2741" s="35">
        <f>N2729</f>
        <v>43180</v>
      </c>
      <c r="O2741" s="63">
        <f>SUM(P2740)</f>
        <v>0.60416666666666619</v>
      </c>
      <c r="P2741" s="36">
        <f t="shared" si="1491"/>
        <v>0.62499999999999944</v>
      </c>
      <c r="Q2741" s="95" t="s">
        <v>941</v>
      </c>
      <c r="R2741" s="96" t="s">
        <v>1411</v>
      </c>
      <c r="S2741" s="26">
        <f t="shared" si="1489"/>
        <v>2.0833333333333259E-2</v>
      </c>
    </row>
    <row r="2742" spans="1:19" ht="10.5" customHeight="1" x14ac:dyDescent="0.2">
      <c r="B2742" s="34"/>
      <c r="C2742" s="21"/>
      <c r="D2742" s="34"/>
      <c r="E2742" s="21"/>
      <c r="F2742" s="34"/>
      <c r="G2742" s="21"/>
      <c r="H2742" s="34">
        <f t="shared" si="1492"/>
        <v>2.0833333333333259E-2</v>
      </c>
      <c r="I2742" s="34"/>
      <c r="J2742" s="34"/>
      <c r="L2742" s="34"/>
      <c r="M2742" s="34"/>
      <c r="N2742" s="35">
        <f>N2729</f>
        <v>43180</v>
      </c>
      <c r="O2742" s="63">
        <f>SUM(P2741)</f>
        <v>0.62499999999999944</v>
      </c>
      <c r="P2742" s="36">
        <f t="shared" si="1491"/>
        <v>0.6458333333333327</v>
      </c>
      <c r="Q2742" s="95" t="s">
        <v>941</v>
      </c>
      <c r="R2742" s="96" t="s">
        <v>1411</v>
      </c>
      <c r="S2742" s="26">
        <f t="shared" si="1489"/>
        <v>2.0833333333333259E-2</v>
      </c>
    </row>
    <row r="2743" spans="1:19" ht="10.5" customHeight="1" x14ac:dyDescent="0.2">
      <c r="B2743" s="34"/>
      <c r="C2743" s="21"/>
      <c r="D2743" s="34"/>
      <c r="E2743" s="21"/>
      <c r="F2743" s="34"/>
      <c r="G2743" s="21"/>
      <c r="H2743" s="34">
        <f t="shared" si="1492"/>
        <v>2.0833333333333259E-2</v>
      </c>
      <c r="J2743" s="34"/>
      <c r="L2743" s="34"/>
      <c r="M2743" s="34"/>
      <c r="N2743" s="35">
        <f>N2729</f>
        <v>43180</v>
      </c>
      <c r="O2743" s="63">
        <f t="shared" ref="O2743:O2744" si="1493">SUM(P2742)</f>
        <v>0.6458333333333327</v>
      </c>
      <c r="P2743" s="36">
        <f t="shared" si="1491"/>
        <v>0.66666666666666596</v>
      </c>
      <c r="Q2743" s="95" t="s">
        <v>941</v>
      </c>
      <c r="R2743" s="96" t="s">
        <v>1411</v>
      </c>
      <c r="S2743" s="26">
        <f t="shared" si="1489"/>
        <v>2.0833333333333259E-2</v>
      </c>
    </row>
    <row r="2744" spans="1:19" ht="10.5" customHeight="1" thickBot="1" x14ac:dyDescent="0.25">
      <c r="B2744" s="34"/>
      <c r="C2744" s="21"/>
      <c r="D2744" s="34"/>
      <c r="E2744" s="21"/>
      <c r="F2744" s="34"/>
      <c r="G2744" s="21"/>
      <c r="H2744" s="34">
        <f t="shared" si="1492"/>
        <v>2.0833333333333259E-2</v>
      </c>
      <c r="J2744" s="34"/>
      <c r="L2744" s="34"/>
      <c r="M2744" s="34"/>
      <c r="N2744" s="35">
        <f>N2729</f>
        <v>43180</v>
      </c>
      <c r="O2744" s="63">
        <f t="shared" si="1493"/>
        <v>0.66666666666666596</v>
      </c>
      <c r="P2744" s="36">
        <f t="shared" si="1491"/>
        <v>0.68749999999999922</v>
      </c>
      <c r="Q2744" s="95" t="s">
        <v>941</v>
      </c>
      <c r="R2744" s="96" t="s">
        <v>1411</v>
      </c>
      <c r="S2744" s="26">
        <f t="shared" si="1489"/>
        <v>2.0833333333333259E-2</v>
      </c>
    </row>
    <row r="2745" spans="1:19" ht="10.5" customHeight="1" x14ac:dyDescent="0.2">
      <c r="A2745" s="40">
        <f t="shared" ref="A2745:M2745" si="1494">SUM(A2730:A2744)</f>
        <v>0</v>
      </c>
      <c r="B2745" s="40">
        <f t="shared" si="1494"/>
        <v>8.3333333333333204E-2</v>
      </c>
      <c r="C2745" s="40">
        <f t="shared" si="1494"/>
        <v>0</v>
      </c>
      <c r="D2745" s="40">
        <f t="shared" si="1494"/>
        <v>6.2499999999999944E-2</v>
      </c>
      <c r="E2745" s="40">
        <f t="shared" si="1494"/>
        <v>0</v>
      </c>
      <c r="F2745" s="40">
        <f t="shared" si="1494"/>
        <v>0</v>
      </c>
      <c r="G2745" s="40">
        <f t="shared" si="1494"/>
        <v>0</v>
      </c>
      <c r="H2745" s="40">
        <f t="shared" si="1494"/>
        <v>0.14583333333333282</v>
      </c>
      <c r="I2745" s="40">
        <f t="shared" si="1494"/>
        <v>0</v>
      </c>
      <c r="J2745" s="40">
        <f t="shared" si="1494"/>
        <v>0</v>
      </c>
      <c r="K2745" s="40">
        <f t="shared" si="1494"/>
        <v>0</v>
      </c>
      <c r="L2745" s="40">
        <f t="shared" si="1494"/>
        <v>0</v>
      </c>
      <c r="M2745" s="40">
        <f t="shared" si="1494"/>
        <v>0</v>
      </c>
      <c r="N2745" s="41" t="b">
        <f>SUM(A2745:M2745) = S2745</f>
        <v>1</v>
      </c>
      <c r="O2745" s="42"/>
      <c r="P2745" s="42"/>
      <c r="Q2745" s="43"/>
      <c r="R2745" s="43"/>
      <c r="S2745" s="40">
        <f>SUM(S2730:S2744)</f>
        <v>0.29166666666666596</v>
      </c>
    </row>
    <row r="2746" spans="1:19" ht="10.5" customHeight="1" x14ac:dyDescent="0.2">
      <c r="A2746" s="70">
        <f t="shared" ref="A2746:C2746" si="1495">(A2745-INT(A2745))*24</f>
        <v>0</v>
      </c>
      <c r="B2746" s="70">
        <f t="shared" si="1495"/>
        <v>1.9999999999999969</v>
      </c>
      <c r="C2746" s="70">
        <f t="shared" si="1495"/>
        <v>0</v>
      </c>
      <c r="D2746" s="44">
        <f>(D2745-INT(D2745))*24</f>
        <v>1.4999999999999987</v>
      </c>
      <c r="E2746" s="44">
        <f>(E2745-INT(E2745))*24</f>
        <v>0</v>
      </c>
      <c r="F2746" s="44">
        <f>(F2745-INT(F2745))*24</f>
        <v>0</v>
      </c>
      <c r="G2746" s="44">
        <f>(G2745-INT(G2745))*24</f>
        <v>0</v>
      </c>
      <c r="H2746" s="44">
        <f t="shared" ref="H2746:J2746" si="1496">(H2745-INT(H2745))*24</f>
        <v>3.4999999999999876</v>
      </c>
      <c r="I2746" s="44">
        <f t="shared" si="1496"/>
        <v>0</v>
      </c>
      <c r="J2746" s="44">
        <f t="shared" si="1496"/>
        <v>0</v>
      </c>
      <c r="K2746" s="44"/>
      <c r="L2746" s="44">
        <f t="shared" ref="L2746:M2746" si="1497">(L2745-INT(L2745))*24</f>
        <v>0</v>
      </c>
      <c r="M2746" s="45">
        <f t="shared" si="1497"/>
        <v>0</v>
      </c>
      <c r="N2746" s="46">
        <f>SUM(A2746:M2746)</f>
        <v>6.9999999999999831</v>
      </c>
      <c r="O2746" s="71"/>
      <c r="P2746" s="71"/>
      <c r="Q2746" s="48"/>
      <c r="R2746" s="48"/>
      <c r="S2746" s="49"/>
    </row>
    <row r="2747" spans="1:19" ht="10.5" customHeight="1" thickBot="1" x14ac:dyDescent="0.25">
      <c r="A2747" s="72"/>
      <c r="B2747" s="73"/>
      <c r="C2747" s="73"/>
      <c r="D2747" s="52">
        <f>SUM(A2746:D2746)</f>
        <v>3.4999999999999956</v>
      </c>
      <c r="E2747" s="52">
        <f t="shared" ref="E2747:J2747" si="1498">E2746</f>
        <v>0</v>
      </c>
      <c r="F2747" s="52">
        <f t="shared" si="1498"/>
        <v>0</v>
      </c>
      <c r="G2747" s="52">
        <f t="shared" si="1498"/>
        <v>0</v>
      </c>
      <c r="H2747" s="52">
        <f t="shared" si="1498"/>
        <v>3.4999999999999876</v>
      </c>
      <c r="I2747" s="52">
        <f t="shared" si="1498"/>
        <v>0</v>
      </c>
      <c r="J2747" s="52">
        <f t="shared" si="1498"/>
        <v>0</v>
      </c>
      <c r="K2747" s="52"/>
      <c r="L2747" s="52">
        <f t="shared" ref="L2747:M2747" si="1499">L2746</f>
        <v>0</v>
      </c>
      <c r="M2747" s="53">
        <f t="shared" si="1499"/>
        <v>0</v>
      </c>
      <c r="N2747" s="54">
        <f>S2747</f>
        <v>0.29166666666666596</v>
      </c>
      <c r="O2747" s="74"/>
      <c r="P2747" s="74"/>
      <c r="Q2747" s="56"/>
      <c r="R2747" s="56"/>
      <c r="S2747" s="57">
        <f>SUM(S2745:S2746)</f>
        <v>0.29166666666666596</v>
      </c>
    </row>
    <row r="2748" spans="1:19" ht="10.5" customHeight="1" thickBot="1" x14ac:dyDescent="0.25">
      <c r="A2748" s="58"/>
      <c r="B2748" s="59" t="s">
        <v>935</v>
      </c>
      <c r="C2748" s="59" t="s">
        <v>936</v>
      </c>
      <c r="D2748" s="59" t="s">
        <v>937</v>
      </c>
      <c r="E2748" s="60" t="s">
        <v>938</v>
      </c>
      <c r="F2748" s="59" t="s">
        <v>939</v>
      </c>
      <c r="G2748" s="58" t="s">
        <v>940</v>
      </c>
      <c r="H2748" s="58" t="s">
        <v>941</v>
      </c>
      <c r="I2748" s="58" t="s">
        <v>942</v>
      </c>
      <c r="J2748" s="58" t="s">
        <v>943</v>
      </c>
      <c r="K2748" s="58"/>
      <c r="L2748" s="58" t="s">
        <v>944</v>
      </c>
      <c r="M2748" s="60" t="s">
        <v>945</v>
      </c>
      <c r="N2748" s="61">
        <f>N2729+1</f>
        <v>43181</v>
      </c>
      <c r="O2748" s="36">
        <v>0.39583333333333331</v>
      </c>
      <c r="P2748" s="36">
        <f>O2748</f>
        <v>0.39583333333333331</v>
      </c>
      <c r="Q2748" s="62" t="s">
        <v>946</v>
      </c>
      <c r="R2748" s="25" t="s">
        <v>1412</v>
      </c>
      <c r="S2748" s="26">
        <f t="shared" ref="S2748" si="1500">SUM(P2748-O2748)</f>
        <v>0</v>
      </c>
    </row>
    <row r="2749" spans="1:19" ht="10.5" customHeight="1" x14ac:dyDescent="0.2">
      <c r="B2749" s="34"/>
      <c r="C2749" s="21"/>
      <c r="D2749" s="34">
        <f>S2749</f>
        <v>2.0833333333333315E-2</v>
      </c>
      <c r="E2749" s="34"/>
      <c r="F2749" s="34"/>
      <c r="G2749" s="21"/>
      <c r="H2749" s="34"/>
      <c r="J2749" s="34"/>
      <c r="M2749" s="34"/>
      <c r="N2749" s="35">
        <f>N2748</f>
        <v>43181</v>
      </c>
      <c r="O2749" s="63">
        <f>SUM(P2748)</f>
        <v>0.39583333333333331</v>
      </c>
      <c r="P2749" s="36">
        <f>P2748+0.0208333333333333</f>
        <v>0.41666666666666663</v>
      </c>
      <c r="Q2749" s="95" t="s">
        <v>937</v>
      </c>
      <c r="R2749" s="96" t="s">
        <v>995</v>
      </c>
      <c r="S2749" s="26">
        <f t="shared" ref="S2749:S2765" si="1501">SUM(P2749-O2749)</f>
        <v>2.0833333333333315E-2</v>
      </c>
    </row>
    <row r="2750" spans="1:19" ht="10.5" customHeight="1" x14ac:dyDescent="0.2">
      <c r="B2750" s="34">
        <f>S2750</f>
        <v>2.0833333333333315E-2</v>
      </c>
      <c r="C2750" s="21"/>
      <c r="D2750" s="21"/>
      <c r="E2750" s="34"/>
      <c r="F2750" s="34"/>
      <c r="G2750" s="34"/>
      <c r="H2750" s="34"/>
      <c r="J2750" s="34"/>
      <c r="M2750" s="34"/>
      <c r="N2750" s="35">
        <f>N2748</f>
        <v>43181</v>
      </c>
      <c r="O2750" s="63">
        <f t="shared" ref="O2750:O2758" si="1502">SUM(P2749)</f>
        <v>0.41666666666666663</v>
      </c>
      <c r="P2750" s="36">
        <f t="shared" ref="P2750:P2765" si="1503">P2749+0.0208333333333333</f>
        <v>0.43749999999999994</v>
      </c>
      <c r="Q2750" s="62" t="s">
        <v>935</v>
      </c>
      <c r="R2750" s="25" t="s">
        <v>1413</v>
      </c>
      <c r="S2750" s="26">
        <f t="shared" si="1501"/>
        <v>2.0833333333333315E-2</v>
      </c>
    </row>
    <row r="2751" spans="1:19" ht="10.5" customHeight="1" x14ac:dyDescent="0.2">
      <c r="B2751" s="34"/>
      <c r="C2751" s="21"/>
      <c r="D2751" s="34">
        <f>S2751</f>
        <v>2.0833333333333315E-2</v>
      </c>
      <c r="E2751" s="21"/>
      <c r="F2751" s="34"/>
      <c r="G2751" s="34"/>
      <c r="H2751" s="34"/>
      <c r="J2751" s="34"/>
      <c r="L2751" s="34"/>
      <c r="M2751" s="21"/>
      <c r="N2751" s="35">
        <f>N2748</f>
        <v>43181</v>
      </c>
      <c r="O2751" s="63">
        <f t="shared" si="1502"/>
        <v>0.43749999999999994</v>
      </c>
      <c r="P2751" s="36">
        <f t="shared" si="1503"/>
        <v>0.45833333333333326</v>
      </c>
      <c r="Q2751" s="95" t="s">
        <v>937</v>
      </c>
      <c r="R2751" s="96" t="s">
        <v>995</v>
      </c>
      <c r="S2751" s="26">
        <f t="shared" si="1501"/>
        <v>2.0833333333333315E-2</v>
      </c>
    </row>
    <row r="2752" spans="1:19" ht="10.5" customHeight="1" x14ac:dyDescent="0.2">
      <c r="B2752" s="34"/>
      <c r="C2752" s="21"/>
      <c r="D2752" s="21"/>
      <c r="E2752" s="21"/>
      <c r="F2752" s="34"/>
      <c r="G2752" s="34"/>
      <c r="H2752" s="34"/>
      <c r="J2752" s="34"/>
      <c r="L2752" s="34"/>
      <c r="M2752" s="34"/>
      <c r="N2752" s="35">
        <f>N2748</f>
        <v>43181</v>
      </c>
      <c r="O2752" s="63">
        <f t="shared" si="1502"/>
        <v>0.45833333333333326</v>
      </c>
      <c r="P2752" s="36">
        <f t="shared" si="1503"/>
        <v>0.47916666666666657</v>
      </c>
      <c r="Q2752" s="62" t="s">
        <v>946</v>
      </c>
      <c r="R2752" s="25" t="s">
        <v>1095</v>
      </c>
      <c r="S2752" s="26"/>
    </row>
    <row r="2753" spans="1:20" ht="10.5" customHeight="1" x14ac:dyDescent="0.2">
      <c r="B2753" s="34"/>
      <c r="C2753" s="21"/>
      <c r="D2753" s="34"/>
      <c r="E2753" s="34"/>
      <c r="F2753" s="34"/>
      <c r="G2753" s="34"/>
      <c r="H2753" s="34"/>
      <c r="J2753" s="34"/>
      <c r="L2753" s="34"/>
      <c r="M2753" s="34"/>
      <c r="N2753" s="35">
        <f>N2748</f>
        <v>43181</v>
      </c>
      <c r="O2753" s="63">
        <f t="shared" si="1502"/>
        <v>0.47916666666666657</v>
      </c>
      <c r="P2753" s="36">
        <f t="shared" si="1503"/>
        <v>0.49999999999999989</v>
      </c>
      <c r="Q2753" s="62" t="s">
        <v>946</v>
      </c>
      <c r="R2753" s="25" t="s">
        <v>1095</v>
      </c>
      <c r="S2753" s="26"/>
    </row>
    <row r="2754" spans="1:20" ht="10.5" customHeight="1" x14ac:dyDescent="0.2">
      <c r="B2754" s="34"/>
      <c r="C2754" s="21"/>
      <c r="D2754" s="21"/>
      <c r="E2754" s="34"/>
      <c r="F2754" s="34"/>
      <c r="G2754" s="21"/>
      <c r="H2754" s="34"/>
      <c r="I2754" s="34">
        <f>S2754</f>
        <v>2.0833333333333259E-2</v>
      </c>
      <c r="J2754" s="34"/>
      <c r="L2754" s="34"/>
      <c r="M2754" s="21"/>
      <c r="N2754" s="35">
        <f>N2748</f>
        <v>43181</v>
      </c>
      <c r="O2754" s="63">
        <f t="shared" si="1502"/>
        <v>0.49999999999999989</v>
      </c>
      <c r="P2754" s="36">
        <f t="shared" si="1503"/>
        <v>0.52083333333333315</v>
      </c>
      <c r="Q2754" s="62" t="s">
        <v>959</v>
      </c>
      <c r="R2754" s="25" t="s">
        <v>1414</v>
      </c>
      <c r="S2754" s="26">
        <f t="shared" si="1501"/>
        <v>2.0833333333333259E-2</v>
      </c>
    </row>
    <row r="2755" spans="1:20" ht="10.5" customHeight="1" x14ac:dyDescent="0.2">
      <c r="B2755" s="34"/>
      <c r="C2755" s="21"/>
      <c r="D2755" s="34"/>
      <c r="E2755" s="34"/>
      <c r="F2755" s="34"/>
      <c r="G2755" s="21"/>
      <c r="H2755" s="34"/>
      <c r="I2755" s="34">
        <f>S2755</f>
        <v>2.0833333333333259E-2</v>
      </c>
      <c r="J2755" s="34"/>
      <c r="L2755" s="34"/>
      <c r="M2755" s="21"/>
      <c r="N2755" s="35">
        <f>N2748</f>
        <v>43181</v>
      </c>
      <c r="O2755" s="63">
        <f t="shared" si="1502"/>
        <v>0.52083333333333315</v>
      </c>
      <c r="P2755" s="36">
        <f t="shared" si="1503"/>
        <v>0.54166666666666641</v>
      </c>
      <c r="Q2755" s="62" t="s">
        <v>959</v>
      </c>
      <c r="R2755" s="25" t="s">
        <v>1414</v>
      </c>
      <c r="S2755" s="26">
        <f t="shared" si="1501"/>
        <v>2.0833333333333259E-2</v>
      </c>
    </row>
    <row r="2756" spans="1:20" ht="10.5" customHeight="1" x14ac:dyDescent="0.2">
      <c r="B2756" s="34"/>
      <c r="C2756" s="21"/>
      <c r="D2756" s="34"/>
      <c r="E2756" s="34"/>
      <c r="F2756" s="34"/>
      <c r="G2756" s="21"/>
      <c r="H2756" s="34">
        <f t="shared" ref="H2756:H2765" si="1504">S2756</f>
        <v>2.0833333333333259E-2</v>
      </c>
      <c r="J2756" s="34"/>
      <c r="L2756" s="34"/>
      <c r="M2756" s="21"/>
      <c r="N2756" s="35">
        <f>N2748</f>
        <v>43181</v>
      </c>
      <c r="O2756" s="63">
        <f t="shared" si="1502"/>
        <v>0.54166666666666641</v>
      </c>
      <c r="P2756" s="36">
        <f t="shared" si="1503"/>
        <v>0.56249999999999967</v>
      </c>
      <c r="Q2756" s="95" t="s">
        <v>941</v>
      </c>
      <c r="R2756" s="64" t="s">
        <v>1415</v>
      </c>
      <c r="S2756" s="26">
        <f t="shared" si="1501"/>
        <v>2.0833333333333259E-2</v>
      </c>
    </row>
    <row r="2757" spans="1:20" ht="10.5" customHeight="1" x14ac:dyDescent="0.2">
      <c r="B2757" s="34"/>
      <c r="C2757" s="21"/>
      <c r="D2757" s="34"/>
      <c r="E2757" s="34"/>
      <c r="F2757" s="21"/>
      <c r="G2757" s="21"/>
      <c r="H2757" s="34">
        <f t="shared" si="1504"/>
        <v>2.0833333333333259E-2</v>
      </c>
      <c r="J2757" s="34"/>
      <c r="L2757" s="34"/>
      <c r="M2757" s="21"/>
      <c r="N2757" s="35">
        <f>N2748</f>
        <v>43181</v>
      </c>
      <c r="O2757" s="63">
        <f t="shared" si="1502"/>
        <v>0.56249999999999967</v>
      </c>
      <c r="P2757" s="36">
        <f t="shared" si="1503"/>
        <v>0.58333333333333293</v>
      </c>
      <c r="Q2757" s="95" t="s">
        <v>941</v>
      </c>
      <c r="R2757" s="64" t="s">
        <v>1415</v>
      </c>
      <c r="S2757" s="26">
        <f t="shared" si="1501"/>
        <v>2.0833333333333259E-2</v>
      </c>
      <c r="T2757" s="75"/>
    </row>
    <row r="2758" spans="1:20" ht="10.5" customHeight="1" x14ac:dyDescent="0.2">
      <c r="B2758" s="34"/>
      <c r="C2758" s="34"/>
      <c r="D2758" s="34"/>
      <c r="E2758" s="34"/>
      <c r="F2758" s="34"/>
      <c r="G2758" s="34"/>
      <c r="H2758" s="34">
        <f t="shared" si="1504"/>
        <v>2.0833333333333259E-2</v>
      </c>
      <c r="J2758" s="34"/>
      <c r="L2758" s="34"/>
      <c r="M2758" s="21"/>
      <c r="N2758" s="35">
        <f>N2748</f>
        <v>43181</v>
      </c>
      <c r="O2758" s="63">
        <f t="shared" si="1502"/>
        <v>0.58333333333333293</v>
      </c>
      <c r="P2758" s="36">
        <f t="shared" si="1503"/>
        <v>0.60416666666666619</v>
      </c>
      <c r="Q2758" s="95" t="s">
        <v>941</v>
      </c>
      <c r="R2758" s="64" t="s">
        <v>1415</v>
      </c>
      <c r="S2758" s="26">
        <f t="shared" si="1501"/>
        <v>2.0833333333333259E-2</v>
      </c>
    </row>
    <row r="2759" spans="1:20" ht="10.5" customHeight="1" x14ac:dyDescent="0.2">
      <c r="A2759" s="34"/>
      <c r="B2759" s="34"/>
      <c r="C2759" s="34"/>
      <c r="D2759" s="34"/>
      <c r="E2759" s="34"/>
      <c r="F2759" s="21"/>
      <c r="G2759" s="34"/>
      <c r="H2759" s="34">
        <f t="shared" si="1504"/>
        <v>2.0833333333333259E-2</v>
      </c>
      <c r="J2759" s="34"/>
      <c r="L2759" s="34"/>
      <c r="M2759" s="34"/>
      <c r="N2759" s="35">
        <f>N2748</f>
        <v>43181</v>
      </c>
      <c r="O2759" s="63">
        <f>SUM(P2758)</f>
        <v>0.60416666666666619</v>
      </c>
      <c r="P2759" s="36">
        <f t="shared" si="1503"/>
        <v>0.62499999999999944</v>
      </c>
      <c r="Q2759" s="95" t="s">
        <v>941</v>
      </c>
      <c r="R2759" s="64" t="s">
        <v>1415</v>
      </c>
      <c r="S2759" s="26">
        <f t="shared" si="1501"/>
        <v>2.0833333333333259E-2</v>
      </c>
    </row>
    <row r="2760" spans="1:20" ht="10.5" customHeight="1" x14ac:dyDescent="0.2">
      <c r="B2760" s="34"/>
      <c r="C2760" s="21"/>
      <c r="D2760" s="34"/>
      <c r="E2760" s="34"/>
      <c r="F2760" s="21"/>
      <c r="G2760" s="21"/>
      <c r="H2760" s="34">
        <f t="shared" si="1504"/>
        <v>2.0833333333333259E-2</v>
      </c>
      <c r="J2760" s="34"/>
      <c r="L2760" s="34"/>
      <c r="M2760" s="34"/>
      <c r="N2760" s="35">
        <f>N2748</f>
        <v>43181</v>
      </c>
      <c r="O2760" s="63">
        <f>SUM(P2759)</f>
        <v>0.62499999999999944</v>
      </c>
      <c r="P2760" s="36">
        <f t="shared" si="1503"/>
        <v>0.6458333333333327</v>
      </c>
      <c r="Q2760" s="95" t="s">
        <v>941</v>
      </c>
      <c r="R2760" s="64" t="s">
        <v>1415</v>
      </c>
      <c r="S2760" s="26">
        <f t="shared" si="1501"/>
        <v>2.0833333333333259E-2</v>
      </c>
    </row>
    <row r="2761" spans="1:20" ht="10.5" customHeight="1" x14ac:dyDescent="0.2">
      <c r="B2761" s="34"/>
      <c r="C2761" s="21"/>
      <c r="D2761" s="34"/>
      <c r="E2761" s="34"/>
      <c r="F2761" s="34"/>
      <c r="G2761" s="21"/>
      <c r="H2761" s="34">
        <f t="shared" si="1504"/>
        <v>2.0833333333333259E-2</v>
      </c>
      <c r="J2761" s="34"/>
      <c r="L2761" s="34"/>
      <c r="M2761" s="34"/>
      <c r="N2761" s="35">
        <f>N2748</f>
        <v>43181</v>
      </c>
      <c r="O2761" s="63">
        <f>SUM(P2760)</f>
        <v>0.6458333333333327</v>
      </c>
      <c r="P2761" s="36">
        <f t="shared" si="1503"/>
        <v>0.66666666666666596</v>
      </c>
      <c r="Q2761" s="95" t="s">
        <v>941</v>
      </c>
      <c r="R2761" s="96" t="s">
        <v>1411</v>
      </c>
      <c r="S2761" s="26">
        <f t="shared" si="1501"/>
        <v>2.0833333333333259E-2</v>
      </c>
    </row>
    <row r="2762" spans="1:20" ht="10.5" customHeight="1" x14ac:dyDescent="0.2">
      <c r="B2762" s="34"/>
      <c r="C2762" s="21"/>
      <c r="D2762" s="34"/>
      <c r="E2762" s="34"/>
      <c r="F2762" s="34"/>
      <c r="G2762" s="21"/>
      <c r="H2762" s="34">
        <f t="shared" si="1504"/>
        <v>2.0833333333333259E-2</v>
      </c>
      <c r="J2762" s="34"/>
      <c r="L2762" s="34"/>
      <c r="M2762" s="34"/>
      <c r="N2762" s="35">
        <f>N2748</f>
        <v>43181</v>
      </c>
      <c r="O2762" s="63">
        <f t="shared" ref="O2762:O2765" si="1505">SUM(P2761)</f>
        <v>0.66666666666666596</v>
      </c>
      <c r="P2762" s="36">
        <f t="shared" si="1503"/>
        <v>0.68749999999999922</v>
      </c>
      <c r="Q2762" s="95" t="s">
        <v>941</v>
      </c>
      <c r="R2762" s="96" t="s">
        <v>1411</v>
      </c>
      <c r="S2762" s="26">
        <f t="shared" si="1501"/>
        <v>2.0833333333333259E-2</v>
      </c>
    </row>
    <row r="2763" spans="1:20" ht="10.5" customHeight="1" x14ac:dyDescent="0.2">
      <c r="B2763" s="34"/>
      <c r="C2763" s="21"/>
      <c r="D2763" s="34"/>
      <c r="E2763" s="34"/>
      <c r="F2763" s="34"/>
      <c r="G2763" s="21"/>
      <c r="H2763" s="34">
        <f t="shared" si="1504"/>
        <v>2.0833333333333259E-2</v>
      </c>
      <c r="J2763" s="34"/>
      <c r="L2763" s="34"/>
      <c r="M2763" s="21"/>
      <c r="N2763" s="35">
        <f>N2748</f>
        <v>43181</v>
      </c>
      <c r="O2763" s="63">
        <f t="shared" si="1505"/>
        <v>0.68749999999999922</v>
      </c>
      <c r="P2763" s="36">
        <f t="shared" si="1503"/>
        <v>0.70833333333333248</v>
      </c>
      <c r="Q2763" s="95" t="s">
        <v>941</v>
      </c>
      <c r="R2763" s="96" t="s">
        <v>1411</v>
      </c>
      <c r="S2763" s="26">
        <f t="shared" si="1501"/>
        <v>2.0833333333333259E-2</v>
      </c>
    </row>
    <row r="2764" spans="1:20" ht="10.5" customHeight="1" x14ac:dyDescent="0.2">
      <c r="B2764" s="34"/>
      <c r="C2764" s="21"/>
      <c r="D2764" s="34"/>
      <c r="E2764" s="34"/>
      <c r="F2764" s="34"/>
      <c r="G2764" s="21"/>
      <c r="H2764" s="34">
        <f t="shared" si="1504"/>
        <v>2.0833333333333259E-2</v>
      </c>
      <c r="J2764" s="34"/>
      <c r="L2764" s="34"/>
      <c r="M2764" s="21"/>
      <c r="N2764" s="35">
        <f>N2748</f>
        <v>43181</v>
      </c>
      <c r="O2764" s="63">
        <f t="shared" si="1505"/>
        <v>0.70833333333333248</v>
      </c>
      <c r="P2764" s="36">
        <f t="shared" si="1503"/>
        <v>0.72916666666666574</v>
      </c>
      <c r="Q2764" s="95" t="s">
        <v>941</v>
      </c>
      <c r="R2764" s="64" t="s">
        <v>1415</v>
      </c>
      <c r="S2764" s="26">
        <f t="shared" si="1501"/>
        <v>2.0833333333333259E-2</v>
      </c>
    </row>
    <row r="2765" spans="1:20" ht="10.5" customHeight="1" thickBot="1" x14ac:dyDescent="0.25">
      <c r="B2765" s="34"/>
      <c r="C2765" s="21"/>
      <c r="D2765" s="34"/>
      <c r="E2765" s="34"/>
      <c r="F2765" s="34"/>
      <c r="G2765" s="21"/>
      <c r="H2765" s="34">
        <f t="shared" si="1504"/>
        <v>2.0833333333333259E-2</v>
      </c>
      <c r="J2765" s="34"/>
      <c r="L2765" s="34"/>
      <c r="M2765" s="21"/>
      <c r="N2765" s="35">
        <f>N2748</f>
        <v>43181</v>
      </c>
      <c r="O2765" s="63">
        <f t="shared" si="1505"/>
        <v>0.72916666666666574</v>
      </c>
      <c r="P2765" s="36">
        <f t="shared" si="1503"/>
        <v>0.749999999999999</v>
      </c>
      <c r="Q2765" s="95" t="s">
        <v>941</v>
      </c>
      <c r="R2765" s="64" t="s">
        <v>1415</v>
      </c>
      <c r="S2765" s="26">
        <f t="shared" si="1501"/>
        <v>2.0833333333333259E-2</v>
      </c>
    </row>
    <row r="2766" spans="1:20" ht="10.5" customHeight="1" x14ac:dyDescent="0.2">
      <c r="A2766" s="40">
        <f t="shared" ref="A2766:M2766" si="1506">SUM(A2749:A2765)</f>
        <v>0</v>
      </c>
      <c r="B2766" s="40">
        <f t="shared" si="1506"/>
        <v>2.0833333333333315E-2</v>
      </c>
      <c r="C2766" s="40">
        <f t="shared" si="1506"/>
        <v>0</v>
      </c>
      <c r="D2766" s="40">
        <f t="shared" si="1506"/>
        <v>4.166666666666663E-2</v>
      </c>
      <c r="E2766" s="40">
        <f t="shared" si="1506"/>
        <v>0</v>
      </c>
      <c r="F2766" s="40">
        <f t="shared" si="1506"/>
        <v>0</v>
      </c>
      <c r="G2766" s="40">
        <f t="shared" si="1506"/>
        <v>0</v>
      </c>
      <c r="H2766" s="40">
        <f t="shared" si="1506"/>
        <v>0.20833333333333259</v>
      </c>
      <c r="I2766" s="40">
        <f t="shared" si="1506"/>
        <v>4.1666666666666519E-2</v>
      </c>
      <c r="J2766" s="40">
        <f t="shared" si="1506"/>
        <v>0</v>
      </c>
      <c r="K2766" s="40">
        <f t="shared" si="1506"/>
        <v>0</v>
      </c>
      <c r="L2766" s="40">
        <f t="shared" si="1506"/>
        <v>0</v>
      </c>
      <c r="M2766" s="40">
        <f t="shared" si="1506"/>
        <v>0</v>
      </c>
      <c r="N2766" s="41" t="b">
        <f>SUM(A2766:M2766) = S2766</f>
        <v>1</v>
      </c>
      <c r="O2766" s="42"/>
      <c r="P2766" s="42"/>
      <c r="Q2766" s="43"/>
      <c r="R2766" s="43"/>
      <c r="S2766" s="40">
        <f>SUM(S2749:S2765)</f>
        <v>0.31249999999999906</v>
      </c>
    </row>
    <row r="2767" spans="1:20" ht="10.5" customHeight="1" x14ac:dyDescent="0.2">
      <c r="A2767" s="70">
        <f t="shared" ref="A2767:C2767" si="1507">(A2766-INT(A2766))*24</f>
        <v>0</v>
      </c>
      <c r="B2767" s="70">
        <f t="shared" si="1507"/>
        <v>0.49999999999999956</v>
      </c>
      <c r="C2767" s="70">
        <f t="shared" si="1507"/>
        <v>0</v>
      </c>
      <c r="D2767" s="44">
        <f>(D2766-INT(D2766))*24</f>
        <v>0.99999999999999911</v>
      </c>
      <c r="E2767" s="44">
        <f>(E2766-INT(E2766))*24</f>
        <v>0</v>
      </c>
      <c r="F2767" s="44">
        <f>(F2766-INT(F2766))*24</f>
        <v>0</v>
      </c>
      <c r="G2767" s="44">
        <f>(G2766-INT(G2766))*24</f>
        <v>0</v>
      </c>
      <c r="H2767" s="44">
        <f t="shared" ref="H2767:J2767" si="1508">(H2766-INT(H2766))*24</f>
        <v>4.9999999999999822</v>
      </c>
      <c r="I2767" s="44">
        <f t="shared" si="1508"/>
        <v>0.99999999999999645</v>
      </c>
      <c r="J2767" s="44">
        <f t="shared" si="1508"/>
        <v>0</v>
      </c>
      <c r="K2767" s="44"/>
      <c r="L2767" s="44">
        <f t="shared" ref="L2767:M2767" si="1509">(L2766-INT(L2766))*24</f>
        <v>0</v>
      </c>
      <c r="M2767" s="45">
        <f t="shared" si="1509"/>
        <v>0</v>
      </c>
      <c r="N2767" s="46">
        <f>SUM(A2767:M2767)</f>
        <v>7.4999999999999769</v>
      </c>
      <c r="O2767" s="47"/>
      <c r="P2767" s="47"/>
      <c r="Q2767" s="48"/>
      <c r="R2767" s="48"/>
      <c r="S2767" s="49"/>
    </row>
    <row r="2768" spans="1:20" ht="10.5" customHeight="1" thickBot="1" x14ac:dyDescent="0.25">
      <c r="A2768" s="50"/>
      <c r="B2768" s="51"/>
      <c r="C2768" s="51"/>
      <c r="D2768" s="52">
        <f>SUM(A2767:D2767)</f>
        <v>1.4999999999999987</v>
      </c>
      <c r="E2768" s="52">
        <f t="shared" ref="E2768:J2768" si="1510">E2767</f>
        <v>0</v>
      </c>
      <c r="F2768" s="52">
        <f t="shared" si="1510"/>
        <v>0</v>
      </c>
      <c r="G2768" s="52">
        <f t="shared" si="1510"/>
        <v>0</v>
      </c>
      <c r="H2768" s="52">
        <f t="shared" si="1510"/>
        <v>4.9999999999999822</v>
      </c>
      <c r="I2768" s="52">
        <f t="shared" si="1510"/>
        <v>0.99999999999999645</v>
      </c>
      <c r="J2768" s="52">
        <f t="shared" si="1510"/>
        <v>0</v>
      </c>
      <c r="K2768" s="52"/>
      <c r="L2768" s="52">
        <f t="shared" ref="L2768:M2768" si="1511">L2767</f>
        <v>0</v>
      </c>
      <c r="M2768" s="53">
        <f t="shared" si="1511"/>
        <v>0</v>
      </c>
      <c r="N2768" s="54">
        <f>S2768</f>
        <v>0.31249999999999906</v>
      </c>
      <c r="O2768" s="55"/>
      <c r="P2768" s="55"/>
      <c r="Q2768" s="56"/>
      <c r="R2768" s="56"/>
      <c r="S2768" s="57">
        <f>SUM(S2766:S2767)</f>
        <v>0.31249999999999906</v>
      </c>
    </row>
    <row r="2769" spans="1:21" ht="10.5" customHeight="1" thickBot="1" x14ac:dyDescent="0.25">
      <c r="A2769" s="58"/>
      <c r="B2769" s="59" t="s">
        <v>935</v>
      </c>
      <c r="C2769" s="59" t="s">
        <v>936</v>
      </c>
      <c r="D2769" s="59" t="s">
        <v>937</v>
      </c>
      <c r="E2769" s="60" t="s">
        <v>938</v>
      </c>
      <c r="F2769" s="59" t="s">
        <v>939</v>
      </c>
      <c r="G2769" s="58" t="s">
        <v>940</v>
      </c>
      <c r="H2769" s="58" t="s">
        <v>941</v>
      </c>
      <c r="I2769" s="58" t="s">
        <v>942</v>
      </c>
      <c r="J2769" s="58" t="s">
        <v>943</v>
      </c>
      <c r="K2769" s="58"/>
      <c r="L2769" s="58" t="s">
        <v>944</v>
      </c>
      <c r="M2769" s="60" t="s">
        <v>945</v>
      </c>
      <c r="N2769" s="61">
        <f>N2748+1</f>
        <v>43182</v>
      </c>
      <c r="O2769" s="36">
        <v>0.41666666666666669</v>
      </c>
      <c r="P2769" s="36">
        <f>O2769</f>
        <v>0.41666666666666669</v>
      </c>
      <c r="Q2769" s="62" t="s">
        <v>946</v>
      </c>
      <c r="R2769" s="25" t="s">
        <v>953</v>
      </c>
      <c r="S2769" s="26">
        <f t="shared" ref="S2769" si="1512">SUM(P2769-O2769)</f>
        <v>0</v>
      </c>
    </row>
    <row r="2770" spans="1:21" ht="10.5" customHeight="1" x14ac:dyDescent="0.2">
      <c r="B2770" s="34"/>
      <c r="C2770" s="21"/>
      <c r="D2770" s="34"/>
      <c r="E2770" s="34"/>
      <c r="F2770" s="21"/>
      <c r="G2770" s="34"/>
      <c r="H2770" s="21"/>
      <c r="I2770" s="34">
        <f>S2770</f>
        <v>2.0833333333333315E-2</v>
      </c>
      <c r="J2770" s="34"/>
      <c r="M2770" s="34"/>
      <c r="N2770" s="35">
        <f>N2769</f>
        <v>43182</v>
      </c>
      <c r="O2770" s="63">
        <f>SUM(P2769)</f>
        <v>0.41666666666666669</v>
      </c>
      <c r="P2770" s="36">
        <f>P2769+0.0208333333333333</f>
        <v>0.4375</v>
      </c>
      <c r="Q2770" s="62" t="s">
        <v>959</v>
      </c>
      <c r="R2770" s="25" t="s">
        <v>1414</v>
      </c>
      <c r="S2770" s="26">
        <f t="shared" ref="S2770:S2783" si="1513">SUM(P2770-O2770)</f>
        <v>2.0833333333333315E-2</v>
      </c>
    </row>
    <row r="2771" spans="1:21" ht="10.5" customHeight="1" x14ac:dyDescent="0.2">
      <c r="B2771" s="34"/>
      <c r="C2771" s="21"/>
      <c r="D2771" s="34">
        <f>S2771</f>
        <v>2.0833333333333315E-2</v>
      </c>
      <c r="E2771" s="34"/>
      <c r="F2771" s="21"/>
      <c r="G2771" s="34"/>
      <c r="H2771" s="21"/>
      <c r="I2771" s="34"/>
      <c r="J2771" s="34"/>
      <c r="M2771" s="34"/>
      <c r="N2771" s="35">
        <f>N2769</f>
        <v>43182</v>
      </c>
      <c r="O2771" s="63">
        <f t="shared" ref="O2771:O2783" si="1514">SUM(P2770)</f>
        <v>0.4375</v>
      </c>
      <c r="P2771" s="36">
        <f t="shared" ref="P2771:P2783" si="1515">P2770+0.0208333333333333</f>
        <v>0.45833333333333331</v>
      </c>
      <c r="Q2771" s="95" t="s">
        <v>937</v>
      </c>
      <c r="R2771" s="96" t="s">
        <v>995</v>
      </c>
      <c r="S2771" s="26">
        <f t="shared" si="1513"/>
        <v>2.0833333333333315E-2</v>
      </c>
    </row>
    <row r="2772" spans="1:21" ht="10.5" customHeight="1" x14ac:dyDescent="0.2">
      <c r="B2772" s="34">
        <f t="shared" ref="B2772:B2783" si="1516">S2772</f>
        <v>2.0833333333333315E-2</v>
      </c>
      <c r="C2772" s="21"/>
      <c r="D2772" s="38"/>
      <c r="E2772" s="21"/>
      <c r="F2772" s="34"/>
      <c r="G2772" s="34"/>
      <c r="H2772" s="34"/>
      <c r="J2772" s="34"/>
      <c r="L2772" s="34"/>
      <c r="M2772" s="21"/>
      <c r="N2772" s="35">
        <f>N2769</f>
        <v>43182</v>
      </c>
      <c r="O2772" s="63">
        <f t="shared" si="1514"/>
        <v>0.45833333333333331</v>
      </c>
      <c r="P2772" s="36">
        <f t="shared" si="1515"/>
        <v>0.47916666666666663</v>
      </c>
      <c r="Q2772" s="62" t="s">
        <v>935</v>
      </c>
      <c r="R2772" s="25" t="s">
        <v>1416</v>
      </c>
      <c r="S2772" s="26">
        <f t="shared" si="1513"/>
        <v>2.0833333333333315E-2</v>
      </c>
    </row>
    <row r="2773" spans="1:21" ht="10.5" customHeight="1" x14ac:dyDescent="0.2">
      <c r="B2773" s="34">
        <f t="shared" si="1516"/>
        <v>2.0833333333333315E-2</v>
      </c>
      <c r="C2773" s="21"/>
      <c r="D2773" s="21"/>
      <c r="E2773" s="34"/>
      <c r="F2773" s="34"/>
      <c r="G2773" s="34"/>
      <c r="H2773" s="21"/>
      <c r="I2773" s="34"/>
      <c r="J2773" s="34"/>
      <c r="L2773" s="34"/>
      <c r="M2773" s="34"/>
      <c r="N2773" s="35">
        <f>N2769</f>
        <v>43182</v>
      </c>
      <c r="O2773" s="63">
        <f t="shared" si="1514"/>
        <v>0.47916666666666663</v>
      </c>
      <c r="P2773" s="36">
        <f t="shared" si="1515"/>
        <v>0.49999999999999994</v>
      </c>
      <c r="Q2773" s="62" t="s">
        <v>935</v>
      </c>
      <c r="R2773" s="25" t="s">
        <v>1416</v>
      </c>
      <c r="S2773" s="26">
        <f t="shared" si="1513"/>
        <v>2.0833333333333315E-2</v>
      </c>
    </row>
    <row r="2774" spans="1:21" ht="10.5" customHeight="1" x14ac:dyDescent="0.2">
      <c r="B2774" s="34">
        <f t="shared" si="1516"/>
        <v>2.0833333333333315E-2</v>
      </c>
      <c r="C2774" s="21"/>
      <c r="D2774" s="34"/>
      <c r="E2774" s="34"/>
      <c r="F2774" s="34"/>
      <c r="G2774" s="34"/>
      <c r="H2774" s="21"/>
      <c r="I2774" s="34"/>
      <c r="J2774" s="34"/>
      <c r="L2774" s="34"/>
      <c r="M2774" s="34"/>
      <c r="N2774" s="35">
        <f>N2769</f>
        <v>43182</v>
      </c>
      <c r="O2774" s="63">
        <f t="shared" si="1514"/>
        <v>0.49999999999999994</v>
      </c>
      <c r="P2774" s="36">
        <f t="shared" si="1515"/>
        <v>0.52083333333333326</v>
      </c>
      <c r="Q2774" s="62" t="s">
        <v>935</v>
      </c>
      <c r="R2774" s="25" t="s">
        <v>1416</v>
      </c>
      <c r="S2774" s="26">
        <f t="shared" si="1513"/>
        <v>2.0833333333333315E-2</v>
      </c>
    </row>
    <row r="2775" spans="1:21" ht="10.5" customHeight="1" x14ac:dyDescent="0.2">
      <c r="B2775" s="34">
        <f t="shared" si="1516"/>
        <v>2.0833333333333259E-2</v>
      </c>
      <c r="C2775" s="21"/>
      <c r="D2775" s="34"/>
      <c r="E2775" s="34"/>
      <c r="F2775" s="21"/>
      <c r="G2775" s="34"/>
      <c r="H2775" s="34"/>
      <c r="I2775" s="34"/>
      <c r="J2775" s="34"/>
      <c r="L2775" s="34"/>
      <c r="M2775" s="21"/>
      <c r="N2775" s="35">
        <f>N2769</f>
        <v>43182</v>
      </c>
      <c r="O2775" s="63">
        <f t="shared" si="1514"/>
        <v>0.52083333333333326</v>
      </c>
      <c r="P2775" s="36">
        <f t="shared" si="1515"/>
        <v>0.54166666666666652</v>
      </c>
      <c r="Q2775" s="62" t="s">
        <v>935</v>
      </c>
      <c r="R2775" s="25" t="s">
        <v>1416</v>
      </c>
      <c r="S2775" s="26">
        <f t="shared" si="1513"/>
        <v>2.0833333333333259E-2</v>
      </c>
      <c r="U2775" s="25"/>
    </row>
    <row r="2776" spans="1:21" ht="10.5" customHeight="1" x14ac:dyDescent="0.2">
      <c r="B2776" s="34">
        <f t="shared" si="1516"/>
        <v>2.0833333333333259E-2</v>
      </c>
      <c r="C2776" s="21"/>
      <c r="D2776" s="34"/>
      <c r="E2776" s="34"/>
      <c r="F2776" s="21"/>
      <c r="G2776" s="34"/>
      <c r="H2776" s="34"/>
      <c r="I2776" s="34"/>
      <c r="J2776" s="34"/>
      <c r="L2776" s="34"/>
      <c r="M2776" s="21"/>
      <c r="N2776" s="35">
        <f>N2769</f>
        <v>43182</v>
      </c>
      <c r="O2776" s="63">
        <f t="shared" si="1514"/>
        <v>0.54166666666666652</v>
      </c>
      <c r="P2776" s="36">
        <f t="shared" si="1515"/>
        <v>0.56249999999999978</v>
      </c>
      <c r="Q2776" s="62" t="s">
        <v>935</v>
      </c>
      <c r="R2776" s="25" t="s">
        <v>1416</v>
      </c>
      <c r="S2776" s="26">
        <f t="shared" si="1513"/>
        <v>2.0833333333333259E-2</v>
      </c>
      <c r="U2776" s="25"/>
    </row>
    <row r="2777" spans="1:21" ht="10.5" customHeight="1" x14ac:dyDescent="0.2">
      <c r="B2777" s="34">
        <f t="shared" si="1516"/>
        <v>2.0833333333333259E-2</v>
      </c>
      <c r="C2777" s="21"/>
      <c r="D2777" s="34"/>
      <c r="E2777" s="34"/>
      <c r="F2777" s="21"/>
      <c r="G2777" s="34"/>
      <c r="H2777" s="34"/>
      <c r="I2777" s="34"/>
      <c r="J2777" s="34"/>
      <c r="L2777" s="34"/>
      <c r="M2777" s="21"/>
      <c r="N2777" s="35">
        <f>N2769</f>
        <v>43182</v>
      </c>
      <c r="O2777" s="63">
        <f t="shared" si="1514"/>
        <v>0.56249999999999978</v>
      </c>
      <c r="P2777" s="36">
        <f t="shared" si="1515"/>
        <v>0.58333333333333304</v>
      </c>
      <c r="Q2777" s="62" t="s">
        <v>935</v>
      </c>
      <c r="R2777" s="25" t="s">
        <v>1416</v>
      </c>
      <c r="S2777" s="26">
        <f t="shared" si="1513"/>
        <v>2.0833333333333259E-2</v>
      </c>
    </row>
    <row r="2778" spans="1:21" ht="10.5" customHeight="1" x14ac:dyDescent="0.2">
      <c r="B2778" s="34">
        <f t="shared" si="1516"/>
        <v>2.0833333333333259E-2</v>
      </c>
      <c r="C2778" s="21"/>
      <c r="D2778" s="34"/>
      <c r="E2778" s="34"/>
      <c r="F2778" s="21"/>
      <c r="G2778" s="34"/>
      <c r="H2778" s="34"/>
      <c r="I2778" s="34"/>
      <c r="J2778" s="34"/>
      <c r="L2778" s="34"/>
      <c r="M2778" s="21"/>
      <c r="N2778" s="35">
        <f>N2769</f>
        <v>43182</v>
      </c>
      <c r="O2778" s="63">
        <f t="shared" si="1514"/>
        <v>0.58333333333333304</v>
      </c>
      <c r="P2778" s="36">
        <f t="shared" si="1515"/>
        <v>0.6041666666666663</v>
      </c>
      <c r="Q2778" s="62" t="s">
        <v>935</v>
      </c>
      <c r="R2778" s="25" t="s">
        <v>1416</v>
      </c>
      <c r="S2778" s="26">
        <f t="shared" si="1513"/>
        <v>2.0833333333333259E-2</v>
      </c>
    </row>
    <row r="2779" spans="1:21" ht="10.5" customHeight="1" x14ac:dyDescent="0.2">
      <c r="B2779" s="34">
        <f t="shared" si="1516"/>
        <v>2.0833333333333259E-2</v>
      </c>
      <c r="C2779" s="34"/>
      <c r="D2779" s="34"/>
      <c r="E2779" s="34"/>
      <c r="F2779" s="21"/>
      <c r="G2779" s="34"/>
      <c r="H2779" s="34"/>
      <c r="I2779" s="34"/>
      <c r="J2779" s="34"/>
      <c r="L2779" s="34"/>
      <c r="M2779" s="21"/>
      <c r="N2779" s="35">
        <f>N2769</f>
        <v>43182</v>
      </c>
      <c r="O2779" s="63">
        <f t="shared" si="1514"/>
        <v>0.6041666666666663</v>
      </c>
      <c r="P2779" s="36">
        <f t="shared" si="1515"/>
        <v>0.62499999999999956</v>
      </c>
      <c r="Q2779" s="62" t="s">
        <v>935</v>
      </c>
      <c r="R2779" s="25" t="s">
        <v>1416</v>
      </c>
      <c r="S2779" s="26">
        <f t="shared" si="1513"/>
        <v>2.0833333333333259E-2</v>
      </c>
    </row>
    <row r="2780" spans="1:21" ht="10.5" customHeight="1" x14ac:dyDescent="0.2">
      <c r="B2780" s="34">
        <f t="shared" si="1516"/>
        <v>2.0833333333333259E-2</v>
      </c>
      <c r="C2780" s="34"/>
      <c r="D2780" s="34"/>
      <c r="E2780" s="21"/>
      <c r="F2780" s="21"/>
      <c r="G2780" s="34"/>
      <c r="H2780" s="34"/>
      <c r="J2780" s="34"/>
      <c r="L2780" s="34"/>
      <c r="M2780" s="21"/>
      <c r="N2780" s="35">
        <f>N2769</f>
        <v>43182</v>
      </c>
      <c r="O2780" s="63">
        <f t="shared" si="1514"/>
        <v>0.62499999999999956</v>
      </c>
      <c r="P2780" s="36">
        <f t="shared" si="1515"/>
        <v>0.64583333333333282</v>
      </c>
      <c r="Q2780" s="62" t="s">
        <v>935</v>
      </c>
      <c r="R2780" s="25" t="s">
        <v>1416</v>
      </c>
      <c r="S2780" s="26">
        <f t="shared" si="1513"/>
        <v>2.0833333333333259E-2</v>
      </c>
    </row>
    <row r="2781" spans="1:21" ht="10.5" customHeight="1" x14ac:dyDescent="0.2">
      <c r="B2781" s="34">
        <f t="shared" si="1516"/>
        <v>2.0833333333333259E-2</v>
      </c>
      <c r="C2781" s="34"/>
      <c r="D2781" s="34"/>
      <c r="E2781" s="21"/>
      <c r="F2781" s="21"/>
      <c r="G2781" s="34"/>
      <c r="H2781" s="34"/>
      <c r="J2781" s="34"/>
      <c r="L2781" s="34"/>
      <c r="M2781" s="21"/>
      <c r="N2781" s="35">
        <f>N2769</f>
        <v>43182</v>
      </c>
      <c r="O2781" s="63">
        <f t="shared" si="1514"/>
        <v>0.64583333333333282</v>
      </c>
      <c r="P2781" s="36">
        <f t="shared" si="1515"/>
        <v>0.66666666666666607</v>
      </c>
      <c r="Q2781" s="62" t="s">
        <v>935</v>
      </c>
      <c r="R2781" s="25" t="s">
        <v>1416</v>
      </c>
      <c r="S2781" s="26">
        <f t="shared" si="1513"/>
        <v>2.0833333333333259E-2</v>
      </c>
    </row>
    <row r="2782" spans="1:21" ht="10.5" customHeight="1" x14ac:dyDescent="0.2">
      <c r="B2782" s="34">
        <f t="shared" si="1516"/>
        <v>2.0833333333333259E-2</v>
      </c>
      <c r="C2782" s="34"/>
      <c r="D2782" s="34"/>
      <c r="E2782" s="21"/>
      <c r="F2782" s="21"/>
      <c r="G2782" s="34"/>
      <c r="H2782" s="34"/>
      <c r="J2782" s="34"/>
      <c r="L2782" s="34"/>
      <c r="M2782" s="21"/>
      <c r="N2782" s="35">
        <f>N2769</f>
        <v>43182</v>
      </c>
      <c r="O2782" s="63">
        <f t="shared" si="1514"/>
        <v>0.66666666666666607</v>
      </c>
      <c r="P2782" s="36">
        <f t="shared" si="1515"/>
        <v>0.68749999999999933</v>
      </c>
      <c r="Q2782" s="62" t="s">
        <v>935</v>
      </c>
      <c r="R2782" s="25" t="s">
        <v>1416</v>
      </c>
      <c r="S2782" s="26">
        <f t="shared" si="1513"/>
        <v>2.0833333333333259E-2</v>
      </c>
    </row>
    <row r="2783" spans="1:21" ht="10.5" customHeight="1" thickBot="1" x14ac:dyDescent="0.25">
      <c r="B2783" s="34">
        <f t="shared" si="1516"/>
        <v>2.0833333333333259E-2</v>
      </c>
      <c r="C2783" s="34"/>
      <c r="D2783" s="34"/>
      <c r="E2783" s="21"/>
      <c r="F2783" s="21"/>
      <c r="G2783" s="34"/>
      <c r="H2783" s="34"/>
      <c r="J2783" s="34"/>
      <c r="L2783" s="34"/>
      <c r="M2783" s="21"/>
      <c r="N2783" s="35">
        <f>N2769</f>
        <v>43182</v>
      </c>
      <c r="O2783" s="63">
        <f t="shared" si="1514"/>
        <v>0.68749999999999933</v>
      </c>
      <c r="P2783" s="36">
        <f t="shared" si="1515"/>
        <v>0.70833333333333259</v>
      </c>
      <c r="Q2783" s="62" t="s">
        <v>935</v>
      </c>
      <c r="R2783" s="25" t="s">
        <v>1416</v>
      </c>
      <c r="S2783" s="26">
        <f t="shared" si="1513"/>
        <v>2.0833333333333259E-2</v>
      </c>
    </row>
    <row r="2784" spans="1:21" ht="10.5" customHeight="1" x14ac:dyDescent="0.2">
      <c r="A2784" s="40">
        <f t="shared" ref="A2784:M2784" si="1517">SUM(A2770:A2783)</f>
        <v>0</v>
      </c>
      <c r="B2784" s="40">
        <f t="shared" si="1517"/>
        <v>0.24999999999999928</v>
      </c>
      <c r="C2784" s="40">
        <f t="shared" si="1517"/>
        <v>0</v>
      </c>
      <c r="D2784" s="40">
        <f t="shared" si="1517"/>
        <v>2.0833333333333315E-2</v>
      </c>
      <c r="E2784" s="40">
        <f t="shared" si="1517"/>
        <v>0</v>
      </c>
      <c r="F2784" s="40">
        <f t="shared" si="1517"/>
        <v>0</v>
      </c>
      <c r="G2784" s="40">
        <f t="shared" si="1517"/>
        <v>0</v>
      </c>
      <c r="H2784" s="40">
        <f t="shared" si="1517"/>
        <v>0</v>
      </c>
      <c r="I2784" s="40">
        <f t="shared" si="1517"/>
        <v>2.0833333333333315E-2</v>
      </c>
      <c r="J2784" s="40">
        <f t="shared" si="1517"/>
        <v>0</v>
      </c>
      <c r="K2784" s="40">
        <f t="shared" si="1517"/>
        <v>0</v>
      </c>
      <c r="L2784" s="40">
        <f t="shared" si="1517"/>
        <v>0</v>
      </c>
      <c r="M2784" s="40">
        <f t="shared" si="1517"/>
        <v>0</v>
      </c>
      <c r="N2784" s="76" t="b">
        <f>SUM(A2784:M2784) = S2784</f>
        <v>1</v>
      </c>
      <c r="O2784" s="77"/>
      <c r="P2784" s="77"/>
      <c r="Q2784" s="43"/>
      <c r="R2784" s="43"/>
      <c r="S2784" s="40">
        <f>SUM(S2770:S2783)</f>
        <v>0.29166666666666591</v>
      </c>
    </row>
    <row r="2785" spans="1:19" ht="10.5" customHeight="1" x14ac:dyDescent="0.2">
      <c r="A2785" s="70">
        <f t="shared" ref="A2785:C2785" si="1518">(A2784-INT(A2784))*24</f>
        <v>0</v>
      </c>
      <c r="B2785" s="70">
        <f t="shared" si="1518"/>
        <v>5.9999999999999822</v>
      </c>
      <c r="C2785" s="70">
        <f t="shared" si="1518"/>
        <v>0</v>
      </c>
      <c r="D2785" s="44">
        <f>(D2784-INT(D2784))*24</f>
        <v>0.49999999999999956</v>
      </c>
      <c r="E2785" s="44">
        <f>(E2784-INT(E2784))*24</f>
        <v>0</v>
      </c>
      <c r="F2785" s="44">
        <f>(F2784-INT(F2784))*24</f>
        <v>0</v>
      </c>
      <c r="G2785" s="44">
        <f>(G2784-INT(G2784))*24</f>
        <v>0</v>
      </c>
      <c r="H2785" s="44">
        <f t="shared" ref="H2785:J2785" si="1519">(H2784-INT(H2784))*24</f>
        <v>0</v>
      </c>
      <c r="I2785" s="44">
        <f t="shared" si="1519"/>
        <v>0.49999999999999956</v>
      </c>
      <c r="J2785" s="44">
        <f t="shared" si="1519"/>
        <v>0</v>
      </c>
      <c r="K2785" s="44"/>
      <c r="L2785" s="44">
        <f t="shared" ref="L2785:M2785" si="1520">(L2784-INT(L2784))*24</f>
        <v>0</v>
      </c>
      <c r="M2785" s="45">
        <f t="shared" si="1520"/>
        <v>0</v>
      </c>
      <c r="N2785" s="78">
        <f>SUM(A2785:M2785)</f>
        <v>6.9999999999999822</v>
      </c>
      <c r="O2785" s="71"/>
      <c r="P2785" s="71"/>
      <c r="Q2785" s="48"/>
      <c r="R2785" s="48"/>
      <c r="S2785" s="49"/>
    </row>
    <row r="2786" spans="1:19" ht="10.5" customHeight="1" thickBot="1" x14ac:dyDescent="0.25">
      <c r="A2786" s="72"/>
      <c r="B2786" s="73"/>
      <c r="C2786" s="73"/>
      <c r="D2786" s="52">
        <f>SUM(A2785:D2785)</f>
        <v>6.4999999999999822</v>
      </c>
      <c r="E2786" s="52">
        <f t="shared" ref="E2786:J2786" si="1521">E2785</f>
        <v>0</v>
      </c>
      <c r="F2786" s="52">
        <f t="shared" si="1521"/>
        <v>0</v>
      </c>
      <c r="G2786" s="52">
        <f t="shared" si="1521"/>
        <v>0</v>
      </c>
      <c r="H2786" s="52">
        <f t="shared" si="1521"/>
        <v>0</v>
      </c>
      <c r="I2786" s="52">
        <f t="shared" si="1521"/>
        <v>0.49999999999999956</v>
      </c>
      <c r="J2786" s="52">
        <f t="shared" si="1521"/>
        <v>0</v>
      </c>
      <c r="K2786" s="52"/>
      <c r="L2786" s="52">
        <f t="shared" ref="L2786:M2786" si="1522">L2785</f>
        <v>0</v>
      </c>
      <c r="M2786" s="53">
        <f t="shared" si="1522"/>
        <v>0</v>
      </c>
      <c r="N2786" s="79" t="s">
        <v>976</v>
      </c>
      <c r="O2786" s="74"/>
      <c r="P2786" s="74"/>
      <c r="Q2786" s="56"/>
      <c r="R2786" s="56"/>
      <c r="S2786" s="57">
        <f>SUM(S2784:S2785)</f>
        <v>0.29166666666666591</v>
      </c>
    </row>
    <row r="2787" spans="1:19" ht="10.5" customHeight="1" x14ac:dyDescent="0.2">
      <c r="A2787" s="70">
        <f t="shared" ref="A2787:M2787" si="1523">SUM(A2707,A2727,A2746,A2767,A2785)</f>
        <v>0</v>
      </c>
      <c r="B2787" s="70">
        <f t="shared" si="1523"/>
        <v>8.9999999999999787</v>
      </c>
      <c r="C2787" s="70">
        <f t="shared" si="1523"/>
        <v>0</v>
      </c>
      <c r="D2787" s="70">
        <f t="shared" si="1523"/>
        <v>5.4999999999999947</v>
      </c>
      <c r="E2787" s="70">
        <f t="shared" si="1523"/>
        <v>0</v>
      </c>
      <c r="F2787" s="70">
        <f t="shared" si="1523"/>
        <v>1.4999999999999973</v>
      </c>
      <c r="G2787" s="70">
        <f t="shared" si="1523"/>
        <v>4.9999999999999858</v>
      </c>
      <c r="H2787" s="70">
        <f t="shared" si="1523"/>
        <v>14.999999999999947</v>
      </c>
      <c r="I2787" s="70">
        <f t="shared" si="1523"/>
        <v>1.499999999999996</v>
      </c>
      <c r="J2787" s="70">
        <f t="shared" si="1523"/>
        <v>0.49999999999999822</v>
      </c>
      <c r="K2787" s="70">
        <f t="shared" si="1523"/>
        <v>0</v>
      </c>
      <c r="L2787" s="70">
        <f t="shared" si="1523"/>
        <v>0</v>
      </c>
      <c r="M2787" s="80">
        <f t="shared" si="1523"/>
        <v>0</v>
      </c>
      <c r="N2787" s="81">
        <f>SUM(S2707,S2727,S2746,S2767,S2785)</f>
        <v>0</v>
      </c>
      <c r="O2787" s="82">
        <f>SUM(A2787:M2787)</f>
        <v>37.999999999999893</v>
      </c>
      <c r="P2787" s="83">
        <f>SUM(S2706,S2726,S2745,S2766,S2784)</f>
        <v>1.583333333333329</v>
      </c>
      <c r="Q2787" s="84">
        <f>SUM(P2787)+N2787</f>
        <v>1.583333333333329</v>
      </c>
      <c r="R2787" s="85"/>
      <c r="S2787" s="86"/>
    </row>
    <row r="2788" spans="1:19" ht="10.5" customHeight="1" thickBot="1" x14ac:dyDescent="0.25">
      <c r="A2788" s="87"/>
      <c r="B2788" s="73"/>
      <c r="C2788" s="73"/>
      <c r="D2788" s="73">
        <f>SUM(A2787:D2787)</f>
        <v>14.499999999999973</v>
      </c>
      <c r="E2788" s="88">
        <f t="shared" ref="E2788:J2788" si="1524">E2787</f>
        <v>0</v>
      </c>
      <c r="F2788" s="88">
        <f t="shared" si="1524"/>
        <v>1.4999999999999973</v>
      </c>
      <c r="G2788" s="88">
        <f t="shared" si="1524"/>
        <v>4.9999999999999858</v>
      </c>
      <c r="H2788" s="88">
        <f t="shared" si="1524"/>
        <v>14.999999999999947</v>
      </c>
      <c r="I2788" s="88">
        <f t="shared" si="1524"/>
        <v>1.499999999999996</v>
      </c>
      <c r="J2788" s="88">
        <f t="shared" si="1524"/>
        <v>0.49999999999999822</v>
      </c>
      <c r="K2788" s="88"/>
      <c r="L2788" s="88">
        <f t="shared" ref="L2788:M2788" si="1525">L2787</f>
        <v>0</v>
      </c>
      <c r="M2788" s="89">
        <f t="shared" si="1525"/>
        <v>0</v>
      </c>
      <c r="N2788" s="90">
        <f>IF(SUM(O2787-37.5)&gt;0,SUM(O2787-37.5),0)</f>
        <v>0.49999999999989342</v>
      </c>
      <c r="O2788" s="91">
        <f>SUM(A2788:M2788)</f>
        <v>37.999999999999893</v>
      </c>
      <c r="P2788" s="92">
        <f>(P2787)*24</f>
        <v>37.999999999999901</v>
      </c>
      <c r="Q2788" s="93">
        <f>SUM(S2708,S2728,S2747,S2768,S2786)</f>
        <v>1.583333333333329</v>
      </c>
      <c r="R2788" s="85"/>
      <c r="S2788" s="94" t="b">
        <f>O2788=P2788</f>
        <v>1</v>
      </c>
    </row>
    <row r="2790" spans="1:19" ht="10.5" customHeight="1" x14ac:dyDescent="0.2">
      <c r="A2790" s="12">
        <f>WEEKNUM(G2790)</f>
        <v>13</v>
      </c>
      <c r="B2790" s="13" t="s">
        <v>927</v>
      </c>
      <c r="C2790" s="142">
        <f>SUM(N2792)-2</f>
        <v>43183</v>
      </c>
      <c r="D2790" s="142"/>
      <c r="E2790" s="14"/>
      <c r="F2790" s="14" t="s">
        <v>928</v>
      </c>
      <c r="G2790" s="142">
        <f>SUM(C2790+6)</f>
        <v>43189</v>
      </c>
      <c r="H2790" s="142"/>
      <c r="I2790" s="14"/>
      <c r="J2790" s="15"/>
      <c r="K2790" s="15"/>
      <c r="L2790" s="14"/>
      <c r="M2790" s="16"/>
      <c r="N2790" s="17" t="s">
        <v>929</v>
      </c>
      <c r="O2790" s="17" t="s">
        <v>930</v>
      </c>
      <c r="P2790" s="18" t="s">
        <v>931</v>
      </c>
      <c r="Q2790" s="19" t="s">
        <v>932</v>
      </c>
      <c r="R2790" s="17" t="s">
        <v>933</v>
      </c>
      <c r="S2790" s="17" t="s">
        <v>934</v>
      </c>
    </row>
    <row r="2791" spans="1:19" ht="10.5" customHeight="1" thickBot="1" x14ac:dyDescent="0.25">
      <c r="N2791" s="23"/>
      <c r="S2791" s="26" t="s">
        <v>1089</v>
      </c>
    </row>
    <row r="2792" spans="1:19" ht="10.5" customHeight="1" thickBot="1" x14ac:dyDescent="0.25">
      <c r="A2792" s="58"/>
      <c r="B2792" s="59" t="s">
        <v>935</v>
      </c>
      <c r="C2792" s="59" t="s">
        <v>936</v>
      </c>
      <c r="D2792" s="59" t="s">
        <v>937</v>
      </c>
      <c r="E2792" s="60" t="s">
        <v>938</v>
      </c>
      <c r="F2792" s="59" t="s">
        <v>939</v>
      </c>
      <c r="G2792" s="58" t="s">
        <v>940</v>
      </c>
      <c r="H2792" s="58" t="s">
        <v>941</v>
      </c>
      <c r="I2792" s="58" t="s">
        <v>942</v>
      </c>
      <c r="J2792" s="58" t="s">
        <v>943</v>
      </c>
      <c r="K2792" s="58"/>
      <c r="L2792" s="58" t="s">
        <v>944</v>
      </c>
      <c r="M2792" s="60" t="s">
        <v>945</v>
      </c>
      <c r="N2792" s="61">
        <f>N2769+3</f>
        <v>43185</v>
      </c>
      <c r="O2792" s="36">
        <v>0.375</v>
      </c>
      <c r="P2792" s="36">
        <f>O2792</f>
        <v>0.375</v>
      </c>
      <c r="Q2792" s="62" t="s">
        <v>946</v>
      </c>
      <c r="R2792" s="25" t="s">
        <v>1396</v>
      </c>
      <c r="S2792" s="26" t="s">
        <v>1089</v>
      </c>
    </row>
    <row r="2793" spans="1:19" ht="10.5" customHeight="1" x14ac:dyDescent="0.2">
      <c r="B2793" s="34"/>
      <c r="C2793" s="21"/>
      <c r="D2793" s="21"/>
      <c r="E2793" s="34"/>
      <c r="F2793" s="21"/>
      <c r="G2793" s="34">
        <f t="shared" ref="G2793:G2800" si="1526">S2793</f>
        <v>2.0833333333333315E-2</v>
      </c>
      <c r="H2793" s="34"/>
      <c r="I2793" s="34"/>
      <c r="M2793" s="34"/>
      <c r="N2793" s="35">
        <f>N2792</f>
        <v>43185</v>
      </c>
      <c r="O2793" s="26">
        <f t="shared" ref="O2793:O2808" si="1527">SUM(P2792)</f>
        <v>0.375</v>
      </c>
      <c r="P2793" s="36">
        <f t="shared" ref="P2793:P2810" si="1528">P2792+0.0208333333333333</f>
        <v>0.39583333333333331</v>
      </c>
      <c r="Q2793" s="62" t="s">
        <v>940</v>
      </c>
      <c r="R2793" s="25" t="s">
        <v>1417</v>
      </c>
      <c r="S2793" s="26">
        <f t="shared" ref="S2793:S2800" si="1529">SUM(P2793-O2793)</f>
        <v>2.0833333333333315E-2</v>
      </c>
    </row>
    <row r="2794" spans="1:19" ht="10.5" customHeight="1" x14ac:dyDescent="0.2">
      <c r="B2794" s="34"/>
      <c r="C2794" s="21"/>
      <c r="D2794" s="21"/>
      <c r="E2794" s="34"/>
      <c r="F2794" s="21"/>
      <c r="G2794" s="34">
        <f t="shared" si="1526"/>
        <v>2.0833333333333315E-2</v>
      </c>
      <c r="H2794" s="34"/>
      <c r="I2794" s="34"/>
      <c r="M2794" s="34"/>
      <c r="N2794" s="35">
        <f>N2792</f>
        <v>43185</v>
      </c>
      <c r="O2794" s="26">
        <f t="shared" si="1527"/>
        <v>0.39583333333333331</v>
      </c>
      <c r="P2794" s="36">
        <f t="shared" si="1528"/>
        <v>0.41666666666666663</v>
      </c>
      <c r="Q2794" s="62" t="s">
        <v>940</v>
      </c>
      <c r="R2794" s="25" t="s">
        <v>1417</v>
      </c>
      <c r="S2794" s="26">
        <f t="shared" si="1529"/>
        <v>2.0833333333333315E-2</v>
      </c>
    </row>
    <row r="2795" spans="1:19" ht="10.5" customHeight="1" x14ac:dyDescent="0.2">
      <c r="B2795" s="34"/>
      <c r="C2795" s="21"/>
      <c r="D2795" s="21"/>
      <c r="E2795" s="34"/>
      <c r="F2795" s="21"/>
      <c r="G2795" s="34">
        <f t="shared" si="1526"/>
        <v>2.0833333333333315E-2</v>
      </c>
      <c r="H2795" s="34"/>
      <c r="I2795" s="34"/>
      <c r="M2795" s="34"/>
      <c r="N2795" s="35">
        <f>N2792</f>
        <v>43185</v>
      </c>
      <c r="O2795" s="26">
        <f t="shared" si="1527"/>
        <v>0.41666666666666663</v>
      </c>
      <c r="P2795" s="36">
        <f t="shared" si="1528"/>
        <v>0.43749999999999994</v>
      </c>
      <c r="Q2795" s="62" t="s">
        <v>940</v>
      </c>
      <c r="R2795" s="25" t="s">
        <v>1417</v>
      </c>
      <c r="S2795" s="26">
        <f t="shared" si="1529"/>
        <v>2.0833333333333315E-2</v>
      </c>
    </row>
    <row r="2796" spans="1:19" ht="10.5" customHeight="1" x14ac:dyDescent="0.2">
      <c r="B2796" s="34"/>
      <c r="C2796" s="21"/>
      <c r="D2796" s="21"/>
      <c r="E2796" s="34"/>
      <c r="F2796" s="21"/>
      <c r="G2796" s="34">
        <f t="shared" si="1526"/>
        <v>2.0833333333333315E-2</v>
      </c>
      <c r="H2796" s="21"/>
      <c r="I2796" s="34"/>
      <c r="J2796" s="34"/>
      <c r="M2796" s="34"/>
      <c r="N2796" s="35">
        <f>N2792</f>
        <v>43185</v>
      </c>
      <c r="O2796" s="26">
        <f t="shared" si="1527"/>
        <v>0.43749999999999994</v>
      </c>
      <c r="P2796" s="36">
        <f t="shared" si="1528"/>
        <v>0.45833333333333326</v>
      </c>
      <c r="Q2796" s="62" t="s">
        <v>940</v>
      </c>
      <c r="R2796" s="25" t="s">
        <v>1417</v>
      </c>
      <c r="S2796" s="26">
        <f t="shared" si="1529"/>
        <v>2.0833333333333315E-2</v>
      </c>
    </row>
    <row r="2797" spans="1:19" ht="10.5" customHeight="1" x14ac:dyDescent="0.2">
      <c r="B2797" s="34"/>
      <c r="C2797" s="21"/>
      <c r="D2797" s="21"/>
      <c r="E2797" s="34"/>
      <c r="F2797" s="34"/>
      <c r="G2797" s="34">
        <f t="shared" si="1526"/>
        <v>2.0833333333333315E-2</v>
      </c>
      <c r="H2797" s="21"/>
      <c r="I2797" s="34"/>
      <c r="M2797" s="34"/>
      <c r="N2797" s="35">
        <f>N2792</f>
        <v>43185</v>
      </c>
      <c r="O2797" s="26">
        <f t="shared" si="1527"/>
        <v>0.45833333333333326</v>
      </c>
      <c r="P2797" s="36">
        <f t="shared" si="1528"/>
        <v>0.47916666666666657</v>
      </c>
      <c r="Q2797" s="62" t="s">
        <v>940</v>
      </c>
      <c r="R2797" s="25" t="s">
        <v>1417</v>
      </c>
      <c r="S2797" s="26">
        <f t="shared" si="1529"/>
        <v>2.0833333333333315E-2</v>
      </c>
    </row>
    <row r="2798" spans="1:19" ht="10.5" customHeight="1" x14ac:dyDescent="0.2">
      <c r="B2798" s="34"/>
      <c r="C2798" s="21"/>
      <c r="D2798" s="21"/>
      <c r="E2798" s="34"/>
      <c r="F2798" s="34"/>
      <c r="G2798" s="34">
        <f t="shared" si="1526"/>
        <v>2.0833333333333315E-2</v>
      </c>
      <c r="H2798" s="21"/>
      <c r="I2798" s="34"/>
      <c r="M2798" s="34"/>
      <c r="N2798" s="35">
        <f>N2792</f>
        <v>43185</v>
      </c>
      <c r="O2798" s="26">
        <f t="shared" si="1527"/>
        <v>0.47916666666666657</v>
      </c>
      <c r="P2798" s="36">
        <f t="shared" si="1528"/>
        <v>0.49999999999999989</v>
      </c>
      <c r="Q2798" s="62" t="s">
        <v>940</v>
      </c>
      <c r="R2798" s="25" t="s">
        <v>1417</v>
      </c>
      <c r="S2798" s="26">
        <f t="shared" si="1529"/>
        <v>2.0833333333333315E-2</v>
      </c>
    </row>
    <row r="2799" spans="1:19" ht="10.5" customHeight="1" x14ac:dyDescent="0.2">
      <c r="B2799" s="34"/>
      <c r="C2799" s="21"/>
      <c r="D2799" s="21"/>
      <c r="E2799" s="34"/>
      <c r="F2799" s="34"/>
      <c r="G2799" s="34">
        <f t="shared" si="1526"/>
        <v>2.0833333333333259E-2</v>
      </c>
      <c r="H2799" s="34"/>
      <c r="I2799" s="38"/>
      <c r="M2799" s="34"/>
      <c r="N2799" s="35">
        <f>N2792</f>
        <v>43185</v>
      </c>
      <c r="O2799" s="26">
        <f t="shared" si="1527"/>
        <v>0.49999999999999989</v>
      </c>
      <c r="P2799" s="36">
        <f t="shared" si="1528"/>
        <v>0.52083333333333315</v>
      </c>
      <c r="Q2799" s="62" t="s">
        <v>940</v>
      </c>
      <c r="R2799" s="25" t="s">
        <v>1417</v>
      </c>
      <c r="S2799" s="26">
        <f t="shared" si="1529"/>
        <v>2.0833333333333259E-2</v>
      </c>
    </row>
    <row r="2800" spans="1:19" ht="10.5" customHeight="1" x14ac:dyDescent="0.2">
      <c r="B2800" s="34"/>
      <c r="C2800" s="21"/>
      <c r="D2800" s="21"/>
      <c r="E2800" s="34"/>
      <c r="F2800" s="34"/>
      <c r="G2800" s="34">
        <f t="shared" si="1526"/>
        <v>2.0833333333333259E-2</v>
      </c>
      <c r="H2800" s="34"/>
      <c r="I2800" s="38"/>
      <c r="M2800" s="34"/>
      <c r="N2800" s="35">
        <f>N2792</f>
        <v>43185</v>
      </c>
      <c r="O2800" s="26">
        <f t="shared" si="1527"/>
        <v>0.52083333333333315</v>
      </c>
      <c r="P2800" s="36">
        <f t="shared" si="1528"/>
        <v>0.54166666666666641</v>
      </c>
      <c r="Q2800" s="62" t="s">
        <v>940</v>
      </c>
      <c r="R2800" s="25" t="s">
        <v>1417</v>
      </c>
      <c r="S2800" s="26">
        <f t="shared" si="1529"/>
        <v>2.0833333333333259E-2</v>
      </c>
    </row>
    <row r="2801" spans="1:19" ht="10.5" customHeight="1" x14ac:dyDescent="0.2">
      <c r="B2801" s="34"/>
      <c r="C2801" s="21"/>
      <c r="D2801" s="21"/>
      <c r="E2801" s="34"/>
      <c r="F2801" s="34"/>
      <c r="G2801" s="34"/>
      <c r="H2801" s="34"/>
      <c r="I2801" s="38"/>
      <c r="M2801" s="34"/>
      <c r="N2801" s="35">
        <f>N2792</f>
        <v>43185</v>
      </c>
      <c r="O2801" s="26">
        <f t="shared" si="1527"/>
        <v>0.54166666666666641</v>
      </c>
      <c r="P2801" s="36">
        <f t="shared" si="1528"/>
        <v>0.56249999999999967</v>
      </c>
      <c r="Q2801" s="62" t="s">
        <v>946</v>
      </c>
      <c r="R2801" s="96" t="s">
        <v>1001</v>
      </c>
      <c r="S2801" s="26"/>
    </row>
    <row r="2802" spans="1:19" ht="10.5" customHeight="1" x14ac:dyDescent="0.2">
      <c r="B2802" s="34"/>
      <c r="C2802" s="21"/>
      <c r="D2802" s="21"/>
      <c r="E2802" s="34"/>
      <c r="F2802" s="34"/>
      <c r="G2802" s="34">
        <f>S2802</f>
        <v>2.0833333333333259E-2</v>
      </c>
      <c r="H2802" s="34"/>
      <c r="I2802" s="34"/>
      <c r="M2802" s="34"/>
      <c r="N2802" s="35">
        <f>N2792</f>
        <v>43185</v>
      </c>
      <c r="O2802" s="26">
        <f t="shared" si="1527"/>
        <v>0.56249999999999967</v>
      </c>
      <c r="P2802" s="36">
        <f t="shared" si="1528"/>
        <v>0.58333333333333293</v>
      </c>
      <c r="Q2802" s="62" t="s">
        <v>940</v>
      </c>
      <c r="R2802" s="25" t="s">
        <v>1417</v>
      </c>
      <c r="S2802" s="26">
        <f t="shared" ref="S2802:S2810" si="1530">SUM(P2802-O2802)</f>
        <v>2.0833333333333259E-2</v>
      </c>
    </row>
    <row r="2803" spans="1:19" ht="10.5" customHeight="1" x14ac:dyDescent="0.2">
      <c r="B2803" s="34"/>
      <c r="C2803" s="21"/>
      <c r="D2803" s="34">
        <f>S2803</f>
        <v>2.0833333333333259E-2</v>
      </c>
      <c r="E2803" s="34"/>
      <c r="F2803" s="34"/>
      <c r="G2803" s="21"/>
      <c r="H2803" s="21"/>
      <c r="I2803" s="34"/>
      <c r="M2803" s="34"/>
      <c r="N2803" s="35">
        <f>N2792</f>
        <v>43185</v>
      </c>
      <c r="O2803" s="26">
        <f t="shared" si="1527"/>
        <v>0.58333333333333293</v>
      </c>
      <c r="P2803" s="36">
        <f t="shared" si="1528"/>
        <v>0.60416666666666619</v>
      </c>
      <c r="Q2803" s="95" t="s">
        <v>937</v>
      </c>
      <c r="R2803" s="96" t="s">
        <v>995</v>
      </c>
      <c r="S2803" s="26">
        <f t="shared" si="1530"/>
        <v>2.0833333333333259E-2</v>
      </c>
    </row>
    <row r="2804" spans="1:19" ht="10.5" customHeight="1" x14ac:dyDescent="0.2">
      <c r="B2804" s="34"/>
      <c r="C2804" s="21"/>
      <c r="D2804" s="21"/>
      <c r="E2804" s="34"/>
      <c r="F2804" s="34"/>
      <c r="G2804" s="21"/>
      <c r="H2804" s="21"/>
      <c r="I2804" s="34">
        <f>S2804</f>
        <v>2.0833333333333259E-2</v>
      </c>
      <c r="M2804" s="34"/>
      <c r="N2804" s="35">
        <f>N2792</f>
        <v>43185</v>
      </c>
      <c r="O2804" s="26">
        <f t="shared" si="1527"/>
        <v>0.60416666666666619</v>
      </c>
      <c r="P2804" s="36">
        <f t="shared" si="1528"/>
        <v>0.62499999999999944</v>
      </c>
      <c r="Q2804" s="95" t="s">
        <v>959</v>
      </c>
      <c r="R2804" s="96" t="s">
        <v>1418</v>
      </c>
      <c r="S2804" s="26">
        <f t="shared" si="1530"/>
        <v>2.0833333333333259E-2</v>
      </c>
    </row>
    <row r="2805" spans="1:19" ht="10.5" customHeight="1" x14ac:dyDescent="0.2">
      <c r="B2805" s="34"/>
      <c r="C2805" s="21"/>
      <c r="D2805" s="21"/>
      <c r="E2805" s="34"/>
      <c r="F2805" s="34">
        <f>S2805</f>
        <v>2.0833333333333259E-2</v>
      </c>
      <c r="G2805" s="21"/>
      <c r="H2805" s="21"/>
      <c r="I2805" s="34"/>
      <c r="M2805" s="34"/>
      <c r="N2805" s="35">
        <f>N2792</f>
        <v>43185</v>
      </c>
      <c r="O2805" s="26">
        <f t="shared" si="1527"/>
        <v>0.62499999999999944</v>
      </c>
      <c r="P2805" s="36">
        <f t="shared" si="1528"/>
        <v>0.6458333333333327</v>
      </c>
      <c r="Q2805" s="95" t="s">
        <v>939</v>
      </c>
      <c r="R2805" s="96" t="s">
        <v>1419</v>
      </c>
      <c r="S2805" s="26">
        <f t="shared" si="1530"/>
        <v>2.0833333333333259E-2</v>
      </c>
    </row>
    <row r="2806" spans="1:19" ht="10.5" customHeight="1" x14ac:dyDescent="0.2">
      <c r="B2806" s="34"/>
      <c r="C2806" s="21"/>
      <c r="D2806" s="21"/>
      <c r="E2806" s="34"/>
      <c r="F2806" s="34">
        <f>S2806</f>
        <v>2.0833333333333259E-2</v>
      </c>
      <c r="G2806" s="34"/>
      <c r="H2806" s="21"/>
      <c r="I2806" s="34"/>
      <c r="M2806" s="34"/>
      <c r="N2806" s="35">
        <f>N2792</f>
        <v>43185</v>
      </c>
      <c r="O2806" s="26">
        <f t="shared" si="1527"/>
        <v>0.6458333333333327</v>
      </c>
      <c r="P2806" s="36">
        <f t="shared" si="1528"/>
        <v>0.66666666666666596</v>
      </c>
      <c r="Q2806" s="95" t="s">
        <v>939</v>
      </c>
      <c r="R2806" s="96" t="s">
        <v>1419</v>
      </c>
      <c r="S2806" s="26">
        <f t="shared" si="1530"/>
        <v>2.0833333333333259E-2</v>
      </c>
    </row>
    <row r="2807" spans="1:19" ht="10.5" customHeight="1" x14ac:dyDescent="0.2">
      <c r="B2807" s="34"/>
      <c r="C2807" s="21"/>
      <c r="D2807" s="21"/>
      <c r="E2807" s="34"/>
      <c r="F2807" s="34"/>
      <c r="G2807" s="34"/>
      <c r="H2807" s="21"/>
      <c r="I2807" s="34">
        <f>S2807</f>
        <v>2.0833333333333259E-2</v>
      </c>
      <c r="M2807" s="34"/>
      <c r="N2807" s="35">
        <f>N2792</f>
        <v>43185</v>
      </c>
      <c r="O2807" s="26">
        <f t="shared" si="1527"/>
        <v>0.66666666666666596</v>
      </c>
      <c r="P2807" s="36">
        <f t="shared" si="1528"/>
        <v>0.68749999999999922</v>
      </c>
      <c r="Q2807" s="95" t="s">
        <v>959</v>
      </c>
      <c r="R2807" s="96" t="s">
        <v>1420</v>
      </c>
      <c r="S2807" s="26">
        <f t="shared" si="1530"/>
        <v>2.0833333333333259E-2</v>
      </c>
    </row>
    <row r="2808" spans="1:19" ht="10.5" customHeight="1" x14ac:dyDescent="0.2">
      <c r="B2808" s="34"/>
      <c r="C2808" s="21"/>
      <c r="D2808" s="38"/>
      <c r="E2808" s="34"/>
      <c r="F2808" s="34"/>
      <c r="G2808" s="34"/>
      <c r="H2808" s="21"/>
      <c r="I2808" s="26">
        <f>S2808</f>
        <v>2.0833333333333259E-2</v>
      </c>
      <c r="M2808" s="34"/>
      <c r="N2808" s="35">
        <f>N2792</f>
        <v>43185</v>
      </c>
      <c r="O2808" s="26">
        <f t="shared" si="1527"/>
        <v>0.68749999999999922</v>
      </c>
      <c r="P2808" s="36">
        <f t="shared" si="1528"/>
        <v>0.70833333333333248</v>
      </c>
      <c r="Q2808" s="95" t="s">
        <v>959</v>
      </c>
      <c r="R2808" s="96" t="s">
        <v>1420</v>
      </c>
      <c r="S2808" s="26">
        <f t="shared" si="1530"/>
        <v>2.0833333333333259E-2</v>
      </c>
    </row>
    <row r="2809" spans="1:19" ht="10.5" customHeight="1" x14ac:dyDescent="0.2">
      <c r="B2809" s="34"/>
      <c r="C2809" s="21"/>
      <c r="D2809" s="38"/>
      <c r="E2809" s="34"/>
      <c r="F2809" s="34"/>
      <c r="G2809" s="34"/>
      <c r="H2809" s="34"/>
      <c r="I2809" s="26">
        <f>S2809</f>
        <v>2.0833333333333259E-2</v>
      </c>
      <c r="M2809" s="34"/>
      <c r="N2809" s="35">
        <f>N2792</f>
        <v>43185</v>
      </c>
      <c r="O2809" s="26">
        <f t="shared" ref="O2809:O2810" si="1531">SUM(P2808)</f>
        <v>0.70833333333333248</v>
      </c>
      <c r="P2809" s="36">
        <f t="shared" si="1528"/>
        <v>0.72916666666666574</v>
      </c>
      <c r="Q2809" s="95" t="s">
        <v>959</v>
      </c>
      <c r="R2809" s="96" t="s">
        <v>1420</v>
      </c>
      <c r="S2809" s="26">
        <f t="shared" si="1530"/>
        <v>2.0833333333333259E-2</v>
      </c>
    </row>
    <row r="2810" spans="1:19" ht="10.5" customHeight="1" thickBot="1" x14ac:dyDescent="0.25">
      <c r="B2810" s="34"/>
      <c r="C2810" s="21"/>
      <c r="D2810" s="38"/>
      <c r="E2810" s="34"/>
      <c r="F2810" s="34">
        <f>S2810</f>
        <v>2.0833333333333259E-2</v>
      </c>
      <c r="G2810" s="34"/>
      <c r="H2810" s="34"/>
      <c r="I2810" s="38"/>
      <c r="M2810" s="34"/>
      <c r="N2810" s="35">
        <f>N2792</f>
        <v>43185</v>
      </c>
      <c r="O2810" s="26">
        <f t="shared" si="1531"/>
        <v>0.72916666666666574</v>
      </c>
      <c r="P2810" s="36">
        <f t="shared" si="1528"/>
        <v>0.749999999999999</v>
      </c>
      <c r="Q2810" s="95" t="s">
        <v>939</v>
      </c>
      <c r="R2810" s="96" t="s">
        <v>1419</v>
      </c>
      <c r="S2810" s="26">
        <f t="shared" si="1530"/>
        <v>2.0833333333333259E-2</v>
      </c>
    </row>
    <row r="2811" spans="1:19" ht="10.5" customHeight="1" x14ac:dyDescent="0.2">
      <c r="A2811" s="40">
        <f t="shared" ref="A2811:M2811" si="1532">SUM(A2793:A2810)</f>
        <v>0</v>
      </c>
      <c r="B2811" s="40">
        <f t="shared" si="1532"/>
        <v>0</v>
      </c>
      <c r="C2811" s="40">
        <f t="shared" si="1532"/>
        <v>0</v>
      </c>
      <c r="D2811" s="40">
        <f t="shared" si="1532"/>
        <v>2.0833333333333259E-2</v>
      </c>
      <c r="E2811" s="40">
        <f t="shared" si="1532"/>
        <v>0</v>
      </c>
      <c r="F2811" s="40">
        <f t="shared" si="1532"/>
        <v>6.2499999999999778E-2</v>
      </c>
      <c r="G2811" s="40">
        <f t="shared" si="1532"/>
        <v>0.18749999999999967</v>
      </c>
      <c r="H2811" s="40">
        <f t="shared" si="1532"/>
        <v>0</v>
      </c>
      <c r="I2811" s="40">
        <f t="shared" si="1532"/>
        <v>8.3333333333333037E-2</v>
      </c>
      <c r="J2811" s="40">
        <f t="shared" si="1532"/>
        <v>0</v>
      </c>
      <c r="K2811" s="40">
        <f t="shared" si="1532"/>
        <v>0</v>
      </c>
      <c r="L2811" s="40">
        <f t="shared" si="1532"/>
        <v>0</v>
      </c>
      <c r="M2811" s="40">
        <f t="shared" si="1532"/>
        <v>0</v>
      </c>
      <c r="N2811" s="41" t="b">
        <f>SUM(A2811:M2811) = S2811</f>
        <v>1</v>
      </c>
      <c r="O2811" s="42"/>
      <c r="P2811" s="42"/>
      <c r="Q2811" s="43"/>
      <c r="R2811" s="43"/>
      <c r="S2811" s="40">
        <f>SUM(S2793:S2810)</f>
        <v>0.35416666666666574</v>
      </c>
    </row>
    <row r="2812" spans="1:19" ht="10.5" customHeight="1" x14ac:dyDescent="0.2">
      <c r="A2812" s="44">
        <f t="shared" ref="A2812:E2812" si="1533">(A2811-INT(A2811))*24</f>
        <v>0</v>
      </c>
      <c r="B2812" s="44">
        <f t="shared" si="1533"/>
        <v>0</v>
      </c>
      <c r="C2812" s="44">
        <f t="shared" si="1533"/>
        <v>0</v>
      </c>
      <c r="D2812" s="44">
        <f t="shared" si="1533"/>
        <v>0.49999999999999822</v>
      </c>
      <c r="E2812" s="44">
        <f t="shared" si="1533"/>
        <v>0</v>
      </c>
      <c r="F2812" s="44">
        <f>(F2811-INT(F2811))*24</f>
        <v>1.4999999999999947</v>
      </c>
      <c r="G2812" s="44">
        <f>(G2811-INT(G2811))*24</f>
        <v>4.499999999999992</v>
      </c>
      <c r="H2812" s="44">
        <f>(H2811-INT(H2811))*24</f>
        <v>0</v>
      </c>
      <c r="I2812" s="44">
        <f>(I2811-INT(I2811))*24</f>
        <v>1.9999999999999929</v>
      </c>
      <c r="J2812" s="44">
        <f t="shared" ref="J2812" si="1534">(J2811-INT(J2811))*24</f>
        <v>0</v>
      </c>
      <c r="K2812" s="44"/>
      <c r="L2812" s="44">
        <f t="shared" ref="L2812:M2812" si="1535">(L2811-INT(L2811))*24</f>
        <v>0</v>
      </c>
      <c r="M2812" s="45">
        <f t="shared" si="1535"/>
        <v>0</v>
      </c>
      <c r="N2812" s="46">
        <f>SUM(A2812:M2812)</f>
        <v>8.4999999999999787</v>
      </c>
      <c r="O2812" s="47"/>
      <c r="P2812" s="47"/>
      <c r="Q2812" s="48"/>
      <c r="R2812" s="48"/>
      <c r="S2812" s="49"/>
    </row>
    <row r="2813" spans="1:19" ht="10.5" customHeight="1" thickBot="1" x14ac:dyDescent="0.25">
      <c r="A2813" s="50"/>
      <c r="B2813" s="51"/>
      <c r="C2813" s="51"/>
      <c r="D2813" s="52">
        <f>SUM(A2812:D2812)</f>
        <v>0.49999999999999822</v>
      </c>
      <c r="E2813" s="52">
        <f t="shared" ref="E2813:J2813" si="1536">E2812</f>
        <v>0</v>
      </c>
      <c r="F2813" s="52">
        <f t="shared" si="1536"/>
        <v>1.4999999999999947</v>
      </c>
      <c r="G2813" s="52">
        <f t="shared" si="1536"/>
        <v>4.499999999999992</v>
      </c>
      <c r="H2813" s="52">
        <f t="shared" si="1536"/>
        <v>0</v>
      </c>
      <c r="I2813" s="52">
        <f t="shared" si="1536"/>
        <v>1.9999999999999929</v>
      </c>
      <c r="J2813" s="52">
        <f t="shared" si="1536"/>
        <v>0</v>
      </c>
      <c r="K2813" s="52"/>
      <c r="L2813" s="52">
        <f t="shared" ref="L2813:M2813" si="1537">L2812</f>
        <v>0</v>
      </c>
      <c r="M2813" s="53">
        <f t="shared" si="1537"/>
        <v>0</v>
      </c>
      <c r="N2813" s="54">
        <f>S2813</f>
        <v>0.35416666666666574</v>
      </c>
      <c r="O2813" s="55"/>
      <c r="P2813" s="55"/>
      <c r="Q2813" s="56"/>
      <c r="R2813" s="56"/>
      <c r="S2813" s="57">
        <f>SUM(S2811:S2812)</f>
        <v>0.35416666666666574</v>
      </c>
    </row>
    <row r="2814" spans="1:19" ht="10.5" customHeight="1" thickBot="1" x14ac:dyDescent="0.25">
      <c r="A2814" s="58"/>
      <c r="B2814" s="59" t="s">
        <v>935</v>
      </c>
      <c r="C2814" s="59" t="s">
        <v>936</v>
      </c>
      <c r="D2814" s="59" t="s">
        <v>937</v>
      </c>
      <c r="E2814" s="60" t="s">
        <v>938</v>
      </c>
      <c r="F2814" s="59" t="s">
        <v>939</v>
      </c>
      <c r="G2814" s="58" t="s">
        <v>940</v>
      </c>
      <c r="H2814" s="58" t="s">
        <v>941</v>
      </c>
      <c r="I2814" s="58" t="s">
        <v>942</v>
      </c>
      <c r="J2814" s="58" t="s">
        <v>943</v>
      </c>
      <c r="K2814" s="58"/>
      <c r="L2814" s="58" t="s">
        <v>944</v>
      </c>
      <c r="M2814" s="60" t="s">
        <v>945</v>
      </c>
      <c r="N2814" s="61">
        <f>N2792+1</f>
        <v>43186</v>
      </c>
      <c r="O2814" s="36">
        <v>0.375</v>
      </c>
      <c r="P2814" s="36">
        <f>O2814</f>
        <v>0.375</v>
      </c>
      <c r="Q2814" s="62" t="s">
        <v>946</v>
      </c>
      <c r="R2814" s="25" t="s">
        <v>1396</v>
      </c>
      <c r="S2814" s="26">
        <f t="shared" ref="S2814" si="1538">SUM(P2814-O2814)</f>
        <v>0</v>
      </c>
    </row>
    <row r="2815" spans="1:19" ht="10.5" customHeight="1" x14ac:dyDescent="0.2">
      <c r="B2815" s="34"/>
      <c r="C2815" s="21"/>
      <c r="D2815" s="34">
        <f>S2815</f>
        <v>2.0833333333333315E-2</v>
      </c>
      <c r="E2815" s="34"/>
      <c r="F2815" s="21"/>
      <c r="G2815" s="34"/>
      <c r="H2815" s="21"/>
      <c r="I2815" s="34"/>
      <c r="J2815" s="34"/>
      <c r="M2815" s="34"/>
      <c r="N2815" s="35">
        <f>N2814</f>
        <v>43186</v>
      </c>
      <c r="O2815" s="63">
        <f>SUM(P2814)</f>
        <v>0.375</v>
      </c>
      <c r="P2815" s="36">
        <f>P2814+0.0208333333333333</f>
        <v>0.39583333333333331</v>
      </c>
      <c r="Q2815" s="95" t="s">
        <v>937</v>
      </c>
      <c r="R2815" s="96" t="s">
        <v>995</v>
      </c>
      <c r="S2815" s="26">
        <f t="shared" ref="S2815:S2829" si="1539">SUM(P2815-O2815)</f>
        <v>2.0833333333333315E-2</v>
      </c>
    </row>
    <row r="2816" spans="1:19" ht="10.5" customHeight="1" x14ac:dyDescent="0.2">
      <c r="B2816" s="34"/>
      <c r="C2816" s="21"/>
      <c r="D2816" s="34"/>
      <c r="E2816" s="34"/>
      <c r="F2816" s="21"/>
      <c r="G2816" s="34"/>
      <c r="H2816" s="34">
        <f>S2816</f>
        <v>2.0833333333333315E-2</v>
      </c>
      <c r="I2816" s="34"/>
      <c r="J2816" s="34"/>
      <c r="M2816" s="34"/>
      <c r="N2816" s="35">
        <f>N2814</f>
        <v>43186</v>
      </c>
      <c r="O2816" s="63">
        <f t="shared" ref="O2816:O2824" si="1540">SUM(P2815)</f>
        <v>0.39583333333333331</v>
      </c>
      <c r="P2816" s="36">
        <f t="shared" ref="P2816:P2831" si="1541">P2815+0.0208333333333333</f>
        <v>0.41666666666666663</v>
      </c>
      <c r="Q2816" s="95" t="s">
        <v>941</v>
      </c>
      <c r="R2816" s="96" t="s">
        <v>1421</v>
      </c>
      <c r="S2816" s="26">
        <f t="shared" si="1539"/>
        <v>2.0833333333333315E-2</v>
      </c>
    </row>
    <row r="2817" spans="1:19" ht="10.5" customHeight="1" x14ac:dyDescent="0.2">
      <c r="B2817" s="34"/>
      <c r="C2817" s="21"/>
      <c r="D2817" s="34"/>
      <c r="E2817" s="34"/>
      <c r="F2817" s="21"/>
      <c r="G2817" s="34"/>
      <c r="H2817" s="34">
        <f>S2817</f>
        <v>2.0833333333333315E-2</v>
      </c>
      <c r="I2817" s="34"/>
      <c r="J2817" s="34"/>
      <c r="L2817" s="34"/>
      <c r="M2817" s="21"/>
      <c r="N2817" s="35">
        <f>N2814</f>
        <v>43186</v>
      </c>
      <c r="O2817" s="63">
        <f t="shared" si="1540"/>
        <v>0.41666666666666663</v>
      </c>
      <c r="P2817" s="36">
        <f t="shared" si="1541"/>
        <v>0.43749999999999994</v>
      </c>
      <c r="Q2817" s="95" t="s">
        <v>941</v>
      </c>
      <c r="R2817" s="96" t="s">
        <v>1421</v>
      </c>
      <c r="S2817" s="26">
        <f t="shared" si="1539"/>
        <v>2.0833333333333315E-2</v>
      </c>
    </row>
    <row r="2818" spans="1:19" ht="10.5" customHeight="1" x14ac:dyDescent="0.2">
      <c r="B2818" s="34"/>
      <c r="C2818" s="21"/>
      <c r="D2818" s="38"/>
      <c r="E2818" s="34"/>
      <c r="F2818" s="21"/>
      <c r="G2818" s="34"/>
      <c r="H2818" s="34">
        <f>S2818</f>
        <v>2.0833333333333315E-2</v>
      </c>
      <c r="I2818" s="34"/>
      <c r="J2818" s="34"/>
      <c r="L2818" s="34"/>
      <c r="M2818" s="34"/>
      <c r="N2818" s="35">
        <f>N2814</f>
        <v>43186</v>
      </c>
      <c r="O2818" s="63">
        <f t="shared" si="1540"/>
        <v>0.43749999999999994</v>
      </c>
      <c r="P2818" s="36">
        <f t="shared" si="1541"/>
        <v>0.45833333333333326</v>
      </c>
      <c r="Q2818" s="95" t="s">
        <v>941</v>
      </c>
      <c r="R2818" s="96" t="s">
        <v>1421</v>
      </c>
      <c r="S2818" s="26">
        <f t="shared" si="1539"/>
        <v>2.0833333333333315E-2</v>
      </c>
    </row>
    <row r="2819" spans="1:19" ht="10.5" customHeight="1" x14ac:dyDescent="0.2">
      <c r="B2819" s="34"/>
      <c r="C2819" s="21"/>
      <c r="D2819" s="38"/>
      <c r="E2819" s="34"/>
      <c r="F2819" s="21"/>
      <c r="G2819" s="34"/>
      <c r="H2819" s="34">
        <f>S2819</f>
        <v>2.0833333333333315E-2</v>
      </c>
      <c r="I2819" s="34"/>
      <c r="J2819" s="34"/>
      <c r="L2819" s="34"/>
      <c r="M2819" s="34"/>
      <c r="N2819" s="35">
        <f>N2814</f>
        <v>43186</v>
      </c>
      <c r="O2819" s="63">
        <f t="shared" si="1540"/>
        <v>0.45833333333333326</v>
      </c>
      <c r="P2819" s="36">
        <f t="shared" si="1541"/>
        <v>0.47916666666666657</v>
      </c>
      <c r="Q2819" s="95" t="s">
        <v>941</v>
      </c>
      <c r="R2819" s="96" t="s">
        <v>1421</v>
      </c>
      <c r="S2819" s="26">
        <f t="shared" si="1539"/>
        <v>2.0833333333333315E-2</v>
      </c>
    </row>
    <row r="2820" spans="1:19" ht="10.5" customHeight="1" x14ac:dyDescent="0.2">
      <c r="B2820" s="34"/>
      <c r="C2820" s="21"/>
      <c r="D2820" s="34"/>
      <c r="E2820" s="34"/>
      <c r="F2820" s="21"/>
      <c r="G2820" s="34"/>
      <c r="H2820" s="34">
        <f>S2820</f>
        <v>2.0833333333333315E-2</v>
      </c>
      <c r="I2820" s="34"/>
      <c r="J2820" s="34"/>
      <c r="L2820" s="34"/>
      <c r="M2820" s="21"/>
      <c r="N2820" s="35">
        <f>N2814</f>
        <v>43186</v>
      </c>
      <c r="O2820" s="63">
        <f t="shared" si="1540"/>
        <v>0.47916666666666657</v>
      </c>
      <c r="P2820" s="36">
        <f t="shared" si="1541"/>
        <v>0.49999999999999989</v>
      </c>
      <c r="Q2820" s="95" t="s">
        <v>941</v>
      </c>
      <c r="R2820" s="96" t="s">
        <v>1421</v>
      </c>
      <c r="S2820" s="26">
        <f t="shared" si="1539"/>
        <v>2.0833333333333315E-2</v>
      </c>
    </row>
    <row r="2821" spans="1:19" ht="10.5" customHeight="1" x14ac:dyDescent="0.2">
      <c r="B2821" s="34"/>
      <c r="C2821" s="21"/>
      <c r="D2821" s="34"/>
      <c r="E2821" s="34"/>
      <c r="F2821" s="34">
        <f>S2821</f>
        <v>2.0833333333333259E-2</v>
      </c>
      <c r="G2821" s="34"/>
      <c r="H2821" s="21"/>
      <c r="I2821" s="34"/>
      <c r="J2821" s="34"/>
      <c r="L2821" s="34"/>
      <c r="M2821" s="21"/>
      <c r="N2821" s="35">
        <f>N2814</f>
        <v>43186</v>
      </c>
      <c r="O2821" s="63">
        <f t="shared" si="1540"/>
        <v>0.49999999999999989</v>
      </c>
      <c r="P2821" s="36">
        <f t="shared" si="1541"/>
        <v>0.52083333333333315</v>
      </c>
      <c r="Q2821" s="95" t="s">
        <v>939</v>
      </c>
      <c r="R2821" s="96" t="s">
        <v>1422</v>
      </c>
      <c r="S2821" s="26">
        <f t="shared" si="1539"/>
        <v>2.0833333333333259E-2</v>
      </c>
    </row>
    <row r="2822" spans="1:19" ht="10.5" customHeight="1" x14ac:dyDescent="0.2">
      <c r="B2822" s="34"/>
      <c r="C2822" s="21"/>
      <c r="D2822" s="21"/>
      <c r="E2822" s="34"/>
      <c r="F2822" s="34">
        <f>S2822</f>
        <v>2.0833333333333259E-2</v>
      </c>
      <c r="G2822" s="34"/>
      <c r="H2822" s="21"/>
      <c r="I2822" s="34"/>
      <c r="J2822" s="34"/>
      <c r="L2822" s="34"/>
      <c r="M2822" s="21"/>
      <c r="N2822" s="35">
        <f>N2814</f>
        <v>43186</v>
      </c>
      <c r="O2822" s="63">
        <f t="shared" si="1540"/>
        <v>0.52083333333333315</v>
      </c>
      <c r="P2822" s="36">
        <f t="shared" si="1541"/>
        <v>0.54166666666666641</v>
      </c>
      <c r="Q2822" s="95" t="s">
        <v>939</v>
      </c>
      <c r="R2822" s="96" t="s">
        <v>1422</v>
      </c>
      <c r="S2822" s="26">
        <f t="shared" si="1539"/>
        <v>2.0833333333333259E-2</v>
      </c>
    </row>
    <row r="2823" spans="1:19" ht="10.5" customHeight="1" x14ac:dyDescent="0.2">
      <c r="B2823" s="34"/>
      <c r="C2823" s="21"/>
      <c r="D2823" s="34"/>
      <c r="E2823" s="34"/>
      <c r="F2823" s="21"/>
      <c r="G2823" s="21"/>
      <c r="H2823" s="21"/>
      <c r="I2823" s="34">
        <f>S2823</f>
        <v>2.0833333333333259E-2</v>
      </c>
      <c r="J2823" s="34"/>
      <c r="L2823" s="34"/>
      <c r="M2823" s="21"/>
      <c r="N2823" s="35">
        <f>N2814</f>
        <v>43186</v>
      </c>
      <c r="O2823" s="63">
        <f t="shared" si="1540"/>
        <v>0.54166666666666641</v>
      </c>
      <c r="P2823" s="36">
        <f t="shared" si="1541"/>
        <v>0.56249999999999967</v>
      </c>
      <c r="Q2823" s="95" t="s">
        <v>959</v>
      </c>
      <c r="R2823" s="96" t="s">
        <v>1423</v>
      </c>
      <c r="S2823" s="26">
        <f t="shared" si="1539"/>
        <v>2.0833333333333259E-2</v>
      </c>
    </row>
    <row r="2824" spans="1:19" ht="10.5" customHeight="1" x14ac:dyDescent="0.2">
      <c r="B2824" s="34"/>
      <c r="C2824" s="34"/>
      <c r="D2824" s="21"/>
      <c r="E2824" s="34"/>
      <c r="F2824" s="21"/>
      <c r="G2824" s="21"/>
      <c r="H2824" s="21"/>
      <c r="I2824" s="34">
        <f>S2824</f>
        <v>2.0833333333333259E-2</v>
      </c>
      <c r="J2824" s="34"/>
      <c r="L2824" s="34"/>
      <c r="M2824" s="21"/>
      <c r="N2824" s="35">
        <f>N2814</f>
        <v>43186</v>
      </c>
      <c r="O2824" s="63">
        <f t="shared" si="1540"/>
        <v>0.56249999999999967</v>
      </c>
      <c r="P2824" s="36">
        <f t="shared" si="1541"/>
        <v>0.58333333333333293</v>
      </c>
      <c r="Q2824" s="95" t="s">
        <v>959</v>
      </c>
      <c r="R2824" s="96" t="s">
        <v>1424</v>
      </c>
      <c r="S2824" s="26">
        <f t="shared" si="1539"/>
        <v>2.0833333333333259E-2</v>
      </c>
    </row>
    <row r="2825" spans="1:19" ht="10.5" customHeight="1" x14ac:dyDescent="0.2">
      <c r="A2825" s="34"/>
      <c r="B2825" s="34"/>
      <c r="C2825" s="34"/>
      <c r="D2825" s="34"/>
      <c r="E2825" s="34"/>
      <c r="F2825" s="21"/>
      <c r="G2825" s="34">
        <f>S2825</f>
        <v>2.0833333333333259E-2</v>
      </c>
      <c r="H2825" s="21"/>
      <c r="I2825" s="34"/>
      <c r="J2825" s="34"/>
      <c r="L2825" s="34"/>
      <c r="M2825" s="34"/>
      <c r="N2825" s="35">
        <f>N2814</f>
        <v>43186</v>
      </c>
      <c r="O2825" s="63">
        <f>SUM(P2824)</f>
        <v>0.58333333333333293</v>
      </c>
      <c r="P2825" s="36">
        <f t="shared" si="1541"/>
        <v>0.60416666666666619</v>
      </c>
      <c r="Q2825" s="95" t="s">
        <v>940</v>
      </c>
      <c r="R2825" s="25" t="s">
        <v>1417</v>
      </c>
      <c r="S2825" s="26">
        <f t="shared" si="1539"/>
        <v>2.0833333333333259E-2</v>
      </c>
    </row>
    <row r="2826" spans="1:19" ht="10.5" customHeight="1" x14ac:dyDescent="0.2">
      <c r="B2826" s="34"/>
      <c r="C2826" s="21"/>
      <c r="D2826" s="34"/>
      <c r="E2826" s="34"/>
      <c r="F2826" s="34"/>
      <c r="G2826" s="34">
        <f>S2826</f>
        <v>2.0833333333333259E-2</v>
      </c>
      <c r="H2826" s="21"/>
      <c r="I2826" s="34"/>
      <c r="J2826" s="34"/>
      <c r="L2826" s="34"/>
      <c r="M2826" s="34"/>
      <c r="N2826" s="35">
        <f>N2814</f>
        <v>43186</v>
      </c>
      <c r="O2826" s="63">
        <f>SUM(P2825)</f>
        <v>0.60416666666666619</v>
      </c>
      <c r="P2826" s="36">
        <f t="shared" si="1541"/>
        <v>0.62499999999999944</v>
      </c>
      <c r="Q2826" s="95" t="s">
        <v>940</v>
      </c>
      <c r="R2826" s="25" t="s">
        <v>1417</v>
      </c>
      <c r="S2826" s="26">
        <f t="shared" si="1539"/>
        <v>2.0833333333333259E-2</v>
      </c>
    </row>
    <row r="2827" spans="1:19" ht="10.5" customHeight="1" x14ac:dyDescent="0.2">
      <c r="B2827" s="34"/>
      <c r="C2827" s="21"/>
      <c r="D2827" s="34"/>
      <c r="E2827" s="34"/>
      <c r="F2827" s="34"/>
      <c r="G2827" s="34"/>
      <c r="H2827" s="34">
        <f>S2827</f>
        <v>2.0833333333333259E-2</v>
      </c>
      <c r="I2827" s="34"/>
      <c r="J2827" s="34"/>
      <c r="L2827" s="34"/>
      <c r="M2827" s="34"/>
      <c r="N2827" s="35">
        <f>N2814</f>
        <v>43186</v>
      </c>
      <c r="O2827" s="63">
        <f>SUM(P2826)</f>
        <v>0.62499999999999944</v>
      </c>
      <c r="P2827" s="36">
        <f t="shared" si="1541"/>
        <v>0.6458333333333327</v>
      </c>
      <c r="Q2827" s="95" t="s">
        <v>941</v>
      </c>
      <c r="R2827" s="96" t="s">
        <v>1425</v>
      </c>
      <c r="S2827" s="26">
        <f t="shared" si="1539"/>
        <v>2.0833333333333259E-2</v>
      </c>
    </row>
    <row r="2828" spans="1:19" ht="10.5" customHeight="1" x14ac:dyDescent="0.2">
      <c r="B2828" s="34"/>
      <c r="C2828" s="21"/>
      <c r="D2828" s="34"/>
      <c r="E2828" s="34"/>
      <c r="F2828" s="34"/>
      <c r="G2828" s="34"/>
      <c r="H2828" s="21"/>
      <c r="I2828" s="34">
        <f>S2828</f>
        <v>2.0833333333333259E-2</v>
      </c>
      <c r="J2828" s="34"/>
      <c r="L2828" s="34"/>
      <c r="M2828" s="34"/>
      <c r="N2828" s="35">
        <f>N2814</f>
        <v>43186</v>
      </c>
      <c r="O2828" s="63">
        <f t="shared" ref="O2828:O2831" si="1542">SUM(P2827)</f>
        <v>0.6458333333333327</v>
      </c>
      <c r="P2828" s="36">
        <f t="shared" si="1541"/>
        <v>0.66666666666666596</v>
      </c>
      <c r="Q2828" s="95" t="s">
        <v>959</v>
      </c>
      <c r="R2828" s="96" t="s">
        <v>1424</v>
      </c>
      <c r="S2828" s="26">
        <f t="shared" si="1539"/>
        <v>2.0833333333333259E-2</v>
      </c>
    </row>
    <row r="2829" spans="1:19" ht="10.5" customHeight="1" x14ac:dyDescent="0.2">
      <c r="B2829" s="34"/>
      <c r="C2829" s="21"/>
      <c r="D2829" s="34">
        <f>S2829</f>
        <v>2.0833333333333259E-2</v>
      </c>
      <c r="E2829" s="34"/>
      <c r="F2829" s="34"/>
      <c r="G2829" s="34"/>
      <c r="H2829" s="21"/>
      <c r="I2829" s="34"/>
      <c r="J2829" s="34"/>
      <c r="L2829" s="34"/>
      <c r="M2829" s="34"/>
      <c r="N2829" s="35">
        <f>N2814</f>
        <v>43186</v>
      </c>
      <c r="O2829" s="63">
        <f t="shared" si="1542"/>
        <v>0.66666666666666596</v>
      </c>
      <c r="P2829" s="36">
        <f t="shared" si="1541"/>
        <v>0.68749999999999922</v>
      </c>
      <c r="Q2829" s="95" t="s">
        <v>937</v>
      </c>
      <c r="R2829" s="96" t="s">
        <v>995</v>
      </c>
      <c r="S2829" s="26">
        <f t="shared" si="1539"/>
        <v>2.0833333333333259E-2</v>
      </c>
    </row>
    <row r="2830" spans="1:19" ht="10.5" customHeight="1" x14ac:dyDescent="0.2">
      <c r="B2830" s="34"/>
      <c r="C2830" s="21"/>
      <c r="D2830" s="34"/>
      <c r="E2830" s="34"/>
      <c r="F2830" s="21"/>
      <c r="G2830" s="34"/>
      <c r="H2830" s="21"/>
      <c r="J2830" s="34"/>
      <c r="L2830" s="34"/>
      <c r="M2830" s="34"/>
      <c r="N2830" s="35">
        <f>N2814</f>
        <v>43186</v>
      </c>
      <c r="O2830" s="63">
        <f t="shared" si="1542"/>
        <v>0.68749999999999922</v>
      </c>
      <c r="P2830" s="36">
        <f t="shared" si="1541"/>
        <v>0.70833333333333248</v>
      </c>
      <c r="Q2830" s="62" t="s">
        <v>946</v>
      </c>
      <c r="R2830" s="96" t="s">
        <v>1426</v>
      </c>
      <c r="S2830" s="26"/>
    </row>
    <row r="2831" spans="1:19" ht="10.5" customHeight="1" thickBot="1" x14ac:dyDescent="0.25">
      <c r="B2831" s="34"/>
      <c r="C2831" s="21"/>
      <c r="D2831" s="34"/>
      <c r="E2831" s="34"/>
      <c r="F2831" s="21"/>
      <c r="G2831" s="34"/>
      <c r="H2831" s="21"/>
      <c r="I2831" s="34">
        <f>S2831</f>
        <v>2.0833333333333259E-2</v>
      </c>
      <c r="J2831" s="34"/>
      <c r="L2831" s="34"/>
      <c r="M2831" s="34"/>
      <c r="N2831" s="35">
        <f>N2814</f>
        <v>43186</v>
      </c>
      <c r="O2831" s="63">
        <f t="shared" si="1542"/>
        <v>0.70833333333333248</v>
      </c>
      <c r="P2831" s="36">
        <f t="shared" si="1541"/>
        <v>0.72916666666666574</v>
      </c>
      <c r="Q2831" s="95" t="s">
        <v>959</v>
      </c>
      <c r="R2831" s="96" t="s">
        <v>1423</v>
      </c>
      <c r="S2831" s="26">
        <f t="shared" ref="S2831" si="1543">SUM(P2831-O2831)</f>
        <v>2.0833333333333259E-2</v>
      </c>
    </row>
    <row r="2832" spans="1:19" ht="10.5" customHeight="1" x14ac:dyDescent="0.2">
      <c r="A2832" s="40">
        <f t="shared" ref="A2832:M2832" si="1544">SUM(A2815:A2831)</f>
        <v>0</v>
      </c>
      <c r="B2832" s="40">
        <f t="shared" si="1544"/>
        <v>0</v>
      </c>
      <c r="C2832" s="40">
        <f t="shared" si="1544"/>
        <v>0</v>
      </c>
      <c r="D2832" s="40">
        <f t="shared" si="1544"/>
        <v>4.1666666666666574E-2</v>
      </c>
      <c r="E2832" s="40">
        <f t="shared" si="1544"/>
        <v>0</v>
      </c>
      <c r="F2832" s="40">
        <f t="shared" si="1544"/>
        <v>4.1666666666666519E-2</v>
      </c>
      <c r="G2832" s="40">
        <f t="shared" si="1544"/>
        <v>4.1666666666666519E-2</v>
      </c>
      <c r="H2832" s="40">
        <f t="shared" si="1544"/>
        <v>0.12499999999999983</v>
      </c>
      <c r="I2832" s="40">
        <f t="shared" si="1544"/>
        <v>8.3333333333333037E-2</v>
      </c>
      <c r="J2832" s="40">
        <f t="shared" si="1544"/>
        <v>0</v>
      </c>
      <c r="K2832" s="40">
        <f t="shared" si="1544"/>
        <v>0</v>
      </c>
      <c r="L2832" s="40">
        <f t="shared" si="1544"/>
        <v>0</v>
      </c>
      <c r="M2832" s="40">
        <f t="shared" si="1544"/>
        <v>0</v>
      </c>
      <c r="N2832" s="41" t="b">
        <f>SUM(A2832:M2832) = S2832</f>
        <v>1</v>
      </c>
      <c r="O2832" s="42"/>
      <c r="P2832" s="42"/>
      <c r="Q2832" s="43"/>
      <c r="R2832" s="43"/>
      <c r="S2832" s="40">
        <f>SUM(S2815:S2831)</f>
        <v>0.33333333333333248</v>
      </c>
    </row>
    <row r="2833" spans="1:19" ht="10.5" customHeight="1" x14ac:dyDescent="0.2">
      <c r="A2833" s="44">
        <f t="shared" ref="A2833:E2833" si="1545">(A2832-INT(A2832))*24</f>
        <v>0</v>
      </c>
      <c r="B2833" s="44">
        <f t="shared" si="1545"/>
        <v>0</v>
      </c>
      <c r="C2833" s="44">
        <f t="shared" si="1545"/>
        <v>0</v>
      </c>
      <c r="D2833" s="44">
        <f t="shared" si="1545"/>
        <v>0.99999999999999778</v>
      </c>
      <c r="E2833" s="44">
        <f t="shared" si="1545"/>
        <v>0</v>
      </c>
      <c r="F2833" s="44">
        <f>(F2832-INT(F2832))*24</f>
        <v>0.99999999999999645</v>
      </c>
      <c r="G2833" s="44">
        <f>(G2832-INT(G2832))*24</f>
        <v>0.99999999999999645</v>
      </c>
      <c r="H2833" s="44">
        <f>(H2832-INT(H2832))*24</f>
        <v>2.999999999999996</v>
      </c>
      <c r="I2833" s="44">
        <f>(I2832-INT(I2832))*24</f>
        <v>1.9999999999999929</v>
      </c>
      <c r="J2833" s="44">
        <f t="shared" ref="J2833" si="1546">(J2832-INT(J2832))*24</f>
        <v>0</v>
      </c>
      <c r="K2833" s="44"/>
      <c r="L2833" s="44">
        <f t="shared" ref="L2833:M2833" si="1547">(L2832-INT(L2832))*24</f>
        <v>0</v>
      </c>
      <c r="M2833" s="45">
        <f t="shared" si="1547"/>
        <v>0</v>
      </c>
      <c r="N2833" s="46">
        <f>SUM(A2833:M2833)</f>
        <v>7.9999999999999796</v>
      </c>
      <c r="O2833" s="47"/>
      <c r="P2833" s="47"/>
      <c r="Q2833" s="48"/>
      <c r="R2833" s="48"/>
      <c r="S2833" s="49"/>
    </row>
    <row r="2834" spans="1:19" ht="10.5" customHeight="1" thickBot="1" x14ac:dyDescent="0.25">
      <c r="A2834" s="50"/>
      <c r="B2834" s="51"/>
      <c r="C2834" s="51"/>
      <c r="D2834" s="52">
        <f>SUM(A2833:D2833)</f>
        <v>0.99999999999999778</v>
      </c>
      <c r="E2834" s="52">
        <f t="shared" ref="E2834:J2834" si="1548">E2833</f>
        <v>0</v>
      </c>
      <c r="F2834" s="52">
        <f t="shared" si="1548"/>
        <v>0.99999999999999645</v>
      </c>
      <c r="G2834" s="52">
        <f t="shared" si="1548"/>
        <v>0.99999999999999645</v>
      </c>
      <c r="H2834" s="52">
        <f t="shared" si="1548"/>
        <v>2.999999999999996</v>
      </c>
      <c r="I2834" s="52">
        <f t="shared" si="1548"/>
        <v>1.9999999999999929</v>
      </c>
      <c r="J2834" s="52">
        <f t="shared" si="1548"/>
        <v>0</v>
      </c>
      <c r="K2834" s="52"/>
      <c r="L2834" s="52">
        <f t="shared" ref="L2834:M2834" si="1549">L2833</f>
        <v>0</v>
      </c>
      <c r="M2834" s="53">
        <f t="shared" si="1549"/>
        <v>0</v>
      </c>
      <c r="N2834" s="54">
        <f>S2834</f>
        <v>0.33333333333333248</v>
      </c>
      <c r="O2834" s="55"/>
      <c r="P2834" s="55"/>
      <c r="Q2834" s="56"/>
      <c r="R2834" s="56"/>
      <c r="S2834" s="57">
        <f>SUM(S2832:S2833)</f>
        <v>0.33333333333333248</v>
      </c>
    </row>
    <row r="2835" spans="1:19" ht="10.5" customHeight="1" thickBot="1" x14ac:dyDescent="0.25">
      <c r="A2835" s="58"/>
      <c r="B2835" s="59" t="s">
        <v>935</v>
      </c>
      <c r="C2835" s="59" t="s">
        <v>936</v>
      </c>
      <c r="D2835" s="59" t="s">
        <v>937</v>
      </c>
      <c r="E2835" s="60" t="s">
        <v>938</v>
      </c>
      <c r="F2835" s="59" t="s">
        <v>939</v>
      </c>
      <c r="G2835" s="58" t="s">
        <v>940</v>
      </c>
      <c r="H2835" s="58" t="s">
        <v>941</v>
      </c>
      <c r="I2835" s="58" t="s">
        <v>942</v>
      </c>
      <c r="J2835" s="58" t="s">
        <v>943</v>
      </c>
      <c r="K2835" s="58"/>
      <c r="L2835" s="58" t="s">
        <v>944</v>
      </c>
      <c r="M2835" s="60" t="s">
        <v>945</v>
      </c>
      <c r="N2835" s="61">
        <f>N2814+1</f>
        <v>43187</v>
      </c>
      <c r="O2835" s="36">
        <v>0.41666666666666669</v>
      </c>
      <c r="P2835" s="36">
        <f>O2835</f>
        <v>0.41666666666666669</v>
      </c>
      <c r="Q2835" s="62" t="s">
        <v>946</v>
      </c>
      <c r="R2835" s="25" t="s">
        <v>1396</v>
      </c>
      <c r="S2835" s="26">
        <f t="shared" ref="S2835" si="1550">SUM(P2835-O2835)</f>
        <v>0</v>
      </c>
    </row>
    <row r="2836" spans="1:19" ht="10.5" customHeight="1" x14ac:dyDescent="0.2">
      <c r="B2836" s="34"/>
      <c r="C2836" s="21"/>
      <c r="D2836" s="34">
        <f>S2836</f>
        <v>2.0833333333333315E-2</v>
      </c>
      <c r="E2836" s="34"/>
      <c r="F2836" s="21"/>
      <c r="G2836" s="21"/>
      <c r="H2836" s="21"/>
      <c r="I2836" s="34"/>
      <c r="J2836" s="34"/>
      <c r="M2836" s="34"/>
      <c r="N2836" s="35">
        <f>N2835</f>
        <v>43187</v>
      </c>
      <c r="O2836" s="63">
        <f>SUM(P2835)</f>
        <v>0.41666666666666669</v>
      </c>
      <c r="P2836" s="36">
        <f>P2835+0.0208333333333333</f>
        <v>0.4375</v>
      </c>
      <c r="Q2836" s="95" t="s">
        <v>937</v>
      </c>
      <c r="R2836" s="96" t="s">
        <v>995</v>
      </c>
      <c r="S2836" s="26">
        <f t="shared" ref="S2836:S2852" si="1551">SUM(P2836-O2836)</f>
        <v>2.0833333333333315E-2</v>
      </c>
    </row>
    <row r="2837" spans="1:19" ht="10.5" customHeight="1" x14ac:dyDescent="0.2">
      <c r="B2837" s="34"/>
      <c r="C2837" s="21"/>
      <c r="D2837" s="34"/>
      <c r="E2837" s="34"/>
      <c r="F2837" s="34">
        <f>S2837</f>
        <v>2.0833333333333315E-2</v>
      </c>
      <c r="G2837" s="34"/>
      <c r="H2837" s="21"/>
      <c r="I2837" s="34"/>
      <c r="J2837" s="34"/>
      <c r="M2837" s="34"/>
      <c r="N2837" s="35">
        <f>N2835</f>
        <v>43187</v>
      </c>
      <c r="O2837" s="63">
        <f t="shared" ref="O2837:O2845" si="1552">SUM(P2836)</f>
        <v>0.4375</v>
      </c>
      <c r="P2837" s="36">
        <f t="shared" ref="P2837:P2852" si="1553">P2836+0.0208333333333333</f>
        <v>0.45833333333333331</v>
      </c>
      <c r="Q2837" s="62" t="s">
        <v>939</v>
      </c>
      <c r="R2837" s="25" t="s">
        <v>1427</v>
      </c>
      <c r="S2837" s="26">
        <f t="shared" si="1551"/>
        <v>2.0833333333333315E-2</v>
      </c>
    </row>
    <row r="2838" spans="1:19" ht="10.5" customHeight="1" x14ac:dyDescent="0.2">
      <c r="B2838" s="34"/>
      <c r="C2838" s="21"/>
      <c r="D2838" s="34"/>
      <c r="E2838" s="34"/>
      <c r="F2838" s="34">
        <f>S2838</f>
        <v>2.0833333333333315E-2</v>
      </c>
      <c r="G2838" s="34"/>
      <c r="H2838" s="21"/>
      <c r="I2838" s="34"/>
      <c r="J2838" s="34"/>
      <c r="L2838" s="34"/>
      <c r="M2838" s="21"/>
      <c r="N2838" s="35">
        <f>N2835</f>
        <v>43187</v>
      </c>
      <c r="O2838" s="63">
        <f t="shared" si="1552"/>
        <v>0.45833333333333331</v>
      </c>
      <c r="P2838" s="36">
        <f t="shared" si="1553"/>
        <v>0.47916666666666663</v>
      </c>
      <c r="Q2838" s="62" t="s">
        <v>939</v>
      </c>
      <c r="R2838" s="25" t="s">
        <v>1427</v>
      </c>
      <c r="S2838" s="26">
        <f t="shared" si="1551"/>
        <v>2.0833333333333315E-2</v>
      </c>
    </row>
    <row r="2839" spans="1:19" ht="10.5" customHeight="1" x14ac:dyDescent="0.2">
      <c r="B2839" s="34"/>
      <c r="C2839" s="21"/>
      <c r="D2839" s="34"/>
      <c r="E2839" s="34"/>
      <c r="F2839" s="34">
        <f>S2839</f>
        <v>2.0833333333333315E-2</v>
      </c>
      <c r="G2839" s="34"/>
      <c r="H2839" s="21"/>
      <c r="I2839" s="34"/>
      <c r="J2839" s="34"/>
      <c r="L2839" s="34"/>
      <c r="M2839" s="34"/>
      <c r="N2839" s="35">
        <f>N2835</f>
        <v>43187</v>
      </c>
      <c r="O2839" s="63">
        <f t="shared" si="1552"/>
        <v>0.47916666666666663</v>
      </c>
      <c r="P2839" s="36">
        <f t="shared" si="1553"/>
        <v>0.49999999999999994</v>
      </c>
      <c r="Q2839" s="62" t="s">
        <v>939</v>
      </c>
      <c r="R2839" s="25" t="s">
        <v>1427</v>
      </c>
      <c r="S2839" s="26">
        <f t="shared" si="1551"/>
        <v>2.0833333333333315E-2</v>
      </c>
    </row>
    <row r="2840" spans="1:19" ht="10.5" customHeight="1" x14ac:dyDescent="0.2">
      <c r="B2840" s="34"/>
      <c r="C2840" s="21"/>
      <c r="D2840" s="34"/>
      <c r="E2840" s="34"/>
      <c r="F2840" s="34">
        <f>S2840</f>
        <v>2.0833333333333315E-2</v>
      </c>
      <c r="G2840" s="34"/>
      <c r="H2840" s="34"/>
      <c r="I2840" s="34"/>
      <c r="J2840" s="34"/>
      <c r="L2840" s="34"/>
      <c r="M2840" s="34"/>
      <c r="N2840" s="35">
        <f>N2835</f>
        <v>43187</v>
      </c>
      <c r="O2840" s="63">
        <f t="shared" si="1552"/>
        <v>0.49999999999999994</v>
      </c>
      <c r="P2840" s="36">
        <f t="shared" si="1553"/>
        <v>0.52083333333333326</v>
      </c>
      <c r="Q2840" s="62" t="s">
        <v>939</v>
      </c>
      <c r="R2840" s="25" t="s">
        <v>1427</v>
      </c>
      <c r="S2840" s="26">
        <f t="shared" si="1551"/>
        <v>2.0833333333333315E-2</v>
      </c>
    </row>
    <row r="2841" spans="1:19" ht="10.5" customHeight="1" x14ac:dyDescent="0.2">
      <c r="B2841" s="34"/>
      <c r="C2841" s="21"/>
      <c r="D2841" s="21"/>
      <c r="E2841" s="21"/>
      <c r="F2841" s="34">
        <f>S2841</f>
        <v>2.0833333333333259E-2</v>
      </c>
      <c r="G2841" s="34"/>
      <c r="H2841" s="34"/>
      <c r="I2841" s="34"/>
      <c r="J2841" s="34"/>
      <c r="L2841" s="34"/>
      <c r="M2841" s="21"/>
      <c r="N2841" s="35">
        <f>N2835</f>
        <v>43187</v>
      </c>
      <c r="O2841" s="63">
        <f t="shared" si="1552"/>
        <v>0.52083333333333326</v>
      </c>
      <c r="P2841" s="36">
        <f t="shared" si="1553"/>
        <v>0.54166666666666652</v>
      </c>
      <c r="Q2841" s="62" t="s">
        <v>939</v>
      </c>
      <c r="R2841" s="25" t="s">
        <v>1427</v>
      </c>
      <c r="S2841" s="26">
        <f t="shared" si="1551"/>
        <v>2.0833333333333259E-2</v>
      </c>
    </row>
    <row r="2842" spans="1:19" ht="10.5" customHeight="1" x14ac:dyDescent="0.2">
      <c r="B2842" s="34"/>
      <c r="C2842" s="21"/>
      <c r="D2842" s="34">
        <f>S2842</f>
        <v>2.0833333333333259E-2</v>
      </c>
      <c r="E2842" s="21"/>
      <c r="F2842" s="34"/>
      <c r="G2842" s="34"/>
      <c r="H2842" s="34"/>
      <c r="J2842" s="34"/>
      <c r="L2842" s="34"/>
      <c r="M2842" s="21"/>
      <c r="N2842" s="35">
        <f>N2835</f>
        <v>43187</v>
      </c>
      <c r="O2842" s="63">
        <f t="shared" si="1552"/>
        <v>0.54166666666666652</v>
      </c>
      <c r="P2842" s="36">
        <f t="shared" si="1553"/>
        <v>0.56249999999999978</v>
      </c>
      <c r="Q2842" s="95" t="s">
        <v>937</v>
      </c>
      <c r="R2842" s="96" t="s">
        <v>995</v>
      </c>
      <c r="S2842" s="26">
        <f t="shared" si="1551"/>
        <v>2.0833333333333259E-2</v>
      </c>
    </row>
    <row r="2843" spans="1:19" ht="10.5" customHeight="1" x14ac:dyDescent="0.2">
      <c r="B2843" s="34"/>
      <c r="C2843" s="21"/>
      <c r="D2843" s="34">
        <f>S2843</f>
        <v>2.0833333333333259E-2</v>
      </c>
      <c r="E2843" s="21"/>
      <c r="F2843" s="34"/>
      <c r="G2843" s="34"/>
      <c r="H2843" s="34"/>
      <c r="J2843" s="34"/>
      <c r="L2843" s="34"/>
      <c r="M2843" s="21"/>
      <c r="N2843" s="35">
        <f>N2835</f>
        <v>43187</v>
      </c>
      <c r="O2843" s="63">
        <f t="shared" si="1552"/>
        <v>0.56249999999999978</v>
      </c>
      <c r="P2843" s="36">
        <f t="shared" si="1553"/>
        <v>0.58333333333333304</v>
      </c>
      <c r="Q2843" s="95" t="s">
        <v>937</v>
      </c>
      <c r="R2843" s="96" t="s">
        <v>995</v>
      </c>
      <c r="S2843" s="26">
        <f t="shared" si="1551"/>
        <v>2.0833333333333259E-2</v>
      </c>
    </row>
    <row r="2844" spans="1:19" ht="10.5" customHeight="1" x14ac:dyDescent="0.2">
      <c r="B2844" s="34"/>
      <c r="C2844" s="21"/>
      <c r="D2844" s="34"/>
      <c r="E2844" s="21"/>
      <c r="F2844" s="34">
        <f t="shared" ref="F2844:F2849" si="1554">S2844</f>
        <v>2.0833333333333259E-2</v>
      </c>
      <c r="G2844" s="34"/>
      <c r="H2844" s="34"/>
      <c r="I2844" s="34"/>
      <c r="J2844" s="34"/>
      <c r="L2844" s="34"/>
      <c r="M2844" s="21"/>
      <c r="N2844" s="35">
        <f>N2835</f>
        <v>43187</v>
      </c>
      <c r="O2844" s="63">
        <f t="shared" si="1552"/>
        <v>0.58333333333333304</v>
      </c>
      <c r="P2844" s="36">
        <f t="shared" si="1553"/>
        <v>0.6041666666666663</v>
      </c>
      <c r="Q2844" s="62" t="s">
        <v>939</v>
      </c>
      <c r="R2844" s="25" t="s">
        <v>1427</v>
      </c>
      <c r="S2844" s="26">
        <f t="shared" si="1551"/>
        <v>2.0833333333333259E-2</v>
      </c>
    </row>
    <row r="2845" spans="1:19" ht="10.5" customHeight="1" x14ac:dyDescent="0.2">
      <c r="B2845" s="34"/>
      <c r="C2845" s="34"/>
      <c r="D2845" s="34"/>
      <c r="E2845" s="21"/>
      <c r="F2845" s="34">
        <f t="shared" si="1554"/>
        <v>2.0833333333333259E-2</v>
      </c>
      <c r="G2845" s="34"/>
      <c r="H2845" s="34"/>
      <c r="I2845" s="34"/>
      <c r="J2845" s="34"/>
      <c r="L2845" s="34"/>
      <c r="M2845" s="21"/>
      <c r="N2845" s="35">
        <f>N2835</f>
        <v>43187</v>
      </c>
      <c r="O2845" s="63">
        <f t="shared" si="1552"/>
        <v>0.6041666666666663</v>
      </c>
      <c r="P2845" s="36">
        <f t="shared" si="1553"/>
        <v>0.62499999999999956</v>
      </c>
      <c r="Q2845" s="62" t="s">
        <v>939</v>
      </c>
      <c r="R2845" s="25" t="s">
        <v>1427</v>
      </c>
      <c r="S2845" s="26">
        <f t="shared" si="1551"/>
        <v>2.0833333333333259E-2</v>
      </c>
    </row>
    <row r="2846" spans="1:19" ht="10.5" customHeight="1" x14ac:dyDescent="0.2">
      <c r="A2846" s="34"/>
      <c r="B2846" s="34"/>
      <c r="C2846" s="34"/>
      <c r="D2846" s="34"/>
      <c r="E2846" s="21"/>
      <c r="F2846" s="34">
        <f t="shared" si="1554"/>
        <v>2.0833333333333259E-2</v>
      </c>
      <c r="G2846" s="34"/>
      <c r="H2846" s="34"/>
      <c r="I2846" s="34"/>
      <c r="J2846" s="34"/>
      <c r="L2846" s="34"/>
      <c r="M2846" s="34"/>
      <c r="N2846" s="35">
        <f>N2835</f>
        <v>43187</v>
      </c>
      <c r="O2846" s="63">
        <f>SUM(P2845)</f>
        <v>0.62499999999999956</v>
      </c>
      <c r="P2846" s="36">
        <f t="shared" si="1553"/>
        <v>0.64583333333333282</v>
      </c>
      <c r="Q2846" s="62" t="s">
        <v>939</v>
      </c>
      <c r="R2846" s="25" t="s">
        <v>1427</v>
      </c>
      <c r="S2846" s="26">
        <f t="shared" si="1551"/>
        <v>2.0833333333333259E-2</v>
      </c>
    </row>
    <row r="2847" spans="1:19" ht="10.5" customHeight="1" x14ac:dyDescent="0.2">
      <c r="B2847" s="34"/>
      <c r="C2847" s="21"/>
      <c r="D2847" s="34"/>
      <c r="E2847" s="21"/>
      <c r="F2847" s="34">
        <f t="shared" si="1554"/>
        <v>2.0833333333333259E-2</v>
      </c>
      <c r="G2847" s="34"/>
      <c r="H2847" s="34"/>
      <c r="I2847" s="34"/>
      <c r="J2847" s="34"/>
      <c r="L2847" s="34"/>
      <c r="M2847" s="34"/>
      <c r="N2847" s="35">
        <f>N2835</f>
        <v>43187</v>
      </c>
      <c r="O2847" s="63">
        <f>SUM(P2846)</f>
        <v>0.64583333333333282</v>
      </c>
      <c r="P2847" s="36">
        <f t="shared" si="1553"/>
        <v>0.66666666666666607</v>
      </c>
      <c r="Q2847" s="62" t="s">
        <v>939</v>
      </c>
      <c r="R2847" s="25" t="s">
        <v>1427</v>
      </c>
      <c r="S2847" s="26">
        <f t="shared" si="1551"/>
        <v>2.0833333333333259E-2</v>
      </c>
    </row>
    <row r="2848" spans="1:19" ht="10.5" customHeight="1" x14ac:dyDescent="0.2">
      <c r="B2848" s="34"/>
      <c r="C2848" s="21"/>
      <c r="D2848" s="34"/>
      <c r="E2848" s="21"/>
      <c r="F2848" s="34">
        <f t="shared" si="1554"/>
        <v>2.0833333333333259E-2</v>
      </c>
      <c r="G2848" s="21"/>
      <c r="H2848" s="21"/>
      <c r="I2848" s="34"/>
      <c r="J2848" s="34"/>
      <c r="L2848" s="34"/>
      <c r="M2848" s="34"/>
      <c r="N2848" s="35">
        <f>N2835</f>
        <v>43187</v>
      </c>
      <c r="O2848" s="63">
        <f>SUM(P2847)</f>
        <v>0.66666666666666607</v>
      </c>
      <c r="P2848" s="36">
        <f t="shared" si="1553"/>
        <v>0.68749999999999933</v>
      </c>
      <c r="Q2848" s="62" t="s">
        <v>939</v>
      </c>
      <c r="R2848" s="25" t="s">
        <v>1427</v>
      </c>
      <c r="S2848" s="26">
        <f t="shared" si="1551"/>
        <v>2.0833333333333259E-2</v>
      </c>
    </row>
    <row r="2849" spans="1:19" ht="10.5" customHeight="1" x14ac:dyDescent="0.2">
      <c r="B2849" s="34"/>
      <c r="C2849" s="21"/>
      <c r="D2849" s="34"/>
      <c r="E2849" s="21"/>
      <c r="F2849" s="34">
        <f t="shared" si="1554"/>
        <v>2.0833333333333259E-2</v>
      </c>
      <c r="G2849" s="21"/>
      <c r="H2849" s="34"/>
      <c r="J2849" s="34"/>
      <c r="L2849" s="34"/>
      <c r="M2849" s="34"/>
      <c r="N2849" s="35">
        <f>N2835</f>
        <v>43187</v>
      </c>
      <c r="O2849" s="63">
        <f t="shared" ref="O2849:O2851" si="1555">SUM(P2848)</f>
        <v>0.68749999999999933</v>
      </c>
      <c r="P2849" s="36">
        <f t="shared" si="1553"/>
        <v>0.70833333333333259</v>
      </c>
      <c r="Q2849" s="62" t="s">
        <v>939</v>
      </c>
      <c r="R2849" s="25" t="s">
        <v>1427</v>
      </c>
      <c r="S2849" s="26">
        <f t="shared" si="1551"/>
        <v>2.0833333333333259E-2</v>
      </c>
    </row>
    <row r="2850" spans="1:19" ht="10.5" customHeight="1" x14ac:dyDescent="0.2">
      <c r="B2850" s="34"/>
      <c r="C2850" s="21"/>
      <c r="D2850" s="34"/>
      <c r="E2850" s="21"/>
      <c r="F2850" s="34"/>
      <c r="G2850" s="34">
        <f>S2850</f>
        <v>2.0833333333333259E-2</v>
      </c>
      <c r="H2850" s="34"/>
      <c r="J2850" s="34"/>
      <c r="L2850" s="34"/>
      <c r="M2850" s="34"/>
      <c r="N2850" s="35">
        <f>N2835</f>
        <v>43187</v>
      </c>
      <c r="O2850" s="63">
        <f t="shared" si="1555"/>
        <v>0.70833333333333259</v>
      </c>
      <c r="P2850" s="36">
        <f t="shared" si="1553"/>
        <v>0.72916666666666585</v>
      </c>
      <c r="Q2850" s="62" t="s">
        <v>940</v>
      </c>
      <c r="R2850" s="25" t="s">
        <v>1428</v>
      </c>
      <c r="S2850" s="26">
        <f t="shared" si="1551"/>
        <v>2.0833333333333259E-2</v>
      </c>
    </row>
    <row r="2851" spans="1:19" ht="10.5" customHeight="1" x14ac:dyDescent="0.2">
      <c r="B2851" s="34"/>
      <c r="C2851" s="21"/>
      <c r="D2851" s="34"/>
      <c r="E2851" s="21"/>
      <c r="F2851" s="34"/>
      <c r="G2851" s="34">
        <f>S2851</f>
        <v>2.0833333333333259E-2</v>
      </c>
      <c r="H2851" s="34"/>
      <c r="J2851" s="34"/>
      <c r="L2851" s="34"/>
      <c r="M2851" s="34"/>
      <c r="N2851" s="35">
        <f>N2835</f>
        <v>43187</v>
      </c>
      <c r="O2851" s="63">
        <f t="shared" si="1555"/>
        <v>0.72916666666666585</v>
      </c>
      <c r="P2851" s="36">
        <f t="shared" si="1553"/>
        <v>0.74999999999999911</v>
      </c>
      <c r="Q2851" s="62" t="s">
        <v>940</v>
      </c>
      <c r="R2851" s="25" t="s">
        <v>1428</v>
      </c>
      <c r="S2851" s="26">
        <f t="shared" si="1551"/>
        <v>2.0833333333333259E-2</v>
      </c>
    </row>
    <row r="2852" spans="1:19" ht="10.5" customHeight="1" thickBot="1" x14ac:dyDescent="0.25">
      <c r="B2852" s="34"/>
      <c r="C2852" s="21"/>
      <c r="D2852" s="34"/>
      <c r="E2852" s="21"/>
      <c r="F2852" s="34"/>
      <c r="G2852" s="34">
        <f>S2852</f>
        <v>2.0833333333333259E-2</v>
      </c>
      <c r="H2852" s="34"/>
      <c r="J2852" s="34"/>
      <c r="L2852" s="34"/>
      <c r="M2852" s="34"/>
      <c r="N2852" s="35">
        <f>N2835</f>
        <v>43187</v>
      </c>
      <c r="O2852" s="63">
        <f t="shared" ref="O2852" si="1556">SUM(P2851)</f>
        <v>0.74999999999999911</v>
      </c>
      <c r="P2852" s="36">
        <f t="shared" si="1553"/>
        <v>0.77083333333333237</v>
      </c>
      <c r="Q2852" s="62" t="s">
        <v>940</v>
      </c>
      <c r="R2852" s="25" t="s">
        <v>1428</v>
      </c>
      <c r="S2852" s="26">
        <f t="shared" si="1551"/>
        <v>2.0833333333333259E-2</v>
      </c>
    </row>
    <row r="2853" spans="1:19" ht="10.5" customHeight="1" x14ac:dyDescent="0.2">
      <c r="A2853" s="40">
        <f t="shared" ref="A2853:M2853" si="1557">SUM(A2836:A2852)</f>
        <v>0</v>
      </c>
      <c r="B2853" s="40">
        <f t="shared" si="1557"/>
        <v>0</v>
      </c>
      <c r="C2853" s="40">
        <f t="shared" si="1557"/>
        <v>0</v>
      </c>
      <c r="D2853" s="40">
        <f t="shared" si="1557"/>
        <v>6.2499999999999833E-2</v>
      </c>
      <c r="E2853" s="40">
        <f t="shared" si="1557"/>
        <v>0</v>
      </c>
      <c r="F2853" s="40">
        <f t="shared" si="1557"/>
        <v>0.22916666666666607</v>
      </c>
      <c r="G2853" s="40">
        <f t="shared" si="1557"/>
        <v>6.2499999999999778E-2</v>
      </c>
      <c r="H2853" s="40">
        <f t="shared" si="1557"/>
        <v>0</v>
      </c>
      <c r="I2853" s="40">
        <f t="shared" si="1557"/>
        <v>0</v>
      </c>
      <c r="J2853" s="40">
        <f t="shared" si="1557"/>
        <v>0</v>
      </c>
      <c r="K2853" s="40">
        <f t="shared" si="1557"/>
        <v>0</v>
      </c>
      <c r="L2853" s="40">
        <f t="shared" si="1557"/>
        <v>0</v>
      </c>
      <c r="M2853" s="40">
        <f t="shared" si="1557"/>
        <v>0</v>
      </c>
      <c r="N2853" s="41" t="b">
        <f>SUM(A2853:M2853) = S2853</f>
        <v>1</v>
      </c>
      <c r="O2853" s="42"/>
      <c r="P2853" s="42"/>
      <c r="Q2853" s="43"/>
      <c r="R2853" s="43"/>
      <c r="S2853" s="40">
        <f>SUM(S2836:S2852)</f>
        <v>0.35416666666666569</v>
      </c>
    </row>
    <row r="2854" spans="1:19" ht="10.5" customHeight="1" x14ac:dyDescent="0.2">
      <c r="A2854" s="70">
        <f t="shared" ref="A2854:C2854" si="1558">(A2853-INT(A2853))*24</f>
        <v>0</v>
      </c>
      <c r="B2854" s="70">
        <f t="shared" si="1558"/>
        <v>0</v>
      </c>
      <c r="C2854" s="70">
        <f t="shared" si="1558"/>
        <v>0</v>
      </c>
      <c r="D2854" s="44">
        <f>(D2853-INT(D2853))*24</f>
        <v>1.499999999999996</v>
      </c>
      <c r="E2854" s="44">
        <f>(E2853-INT(E2853))*24</f>
        <v>0</v>
      </c>
      <c r="F2854" s="44">
        <f>(F2853-INT(F2853))*24</f>
        <v>5.4999999999999858</v>
      </c>
      <c r="G2854" s="44">
        <f>(G2853-INT(G2853))*24</f>
        <v>1.4999999999999947</v>
      </c>
      <c r="H2854" s="44">
        <f t="shared" ref="H2854:J2854" si="1559">(H2853-INT(H2853))*24</f>
        <v>0</v>
      </c>
      <c r="I2854" s="44">
        <f t="shared" si="1559"/>
        <v>0</v>
      </c>
      <c r="J2854" s="44">
        <f t="shared" si="1559"/>
        <v>0</v>
      </c>
      <c r="K2854" s="44"/>
      <c r="L2854" s="44">
        <f t="shared" ref="L2854:M2854" si="1560">(L2853-INT(L2853))*24</f>
        <v>0</v>
      </c>
      <c r="M2854" s="45">
        <f t="shared" si="1560"/>
        <v>0</v>
      </c>
      <c r="N2854" s="46">
        <f>SUM(A2854:M2854)</f>
        <v>8.4999999999999769</v>
      </c>
      <c r="O2854" s="71"/>
      <c r="P2854" s="71"/>
      <c r="Q2854" s="48"/>
      <c r="R2854" s="48"/>
      <c r="S2854" s="49"/>
    </row>
    <row r="2855" spans="1:19" ht="10.5" customHeight="1" thickBot="1" x14ac:dyDescent="0.25">
      <c r="A2855" s="72"/>
      <c r="B2855" s="73"/>
      <c r="C2855" s="73"/>
      <c r="D2855" s="52">
        <f>SUM(A2854:D2854)</f>
        <v>1.499999999999996</v>
      </c>
      <c r="E2855" s="52">
        <f t="shared" ref="E2855:J2855" si="1561">E2854</f>
        <v>0</v>
      </c>
      <c r="F2855" s="52">
        <f t="shared" si="1561"/>
        <v>5.4999999999999858</v>
      </c>
      <c r="G2855" s="52">
        <f t="shared" si="1561"/>
        <v>1.4999999999999947</v>
      </c>
      <c r="H2855" s="52">
        <f t="shared" si="1561"/>
        <v>0</v>
      </c>
      <c r="I2855" s="52">
        <f t="shared" si="1561"/>
        <v>0</v>
      </c>
      <c r="J2855" s="52">
        <f t="shared" si="1561"/>
        <v>0</v>
      </c>
      <c r="K2855" s="52"/>
      <c r="L2855" s="52">
        <f t="shared" ref="L2855:M2855" si="1562">L2854</f>
        <v>0</v>
      </c>
      <c r="M2855" s="53">
        <f t="shared" si="1562"/>
        <v>0</v>
      </c>
      <c r="N2855" s="54">
        <f>S2855</f>
        <v>0.35416666666666569</v>
      </c>
      <c r="O2855" s="74"/>
      <c r="P2855" s="74"/>
      <c r="Q2855" s="56"/>
      <c r="R2855" s="56"/>
      <c r="S2855" s="57">
        <f>SUM(S2853:S2854)</f>
        <v>0.35416666666666569</v>
      </c>
    </row>
    <row r="2856" spans="1:19" ht="10.5" customHeight="1" thickBot="1" x14ac:dyDescent="0.25">
      <c r="A2856" s="58"/>
      <c r="B2856" s="59" t="s">
        <v>935</v>
      </c>
      <c r="C2856" s="59" t="s">
        <v>936</v>
      </c>
      <c r="D2856" s="59" t="s">
        <v>937</v>
      </c>
      <c r="E2856" s="60" t="s">
        <v>938</v>
      </c>
      <c r="F2856" s="59" t="s">
        <v>939</v>
      </c>
      <c r="G2856" s="58" t="s">
        <v>940</v>
      </c>
      <c r="H2856" s="58" t="s">
        <v>941</v>
      </c>
      <c r="I2856" s="58" t="s">
        <v>942</v>
      </c>
      <c r="J2856" s="58" t="s">
        <v>943</v>
      </c>
      <c r="K2856" s="58"/>
      <c r="L2856" s="58" t="s">
        <v>944</v>
      </c>
      <c r="M2856" s="60" t="s">
        <v>945</v>
      </c>
      <c r="N2856" s="61">
        <f>N2835+1</f>
        <v>43188</v>
      </c>
      <c r="O2856" s="36">
        <v>0.39583333333333331</v>
      </c>
      <c r="P2856" s="36">
        <f>O2856</f>
        <v>0.39583333333333331</v>
      </c>
      <c r="Q2856" s="62" t="s">
        <v>946</v>
      </c>
      <c r="R2856" s="25" t="s">
        <v>953</v>
      </c>
      <c r="S2856" s="26">
        <f t="shared" ref="S2856" si="1563">SUM(P2856-O2856)</f>
        <v>0</v>
      </c>
    </row>
    <row r="2857" spans="1:19" ht="10.5" customHeight="1" x14ac:dyDescent="0.2">
      <c r="B2857" s="34"/>
      <c r="C2857" s="21"/>
      <c r="D2857" s="34">
        <f>S2857</f>
        <v>2.0833333333333315E-2</v>
      </c>
      <c r="E2857" s="34"/>
      <c r="F2857" s="34"/>
      <c r="G2857" s="21"/>
      <c r="H2857" s="34"/>
      <c r="J2857" s="34"/>
      <c r="M2857" s="34"/>
      <c r="N2857" s="35">
        <f>N2856</f>
        <v>43188</v>
      </c>
      <c r="O2857" s="63">
        <f>SUM(P2856)</f>
        <v>0.39583333333333331</v>
      </c>
      <c r="P2857" s="36">
        <f>P2856+0.0208333333333333</f>
        <v>0.41666666666666663</v>
      </c>
      <c r="Q2857" s="95" t="s">
        <v>937</v>
      </c>
      <c r="R2857" s="96" t="s">
        <v>995</v>
      </c>
      <c r="S2857" s="26">
        <f t="shared" ref="S2857:S2859" si="1564">SUM(P2857-O2857)</f>
        <v>2.0833333333333315E-2</v>
      </c>
    </row>
    <row r="2858" spans="1:19" ht="10.5" customHeight="1" x14ac:dyDescent="0.2">
      <c r="B2858" s="34"/>
      <c r="C2858" s="21"/>
      <c r="D2858" s="34">
        <f>S2858</f>
        <v>2.0833333333333315E-2</v>
      </c>
      <c r="E2858" s="34"/>
      <c r="F2858" s="34"/>
      <c r="G2858" s="34"/>
      <c r="H2858" s="34"/>
      <c r="J2858" s="34"/>
      <c r="M2858" s="34"/>
      <c r="N2858" s="35">
        <f>N2856</f>
        <v>43188</v>
      </c>
      <c r="O2858" s="63">
        <f t="shared" ref="O2858:O2866" si="1565">SUM(P2857)</f>
        <v>0.41666666666666663</v>
      </c>
      <c r="P2858" s="36">
        <f t="shared" ref="P2858:P2873" si="1566">P2857+0.0208333333333333</f>
        <v>0.43749999999999994</v>
      </c>
      <c r="Q2858" s="95" t="s">
        <v>937</v>
      </c>
      <c r="R2858" s="96" t="s">
        <v>995</v>
      </c>
      <c r="S2858" s="26">
        <f t="shared" si="1564"/>
        <v>2.0833333333333315E-2</v>
      </c>
    </row>
    <row r="2859" spans="1:19" ht="10.5" customHeight="1" x14ac:dyDescent="0.2">
      <c r="B2859" s="34"/>
      <c r="C2859" s="21"/>
      <c r="D2859" s="34"/>
      <c r="E2859" s="21"/>
      <c r="F2859" s="34"/>
      <c r="G2859" s="34">
        <f>S2859</f>
        <v>2.0833333333333315E-2</v>
      </c>
      <c r="H2859" s="34"/>
      <c r="J2859" s="34"/>
      <c r="L2859" s="34"/>
      <c r="M2859" s="21"/>
      <c r="N2859" s="35">
        <f>N2856</f>
        <v>43188</v>
      </c>
      <c r="O2859" s="63">
        <f t="shared" si="1565"/>
        <v>0.43749999999999994</v>
      </c>
      <c r="P2859" s="36">
        <f t="shared" si="1566"/>
        <v>0.45833333333333326</v>
      </c>
      <c r="Q2859" s="95" t="s">
        <v>940</v>
      </c>
      <c r="R2859" s="96" t="s">
        <v>1429</v>
      </c>
      <c r="S2859" s="26">
        <f t="shared" si="1564"/>
        <v>2.0833333333333315E-2</v>
      </c>
    </row>
    <row r="2860" spans="1:19" ht="10.5" customHeight="1" x14ac:dyDescent="0.2">
      <c r="B2860" s="34"/>
      <c r="C2860" s="21"/>
      <c r="D2860" s="21"/>
      <c r="E2860" s="21"/>
      <c r="F2860" s="34"/>
      <c r="G2860" s="34">
        <f>S2860</f>
        <v>2.0833333333333315E-2</v>
      </c>
      <c r="H2860" s="34"/>
      <c r="J2860" s="34"/>
      <c r="L2860" s="34"/>
      <c r="M2860" s="34"/>
      <c r="N2860" s="35">
        <f>N2856</f>
        <v>43188</v>
      </c>
      <c r="O2860" s="63">
        <f t="shared" si="1565"/>
        <v>0.45833333333333326</v>
      </c>
      <c r="P2860" s="36">
        <f t="shared" si="1566"/>
        <v>0.47916666666666657</v>
      </c>
      <c r="Q2860" s="95" t="s">
        <v>940</v>
      </c>
      <c r="R2860" s="96" t="s">
        <v>1429</v>
      </c>
      <c r="S2860" s="26">
        <f>SUM(P2860-O2860)</f>
        <v>2.0833333333333315E-2</v>
      </c>
    </row>
    <row r="2861" spans="1:19" ht="10.5" customHeight="1" x14ac:dyDescent="0.2">
      <c r="B2861" s="34"/>
      <c r="C2861" s="21"/>
      <c r="D2861" s="34"/>
      <c r="E2861" s="34"/>
      <c r="F2861" s="34"/>
      <c r="G2861" s="34"/>
      <c r="H2861" s="34">
        <f t="shared" ref="H2861:H2870" si="1567">S2861</f>
        <v>2.0833333333333315E-2</v>
      </c>
      <c r="J2861" s="34"/>
      <c r="L2861" s="34"/>
      <c r="M2861" s="34"/>
      <c r="N2861" s="35">
        <f>N2856</f>
        <v>43188</v>
      </c>
      <c r="O2861" s="63">
        <f t="shared" si="1565"/>
        <v>0.47916666666666657</v>
      </c>
      <c r="P2861" s="36">
        <f t="shared" si="1566"/>
        <v>0.49999999999999989</v>
      </c>
      <c r="Q2861" s="95" t="s">
        <v>941</v>
      </c>
      <c r="R2861" s="96" t="s">
        <v>1430</v>
      </c>
      <c r="S2861" s="26">
        <f>SUM(P2861-O2861)</f>
        <v>2.0833333333333315E-2</v>
      </c>
    </row>
    <row r="2862" spans="1:19" ht="10.5" customHeight="1" x14ac:dyDescent="0.2">
      <c r="B2862" s="34"/>
      <c r="C2862" s="21"/>
      <c r="D2862" s="21"/>
      <c r="E2862" s="34"/>
      <c r="F2862" s="34"/>
      <c r="G2862" s="21"/>
      <c r="H2862" s="34">
        <f t="shared" si="1567"/>
        <v>2.0833333333333259E-2</v>
      </c>
      <c r="I2862" s="34"/>
      <c r="J2862" s="34"/>
      <c r="L2862" s="34"/>
      <c r="M2862" s="21"/>
      <c r="N2862" s="35">
        <f>N2856</f>
        <v>43188</v>
      </c>
      <c r="O2862" s="63">
        <f t="shared" si="1565"/>
        <v>0.49999999999999989</v>
      </c>
      <c r="P2862" s="36">
        <f t="shared" si="1566"/>
        <v>0.52083333333333315</v>
      </c>
      <c r="Q2862" s="95" t="s">
        <v>941</v>
      </c>
      <c r="R2862" s="96" t="s">
        <v>1431</v>
      </c>
      <c r="S2862" s="26">
        <f t="shared" ref="S2862:S2873" si="1568">SUM(P2862-O2862)</f>
        <v>2.0833333333333259E-2</v>
      </c>
    </row>
    <row r="2863" spans="1:19" ht="10.5" customHeight="1" x14ac:dyDescent="0.2">
      <c r="B2863" s="34"/>
      <c r="C2863" s="21"/>
      <c r="D2863" s="34"/>
      <c r="E2863" s="34"/>
      <c r="F2863" s="34"/>
      <c r="G2863" s="21"/>
      <c r="H2863" s="34">
        <f t="shared" si="1567"/>
        <v>2.0833333333333259E-2</v>
      </c>
      <c r="J2863" s="34"/>
      <c r="L2863" s="34"/>
      <c r="M2863" s="21"/>
      <c r="N2863" s="35">
        <f>N2856</f>
        <v>43188</v>
      </c>
      <c r="O2863" s="63">
        <f t="shared" si="1565"/>
        <v>0.52083333333333315</v>
      </c>
      <c r="P2863" s="36">
        <f t="shared" si="1566"/>
        <v>0.54166666666666641</v>
      </c>
      <c r="Q2863" s="95" t="s">
        <v>941</v>
      </c>
      <c r="R2863" s="96" t="s">
        <v>1432</v>
      </c>
      <c r="S2863" s="26">
        <f t="shared" si="1568"/>
        <v>2.0833333333333259E-2</v>
      </c>
    </row>
    <row r="2864" spans="1:19" ht="10.5" customHeight="1" x14ac:dyDescent="0.2">
      <c r="B2864" s="34"/>
      <c r="C2864" s="21"/>
      <c r="D2864" s="34"/>
      <c r="E2864" s="34"/>
      <c r="F2864" s="34"/>
      <c r="G2864" s="21"/>
      <c r="H2864" s="34">
        <f t="shared" si="1567"/>
        <v>2.0833333333333259E-2</v>
      </c>
      <c r="J2864" s="34"/>
      <c r="L2864" s="34"/>
      <c r="M2864" s="21"/>
      <c r="N2864" s="35">
        <f>N2856</f>
        <v>43188</v>
      </c>
      <c r="O2864" s="63">
        <f t="shared" si="1565"/>
        <v>0.54166666666666641</v>
      </c>
      <c r="P2864" s="36">
        <f t="shared" si="1566"/>
        <v>0.56249999999999967</v>
      </c>
      <c r="Q2864" s="95" t="s">
        <v>941</v>
      </c>
      <c r="R2864" s="96" t="s">
        <v>1433</v>
      </c>
      <c r="S2864" s="26">
        <f t="shared" si="1568"/>
        <v>2.0833333333333259E-2</v>
      </c>
    </row>
    <row r="2865" spans="1:20" ht="10.5" customHeight="1" x14ac:dyDescent="0.2">
      <c r="B2865" s="34"/>
      <c r="C2865" s="21"/>
      <c r="D2865" s="34"/>
      <c r="E2865" s="34"/>
      <c r="F2865" s="21"/>
      <c r="G2865" s="21"/>
      <c r="H2865" s="34">
        <f t="shared" si="1567"/>
        <v>2.0833333333333259E-2</v>
      </c>
      <c r="J2865" s="34"/>
      <c r="L2865" s="34"/>
      <c r="M2865" s="21"/>
      <c r="N2865" s="35">
        <f>N2856</f>
        <v>43188</v>
      </c>
      <c r="O2865" s="63">
        <f t="shared" si="1565"/>
        <v>0.56249999999999967</v>
      </c>
      <c r="P2865" s="36">
        <f t="shared" si="1566"/>
        <v>0.58333333333333293</v>
      </c>
      <c r="Q2865" s="95" t="s">
        <v>941</v>
      </c>
      <c r="R2865" s="96" t="s">
        <v>1433</v>
      </c>
      <c r="S2865" s="26">
        <f t="shared" si="1568"/>
        <v>2.0833333333333259E-2</v>
      </c>
      <c r="T2865" s="75"/>
    </row>
    <row r="2866" spans="1:20" ht="10.5" customHeight="1" x14ac:dyDescent="0.2">
      <c r="B2866" s="34"/>
      <c r="C2866" s="34"/>
      <c r="D2866" s="34"/>
      <c r="E2866" s="34"/>
      <c r="F2866" s="34"/>
      <c r="G2866" s="34"/>
      <c r="H2866" s="34">
        <f t="shared" si="1567"/>
        <v>2.0833333333333259E-2</v>
      </c>
      <c r="J2866" s="34"/>
      <c r="L2866" s="34"/>
      <c r="M2866" s="21"/>
      <c r="N2866" s="35">
        <f>N2856</f>
        <v>43188</v>
      </c>
      <c r="O2866" s="63">
        <f t="shared" si="1565"/>
        <v>0.58333333333333293</v>
      </c>
      <c r="P2866" s="36">
        <f t="shared" si="1566"/>
        <v>0.60416666666666619</v>
      </c>
      <c r="Q2866" s="95" t="s">
        <v>941</v>
      </c>
      <c r="R2866" s="96" t="s">
        <v>1433</v>
      </c>
      <c r="S2866" s="26">
        <f t="shared" si="1568"/>
        <v>2.0833333333333259E-2</v>
      </c>
    </row>
    <row r="2867" spans="1:20" ht="10.5" customHeight="1" x14ac:dyDescent="0.2">
      <c r="A2867" s="34"/>
      <c r="B2867" s="34"/>
      <c r="C2867" s="34"/>
      <c r="D2867" s="34"/>
      <c r="E2867" s="34"/>
      <c r="F2867" s="21"/>
      <c r="G2867" s="34"/>
      <c r="H2867" s="34">
        <f t="shared" si="1567"/>
        <v>2.0833333333333259E-2</v>
      </c>
      <c r="J2867" s="34"/>
      <c r="L2867" s="34"/>
      <c r="M2867" s="34"/>
      <c r="N2867" s="35">
        <f>N2856</f>
        <v>43188</v>
      </c>
      <c r="O2867" s="63">
        <f>SUM(P2866)</f>
        <v>0.60416666666666619</v>
      </c>
      <c r="P2867" s="36">
        <f t="shared" si="1566"/>
        <v>0.62499999999999944</v>
      </c>
      <c r="Q2867" s="95" t="s">
        <v>941</v>
      </c>
      <c r="R2867" s="96" t="s">
        <v>1433</v>
      </c>
      <c r="S2867" s="26">
        <f t="shared" si="1568"/>
        <v>2.0833333333333259E-2</v>
      </c>
    </row>
    <row r="2868" spans="1:20" ht="10.5" customHeight="1" x14ac:dyDescent="0.2">
      <c r="B2868" s="34"/>
      <c r="C2868" s="21"/>
      <c r="D2868" s="34"/>
      <c r="E2868" s="34"/>
      <c r="F2868" s="21"/>
      <c r="G2868" s="21"/>
      <c r="H2868" s="34">
        <f t="shared" si="1567"/>
        <v>2.0833333333333259E-2</v>
      </c>
      <c r="J2868" s="34"/>
      <c r="L2868" s="34"/>
      <c r="M2868" s="34"/>
      <c r="N2868" s="35">
        <f>N2856</f>
        <v>43188</v>
      </c>
      <c r="O2868" s="63">
        <f>SUM(P2867)</f>
        <v>0.62499999999999944</v>
      </c>
      <c r="P2868" s="36">
        <f t="shared" si="1566"/>
        <v>0.6458333333333327</v>
      </c>
      <c r="Q2868" s="95" t="s">
        <v>941</v>
      </c>
      <c r="R2868" s="96" t="s">
        <v>1433</v>
      </c>
      <c r="S2868" s="26">
        <f t="shared" si="1568"/>
        <v>2.0833333333333259E-2</v>
      </c>
    </row>
    <row r="2869" spans="1:20" ht="10.5" customHeight="1" x14ac:dyDescent="0.2">
      <c r="B2869" s="34"/>
      <c r="C2869" s="21"/>
      <c r="D2869" s="34"/>
      <c r="E2869" s="34"/>
      <c r="F2869" s="34"/>
      <c r="G2869" s="21"/>
      <c r="H2869" s="34">
        <f t="shared" si="1567"/>
        <v>2.0833333333333259E-2</v>
      </c>
      <c r="J2869" s="34"/>
      <c r="L2869" s="34"/>
      <c r="M2869" s="34"/>
      <c r="N2869" s="35">
        <f>N2856</f>
        <v>43188</v>
      </c>
      <c r="O2869" s="63">
        <f>SUM(P2868)</f>
        <v>0.6458333333333327</v>
      </c>
      <c r="P2869" s="36">
        <f t="shared" si="1566"/>
        <v>0.66666666666666596</v>
      </c>
      <c r="Q2869" s="95" t="s">
        <v>941</v>
      </c>
      <c r="R2869" s="96" t="s">
        <v>1434</v>
      </c>
      <c r="S2869" s="26">
        <f t="shared" si="1568"/>
        <v>2.0833333333333259E-2</v>
      </c>
    </row>
    <row r="2870" spans="1:20" ht="10.5" customHeight="1" x14ac:dyDescent="0.2">
      <c r="B2870" s="34"/>
      <c r="C2870" s="21"/>
      <c r="D2870" s="34"/>
      <c r="E2870" s="34"/>
      <c r="F2870" s="34"/>
      <c r="G2870" s="21"/>
      <c r="H2870" s="34">
        <f t="shared" si="1567"/>
        <v>2.0833333333333259E-2</v>
      </c>
      <c r="J2870" s="34"/>
      <c r="L2870" s="34"/>
      <c r="M2870" s="34"/>
      <c r="N2870" s="35">
        <f>N2856</f>
        <v>43188</v>
      </c>
      <c r="O2870" s="63">
        <f t="shared" ref="O2870:O2873" si="1569">SUM(P2869)</f>
        <v>0.66666666666666596</v>
      </c>
      <c r="P2870" s="36">
        <f t="shared" si="1566"/>
        <v>0.68749999999999922</v>
      </c>
      <c r="Q2870" s="95" t="s">
        <v>941</v>
      </c>
      <c r="R2870" s="96" t="s">
        <v>1434</v>
      </c>
      <c r="S2870" s="26">
        <f t="shared" si="1568"/>
        <v>2.0833333333333259E-2</v>
      </c>
    </row>
    <row r="2871" spans="1:20" ht="10.5" customHeight="1" x14ac:dyDescent="0.2">
      <c r="B2871" s="34"/>
      <c r="C2871" s="21"/>
      <c r="D2871" s="34"/>
      <c r="E2871" s="34"/>
      <c r="F2871" s="34"/>
      <c r="G2871" s="21"/>
      <c r="H2871" s="34"/>
      <c r="I2871" s="34">
        <f>S2871</f>
        <v>2.0833333333333259E-2</v>
      </c>
      <c r="J2871" s="34"/>
      <c r="L2871" s="34"/>
      <c r="M2871" s="21"/>
      <c r="N2871" s="35">
        <f>N2856</f>
        <v>43188</v>
      </c>
      <c r="O2871" s="63">
        <f t="shared" si="1569"/>
        <v>0.68749999999999922</v>
      </c>
      <c r="P2871" s="36">
        <f t="shared" si="1566"/>
        <v>0.70833333333333248</v>
      </c>
      <c r="Q2871" s="95" t="s">
        <v>959</v>
      </c>
      <c r="R2871" s="96" t="s">
        <v>1435</v>
      </c>
      <c r="S2871" s="26">
        <f t="shared" si="1568"/>
        <v>2.0833333333333259E-2</v>
      </c>
    </row>
    <row r="2872" spans="1:20" ht="10.5" customHeight="1" x14ac:dyDescent="0.2">
      <c r="B2872" s="34"/>
      <c r="C2872" s="21"/>
      <c r="D2872" s="34"/>
      <c r="E2872" s="34"/>
      <c r="F2872" s="34"/>
      <c r="G2872" s="21"/>
      <c r="H2872" s="34"/>
      <c r="I2872" s="34">
        <f>S2872</f>
        <v>2.0833333333333259E-2</v>
      </c>
      <c r="J2872" s="34"/>
      <c r="L2872" s="34"/>
      <c r="M2872" s="21"/>
      <c r="N2872" s="35">
        <f>N2856</f>
        <v>43188</v>
      </c>
      <c r="O2872" s="63">
        <f t="shared" si="1569"/>
        <v>0.70833333333333248</v>
      </c>
      <c r="P2872" s="36">
        <f t="shared" si="1566"/>
        <v>0.72916666666666574</v>
      </c>
      <c r="Q2872" s="95" t="s">
        <v>959</v>
      </c>
      <c r="R2872" s="96" t="s">
        <v>1435</v>
      </c>
      <c r="S2872" s="26">
        <f t="shared" si="1568"/>
        <v>2.0833333333333259E-2</v>
      </c>
    </row>
    <row r="2873" spans="1:20" ht="10.5" customHeight="1" thickBot="1" x14ac:dyDescent="0.25">
      <c r="B2873" s="34"/>
      <c r="C2873" s="21"/>
      <c r="D2873" s="34"/>
      <c r="E2873" s="34"/>
      <c r="F2873" s="34"/>
      <c r="G2873" s="21"/>
      <c r="H2873" s="34"/>
      <c r="I2873" s="34">
        <f>S2873</f>
        <v>2.0833333333333259E-2</v>
      </c>
      <c r="J2873" s="34"/>
      <c r="L2873" s="34"/>
      <c r="M2873" s="21"/>
      <c r="N2873" s="35">
        <f>N2856</f>
        <v>43188</v>
      </c>
      <c r="O2873" s="63">
        <f t="shared" si="1569"/>
        <v>0.72916666666666574</v>
      </c>
      <c r="P2873" s="36">
        <f t="shared" si="1566"/>
        <v>0.749999999999999</v>
      </c>
      <c r="Q2873" s="95" t="s">
        <v>959</v>
      </c>
      <c r="R2873" s="96" t="s">
        <v>1435</v>
      </c>
      <c r="S2873" s="26">
        <f t="shared" si="1568"/>
        <v>2.0833333333333259E-2</v>
      </c>
    </row>
    <row r="2874" spans="1:20" ht="10.5" customHeight="1" x14ac:dyDescent="0.2">
      <c r="A2874" s="40">
        <f t="shared" ref="A2874:M2874" si="1570">SUM(A2857:A2873)</f>
        <v>0</v>
      </c>
      <c r="B2874" s="40">
        <f t="shared" si="1570"/>
        <v>0</v>
      </c>
      <c r="C2874" s="40">
        <f t="shared" si="1570"/>
        <v>0</v>
      </c>
      <c r="D2874" s="40">
        <f t="shared" si="1570"/>
        <v>4.166666666666663E-2</v>
      </c>
      <c r="E2874" s="40">
        <f t="shared" si="1570"/>
        <v>0</v>
      </c>
      <c r="F2874" s="40">
        <f t="shared" si="1570"/>
        <v>0</v>
      </c>
      <c r="G2874" s="40">
        <f t="shared" si="1570"/>
        <v>4.166666666666663E-2</v>
      </c>
      <c r="H2874" s="40">
        <f t="shared" si="1570"/>
        <v>0.20833333333333265</v>
      </c>
      <c r="I2874" s="40">
        <f t="shared" si="1570"/>
        <v>6.2499999999999778E-2</v>
      </c>
      <c r="J2874" s="40">
        <f t="shared" si="1570"/>
        <v>0</v>
      </c>
      <c r="K2874" s="40">
        <f t="shared" si="1570"/>
        <v>0</v>
      </c>
      <c r="L2874" s="40">
        <f t="shared" si="1570"/>
        <v>0</v>
      </c>
      <c r="M2874" s="40">
        <f t="shared" si="1570"/>
        <v>0</v>
      </c>
      <c r="N2874" s="41" t="b">
        <f>SUM(A2874:M2874) = S2874</f>
        <v>1</v>
      </c>
      <c r="O2874" s="42"/>
      <c r="P2874" s="42"/>
      <c r="Q2874" s="43"/>
      <c r="R2874" s="43"/>
      <c r="S2874" s="40">
        <f>SUM(S2857:S2873)</f>
        <v>0.35416666666666569</v>
      </c>
    </row>
    <row r="2875" spans="1:20" ht="10.5" customHeight="1" x14ac:dyDescent="0.2">
      <c r="A2875" s="70">
        <f t="shared" ref="A2875:C2875" si="1571">(A2874-INT(A2874))*24</f>
        <v>0</v>
      </c>
      <c r="B2875" s="70">
        <f t="shared" si="1571"/>
        <v>0</v>
      </c>
      <c r="C2875" s="70">
        <f t="shared" si="1571"/>
        <v>0</v>
      </c>
      <c r="D2875" s="44">
        <f>(D2874-INT(D2874))*24</f>
        <v>0.99999999999999911</v>
      </c>
      <c r="E2875" s="44">
        <f>(E2874-INT(E2874))*24</f>
        <v>0</v>
      </c>
      <c r="F2875" s="44">
        <f>(F2874-INT(F2874))*24</f>
        <v>0</v>
      </c>
      <c r="G2875" s="44">
        <f>(G2874-INT(G2874))*24</f>
        <v>0.99999999999999911</v>
      </c>
      <c r="H2875" s="44">
        <f t="shared" ref="H2875:J2875" si="1572">(H2874-INT(H2874))*24</f>
        <v>4.999999999999984</v>
      </c>
      <c r="I2875" s="44">
        <f t="shared" si="1572"/>
        <v>1.4999999999999947</v>
      </c>
      <c r="J2875" s="44">
        <f t="shared" si="1572"/>
        <v>0</v>
      </c>
      <c r="K2875" s="44"/>
      <c r="L2875" s="44">
        <f t="shared" ref="L2875:M2875" si="1573">(L2874-INT(L2874))*24</f>
        <v>0</v>
      </c>
      <c r="M2875" s="45">
        <f t="shared" si="1573"/>
        <v>0</v>
      </c>
      <c r="N2875" s="46">
        <f>SUM(A2875:M2875)</f>
        <v>8.4999999999999769</v>
      </c>
      <c r="O2875" s="47"/>
      <c r="P2875" s="47"/>
      <c r="Q2875" s="48"/>
      <c r="R2875" s="48"/>
      <c r="S2875" s="49"/>
    </row>
    <row r="2876" spans="1:20" ht="10.5" customHeight="1" thickBot="1" x14ac:dyDescent="0.25">
      <c r="A2876" s="50"/>
      <c r="B2876" s="51"/>
      <c r="C2876" s="51"/>
      <c r="D2876" s="52">
        <f>SUM(A2875:D2875)</f>
        <v>0.99999999999999911</v>
      </c>
      <c r="E2876" s="52">
        <f t="shared" ref="E2876:J2876" si="1574">E2875</f>
        <v>0</v>
      </c>
      <c r="F2876" s="52">
        <f t="shared" si="1574"/>
        <v>0</v>
      </c>
      <c r="G2876" s="52">
        <f t="shared" si="1574"/>
        <v>0.99999999999999911</v>
      </c>
      <c r="H2876" s="52">
        <f t="shared" si="1574"/>
        <v>4.999999999999984</v>
      </c>
      <c r="I2876" s="52">
        <f t="shared" si="1574"/>
        <v>1.4999999999999947</v>
      </c>
      <c r="J2876" s="52">
        <f t="shared" si="1574"/>
        <v>0</v>
      </c>
      <c r="K2876" s="52"/>
      <c r="L2876" s="52">
        <f t="shared" ref="L2876:M2876" si="1575">L2875</f>
        <v>0</v>
      </c>
      <c r="M2876" s="53">
        <f t="shared" si="1575"/>
        <v>0</v>
      </c>
      <c r="N2876" s="54">
        <f>S2876</f>
        <v>0.35416666666666569</v>
      </c>
      <c r="O2876" s="55"/>
      <c r="P2876" s="55"/>
      <c r="Q2876" s="56"/>
      <c r="R2876" s="56"/>
      <c r="S2876" s="57">
        <f>SUM(S2874:S2875)</f>
        <v>0.35416666666666569</v>
      </c>
    </row>
    <row r="2877" spans="1:20" ht="10.5" customHeight="1" thickBot="1" x14ac:dyDescent="0.25">
      <c r="A2877" s="58"/>
      <c r="B2877" s="59" t="s">
        <v>935</v>
      </c>
      <c r="C2877" s="59" t="s">
        <v>936</v>
      </c>
      <c r="D2877" s="59" t="s">
        <v>937</v>
      </c>
      <c r="E2877" s="60" t="s">
        <v>938</v>
      </c>
      <c r="F2877" s="59" t="s">
        <v>939</v>
      </c>
      <c r="G2877" s="58" t="s">
        <v>940</v>
      </c>
      <c r="H2877" s="58" t="s">
        <v>941</v>
      </c>
      <c r="I2877" s="58" t="s">
        <v>942</v>
      </c>
      <c r="J2877" s="58" t="s">
        <v>943</v>
      </c>
      <c r="K2877" s="58"/>
      <c r="L2877" s="58" t="s">
        <v>944</v>
      </c>
      <c r="M2877" s="60" t="s">
        <v>945</v>
      </c>
      <c r="N2877" s="61">
        <f>N2856+1</f>
        <v>43189</v>
      </c>
      <c r="O2877" s="36">
        <v>0.41666666666666669</v>
      </c>
      <c r="P2877" s="36">
        <f>O2877</f>
        <v>0.41666666666666669</v>
      </c>
      <c r="Q2877" s="62" t="s">
        <v>946</v>
      </c>
      <c r="R2877" s="25" t="s">
        <v>953</v>
      </c>
      <c r="S2877" s="26">
        <f t="shared" ref="S2877" si="1576">SUM(P2877-O2877)</f>
        <v>0</v>
      </c>
    </row>
    <row r="2878" spans="1:20" ht="10.5" customHeight="1" x14ac:dyDescent="0.2">
      <c r="B2878" s="34"/>
      <c r="C2878" s="21"/>
      <c r="D2878" s="34"/>
      <c r="E2878" s="34"/>
      <c r="F2878" s="21"/>
      <c r="G2878" s="34"/>
      <c r="H2878" s="21"/>
      <c r="I2878" s="34">
        <f>S2878</f>
        <v>2.0833333333333315E-2</v>
      </c>
      <c r="J2878" s="34"/>
      <c r="M2878" s="34"/>
      <c r="N2878" s="35">
        <f>N2877</f>
        <v>43189</v>
      </c>
      <c r="O2878" s="63">
        <f>SUM(P2877)</f>
        <v>0.41666666666666669</v>
      </c>
      <c r="P2878" s="36">
        <f>P2877+0.0208333333333333</f>
        <v>0.4375</v>
      </c>
      <c r="Q2878" s="95" t="s">
        <v>959</v>
      </c>
      <c r="R2878" s="96" t="s">
        <v>1435</v>
      </c>
      <c r="S2878" s="26">
        <f t="shared" ref="S2878:S2891" si="1577">SUM(P2878-O2878)</f>
        <v>2.0833333333333315E-2</v>
      </c>
    </row>
    <row r="2879" spans="1:20" ht="10.5" customHeight="1" x14ac:dyDescent="0.2">
      <c r="B2879" s="34"/>
      <c r="C2879" s="21"/>
      <c r="D2879" s="21"/>
      <c r="E2879" s="34"/>
      <c r="F2879" s="21"/>
      <c r="G2879" s="34"/>
      <c r="H2879" s="21"/>
      <c r="I2879" s="34">
        <f>S2879</f>
        <v>2.0833333333333315E-2</v>
      </c>
      <c r="J2879" s="34"/>
      <c r="M2879" s="34"/>
      <c r="N2879" s="35">
        <f>N2877</f>
        <v>43189</v>
      </c>
      <c r="O2879" s="63">
        <f t="shared" ref="O2879:O2891" si="1578">SUM(P2878)</f>
        <v>0.4375</v>
      </c>
      <c r="P2879" s="36">
        <f t="shared" ref="P2879:P2891" si="1579">P2878+0.0208333333333333</f>
        <v>0.45833333333333331</v>
      </c>
      <c r="Q2879" s="95" t="s">
        <v>959</v>
      </c>
      <c r="R2879" s="96" t="s">
        <v>1435</v>
      </c>
      <c r="S2879" s="26">
        <f t="shared" si="1577"/>
        <v>2.0833333333333315E-2</v>
      </c>
    </row>
    <row r="2880" spans="1:20" ht="10.5" customHeight="1" x14ac:dyDescent="0.2">
      <c r="C2880" s="21"/>
      <c r="D2880" s="38"/>
      <c r="E2880" s="21"/>
      <c r="F2880" s="34"/>
      <c r="G2880" s="34"/>
      <c r="H2880" s="34"/>
      <c r="I2880" s="34">
        <f>S2880</f>
        <v>2.0833333333333315E-2</v>
      </c>
      <c r="J2880" s="34"/>
      <c r="L2880" s="34"/>
      <c r="M2880" s="21"/>
      <c r="N2880" s="35">
        <f>N2877</f>
        <v>43189</v>
      </c>
      <c r="O2880" s="63">
        <f t="shared" si="1578"/>
        <v>0.45833333333333331</v>
      </c>
      <c r="P2880" s="36">
        <f t="shared" si="1579"/>
        <v>0.47916666666666663</v>
      </c>
      <c r="Q2880" s="95" t="s">
        <v>959</v>
      </c>
      <c r="R2880" s="96" t="s">
        <v>1435</v>
      </c>
      <c r="S2880" s="26">
        <f t="shared" si="1577"/>
        <v>2.0833333333333315E-2</v>
      </c>
    </row>
    <row r="2881" spans="1:21" ht="10.5" customHeight="1" x14ac:dyDescent="0.2">
      <c r="C2881" s="21"/>
      <c r="D2881" s="21"/>
      <c r="E2881" s="34"/>
      <c r="F2881" s="34"/>
      <c r="G2881" s="34"/>
      <c r="H2881" s="21"/>
      <c r="I2881" s="34">
        <f>S2881</f>
        <v>2.0833333333333315E-2</v>
      </c>
      <c r="J2881" s="34"/>
      <c r="L2881" s="34"/>
      <c r="M2881" s="34"/>
      <c r="N2881" s="35">
        <f>N2877</f>
        <v>43189</v>
      </c>
      <c r="O2881" s="63">
        <f t="shared" si="1578"/>
        <v>0.47916666666666663</v>
      </c>
      <c r="P2881" s="36">
        <f t="shared" si="1579"/>
        <v>0.49999999999999994</v>
      </c>
      <c r="Q2881" s="95" t="s">
        <v>959</v>
      </c>
      <c r="R2881" s="96" t="s">
        <v>1435</v>
      </c>
      <c r="S2881" s="26">
        <f t="shared" si="1577"/>
        <v>2.0833333333333315E-2</v>
      </c>
    </row>
    <row r="2882" spans="1:21" ht="10.5" customHeight="1" x14ac:dyDescent="0.2">
      <c r="C2882" s="21"/>
      <c r="D2882" s="34"/>
      <c r="E2882" s="34"/>
      <c r="F2882" s="34"/>
      <c r="G2882" s="34"/>
      <c r="H2882" s="21"/>
      <c r="I2882" s="34">
        <f>S2882</f>
        <v>2.0833333333333315E-2</v>
      </c>
      <c r="J2882" s="34"/>
      <c r="L2882" s="34"/>
      <c r="M2882" s="34"/>
      <c r="N2882" s="35">
        <f>N2877</f>
        <v>43189</v>
      </c>
      <c r="O2882" s="63">
        <f t="shared" si="1578"/>
        <v>0.49999999999999994</v>
      </c>
      <c r="P2882" s="36">
        <f t="shared" si="1579"/>
        <v>0.52083333333333326</v>
      </c>
      <c r="Q2882" s="95" t="s">
        <v>959</v>
      </c>
      <c r="R2882" s="96" t="s">
        <v>1435</v>
      </c>
      <c r="S2882" s="26">
        <f t="shared" si="1577"/>
        <v>2.0833333333333315E-2</v>
      </c>
    </row>
    <row r="2883" spans="1:21" ht="10.5" customHeight="1" x14ac:dyDescent="0.2">
      <c r="C2883" s="21"/>
      <c r="D2883" s="34"/>
      <c r="E2883" s="34"/>
      <c r="F2883" s="21"/>
      <c r="G2883" s="34">
        <f t="shared" ref="G2883:G2891" si="1580">S2883</f>
        <v>2.0833333333333259E-2</v>
      </c>
      <c r="H2883" s="21"/>
      <c r="I2883" s="34"/>
      <c r="J2883" s="34"/>
      <c r="L2883" s="34"/>
      <c r="M2883" s="21"/>
      <c r="N2883" s="35">
        <f>N2877</f>
        <v>43189</v>
      </c>
      <c r="O2883" s="63">
        <f t="shared" si="1578"/>
        <v>0.52083333333333326</v>
      </c>
      <c r="P2883" s="36">
        <f t="shared" si="1579"/>
        <v>0.54166666666666652</v>
      </c>
      <c r="Q2883" s="95" t="s">
        <v>940</v>
      </c>
      <c r="R2883" s="96" t="s">
        <v>1436</v>
      </c>
      <c r="S2883" s="26">
        <f t="shared" si="1577"/>
        <v>2.0833333333333259E-2</v>
      </c>
      <c r="U2883" s="25"/>
    </row>
    <row r="2884" spans="1:21" ht="10.5" customHeight="1" x14ac:dyDescent="0.2">
      <c r="C2884" s="21"/>
      <c r="D2884" s="34"/>
      <c r="E2884" s="34"/>
      <c r="F2884" s="21"/>
      <c r="G2884" s="34">
        <f t="shared" si="1580"/>
        <v>2.0833333333333259E-2</v>
      </c>
      <c r="H2884" s="34"/>
      <c r="I2884" s="34"/>
      <c r="J2884" s="34"/>
      <c r="L2884" s="34"/>
      <c r="M2884" s="21"/>
      <c r="N2884" s="35">
        <f>N2877</f>
        <v>43189</v>
      </c>
      <c r="O2884" s="63">
        <f t="shared" si="1578"/>
        <v>0.54166666666666652</v>
      </c>
      <c r="P2884" s="36">
        <f t="shared" si="1579"/>
        <v>0.56249999999999978</v>
      </c>
      <c r="Q2884" s="95" t="s">
        <v>940</v>
      </c>
      <c r="R2884" s="96" t="s">
        <v>1436</v>
      </c>
      <c r="S2884" s="26">
        <f t="shared" si="1577"/>
        <v>2.0833333333333259E-2</v>
      </c>
      <c r="U2884" s="25"/>
    </row>
    <row r="2885" spans="1:21" ht="10.5" customHeight="1" x14ac:dyDescent="0.2">
      <c r="C2885" s="21"/>
      <c r="D2885" s="34"/>
      <c r="E2885" s="34"/>
      <c r="F2885" s="21"/>
      <c r="G2885" s="34">
        <f t="shared" si="1580"/>
        <v>2.0833333333333259E-2</v>
      </c>
      <c r="H2885" s="34"/>
      <c r="I2885" s="34"/>
      <c r="J2885" s="34"/>
      <c r="L2885" s="34"/>
      <c r="M2885" s="21"/>
      <c r="N2885" s="35">
        <f>N2877</f>
        <v>43189</v>
      </c>
      <c r="O2885" s="63">
        <f t="shared" si="1578"/>
        <v>0.56249999999999978</v>
      </c>
      <c r="P2885" s="36">
        <f t="shared" si="1579"/>
        <v>0.58333333333333304</v>
      </c>
      <c r="Q2885" s="95" t="s">
        <v>940</v>
      </c>
      <c r="R2885" s="96" t="s">
        <v>1436</v>
      </c>
      <c r="S2885" s="26">
        <f t="shared" si="1577"/>
        <v>2.0833333333333259E-2</v>
      </c>
    </row>
    <row r="2886" spans="1:21" ht="10.5" customHeight="1" x14ac:dyDescent="0.2">
      <c r="B2886" s="34"/>
      <c r="C2886" s="21"/>
      <c r="D2886" s="34"/>
      <c r="E2886" s="34"/>
      <c r="F2886" s="21"/>
      <c r="G2886" s="34">
        <f t="shared" si="1580"/>
        <v>2.0833333333333259E-2</v>
      </c>
      <c r="H2886" s="34"/>
      <c r="I2886" s="34"/>
      <c r="J2886" s="34"/>
      <c r="L2886" s="34"/>
      <c r="M2886" s="21"/>
      <c r="N2886" s="35">
        <f>N2877</f>
        <v>43189</v>
      </c>
      <c r="O2886" s="63">
        <f t="shared" si="1578"/>
        <v>0.58333333333333304</v>
      </c>
      <c r="P2886" s="36">
        <f t="shared" si="1579"/>
        <v>0.6041666666666663</v>
      </c>
      <c r="Q2886" s="95" t="s">
        <v>940</v>
      </c>
      <c r="R2886" s="96" t="s">
        <v>1436</v>
      </c>
      <c r="S2886" s="26">
        <f t="shared" si="1577"/>
        <v>2.0833333333333259E-2</v>
      </c>
    </row>
    <row r="2887" spans="1:21" ht="10.5" customHeight="1" x14ac:dyDescent="0.2">
      <c r="B2887" s="34"/>
      <c r="C2887" s="34"/>
      <c r="D2887" s="34"/>
      <c r="E2887" s="34"/>
      <c r="F2887" s="21"/>
      <c r="G2887" s="34">
        <f t="shared" si="1580"/>
        <v>2.0833333333333259E-2</v>
      </c>
      <c r="H2887" s="34"/>
      <c r="I2887" s="34"/>
      <c r="J2887" s="34"/>
      <c r="L2887" s="34"/>
      <c r="M2887" s="21"/>
      <c r="N2887" s="35">
        <f>N2877</f>
        <v>43189</v>
      </c>
      <c r="O2887" s="63">
        <f t="shared" si="1578"/>
        <v>0.6041666666666663</v>
      </c>
      <c r="P2887" s="36">
        <f t="shared" si="1579"/>
        <v>0.62499999999999956</v>
      </c>
      <c r="Q2887" s="95" t="s">
        <v>940</v>
      </c>
      <c r="R2887" s="96" t="s">
        <v>1436</v>
      </c>
      <c r="S2887" s="26">
        <f t="shared" si="1577"/>
        <v>2.0833333333333259E-2</v>
      </c>
    </row>
    <row r="2888" spans="1:21" ht="10.5" customHeight="1" x14ac:dyDescent="0.2">
      <c r="B2888" s="34"/>
      <c r="C2888" s="34"/>
      <c r="D2888" s="34"/>
      <c r="E2888" s="21"/>
      <c r="F2888" s="21"/>
      <c r="G2888" s="34">
        <f t="shared" si="1580"/>
        <v>2.0833333333333259E-2</v>
      </c>
      <c r="H2888" s="34"/>
      <c r="J2888" s="34"/>
      <c r="L2888" s="34"/>
      <c r="M2888" s="21"/>
      <c r="N2888" s="35">
        <f>N2877</f>
        <v>43189</v>
      </c>
      <c r="O2888" s="63">
        <f t="shared" si="1578"/>
        <v>0.62499999999999956</v>
      </c>
      <c r="P2888" s="36">
        <f t="shared" si="1579"/>
        <v>0.64583333333333282</v>
      </c>
      <c r="Q2888" s="95" t="s">
        <v>940</v>
      </c>
      <c r="R2888" s="96" t="s">
        <v>1436</v>
      </c>
      <c r="S2888" s="26">
        <f t="shared" si="1577"/>
        <v>2.0833333333333259E-2</v>
      </c>
    </row>
    <row r="2889" spans="1:21" ht="10.5" customHeight="1" x14ac:dyDescent="0.2">
      <c r="B2889" s="34"/>
      <c r="C2889" s="34"/>
      <c r="D2889" s="34"/>
      <c r="E2889" s="21"/>
      <c r="F2889" s="21"/>
      <c r="G2889" s="34">
        <f t="shared" si="1580"/>
        <v>2.0833333333333259E-2</v>
      </c>
      <c r="H2889" s="34"/>
      <c r="J2889" s="34"/>
      <c r="L2889" s="34"/>
      <c r="M2889" s="21"/>
      <c r="N2889" s="35">
        <f>N2877</f>
        <v>43189</v>
      </c>
      <c r="O2889" s="63">
        <f t="shared" si="1578"/>
        <v>0.64583333333333282</v>
      </c>
      <c r="P2889" s="36">
        <f t="shared" si="1579"/>
        <v>0.66666666666666607</v>
      </c>
      <c r="Q2889" s="95" t="s">
        <v>940</v>
      </c>
      <c r="R2889" s="96" t="s">
        <v>1436</v>
      </c>
      <c r="S2889" s="26">
        <f t="shared" si="1577"/>
        <v>2.0833333333333259E-2</v>
      </c>
    </row>
    <row r="2890" spans="1:21" ht="10.5" customHeight="1" x14ac:dyDescent="0.2">
      <c r="B2890" s="34"/>
      <c r="C2890" s="34"/>
      <c r="D2890" s="34"/>
      <c r="E2890" s="21"/>
      <c r="F2890" s="21"/>
      <c r="G2890" s="34">
        <f t="shared" si="1580"/>
        <v>2.0833333333333259E-2</v>
      </c>
      <c r="H2890" s="34"/>
      <c r="J2890" s="34"/>
      <c r="L2890" s="34"/>
      <c r="M2890" s="21"/>
      <c r="N2890" s="35">
        <f>N2877</f>
        <v>43189</v>
      </c>
      <c r="O2890" s="63">
        <f t="shared" si="1578"/>
        <v>0.66666666666666607</v>
      </c>
      <c r="P2890" s="36">
        <f t="shared" si="1579"/>
        <v>0.68749999999999933</v>
      </c>
      <c r="Q2890" s="95" t="s">
        <v>940</v>
      </c>
      <c r="R2890" s="96" t="s">
        <v>1436</v>
      </c>
      <c r="S2890" s="26">
        <f t="shared" si="1577"/>
        <v>2.0833333333333259E-2</v>
      </c>
    </row>
    <row r="2891" spans="1:21" ht="10.5" customHeight="1" thickBot="1" x14ac:dyDescent="0.25">
      <c r="B2891" s="34"/>
      <c r="C2891" s="34"/>
      <c r="D2891" s="34"/>
      <c r="E2891" s="21"/>
      <c r="F2891" s="21"/>
      <c r="G2891" s="34">
        <f t="shared" si="1580"/>
        <v>2.0833333333333259E-2</v>
      </c>
      <c r="H2891" s="34"/>
      <c r="J2891" s="34"/>
      <c r="L2891" s="34"/>
      <c r="M2891" s="21"/>
      <c r="N2891" s="35">
        <f>N2877</f>
        <v>43189</v>
      </c>
      <c r="O2891" s="63">
        <f t="shared" si="1578"/>
        <v>0.68749999999999933</v>
      </c>
      <c r="P2891" s="36">
        <f t="shared" si="1579"/>
        <v>0.70833333333333259</v>
      </c>
      <c r="Q2891" s="95" t="s">
        <v>940</v>
      </c>
      <c r="R2891" s="96" t="s">
        <v>1436</v>
      </c>
      <c r="S2891" s="26">
        <f t="shared" si="1577"/>
        <v>2.0833333333333259E-2</v>
      </c>
    </row>
    <row r="2892" spans="1:21" ht="10.5" customHeight="1" x14ac:dyDescent="0.2">
      <c r="A2892" s="40">
        <f t="shared" ref="A2892:M2892" si="1581">SUM(A2878:A2891)</f>
        <v>0</v>
      </c>
      <c r="B2892" s="40">
        <f t="shared" si="1581"/>
        <v>0</v>
      </c>
      <c r="C2892" s="40">
        <f t="shared" si="1581"/>
        <v>0</v>
      </c>
      <c r="D2892" s="40">
        <f t="shared" si="1581"/>
        <v>0</v>
      </c>
      <c r="E2892" s="40">
        <f t="shared" si="1581"/>
        <v>0</v>
      </c>
      <c r="F2892" s="40">
        <f t="shared" si="1581"/>
        <v>0</v>
      </c>
      <c r="G2892" s="40">
        <f t="shared" si="1581"/>
        <v>0.18749999999999933</v>
      </c>
      <c r="H2892" s="40">
        <f t="shared" si="1581"/>
        <v>0</v>
      </c>
      <c r="I2892" s="40">
        <f t="shared" si="1581"/>
        <v>0.10416666666666657</v>
      </c>
      <c r="J2892" s="40">
        <f t="shared" si="1581"/>
        <v>0</v>
      </c>
      <c r="K2892" s="40">
        <f t="shared" si="1581"/>
        <v>0</v>
      </c>
      <c r="L2892" s="40">
        <f t="shared" si="1581"/>
        <v>0</v>
      </c>
      <c r="M2892" s="40">
        <f t="shared" si="1581"/>
        <v>0</v>
      </c>
      <c r="N2892" s="76" t="b">
        <f>SUM(A2892:M2892) = S2892</f>
        <v>1</v>
      </c>
      <c r="O2892" s="77"/>
      <c r="P2892" s="77"/>
      <c r="Q2892" s="43"/>
      <c r="R2892" s="43"/>
      <c r="S2892" s="40">
        <f>SUM(S2878:S2891)</f>
        <v>0.29166666666666591</v>
      </c>
    </row>
    <row r="2893" spans="1:21" ht="10.5" customHeight="1" x14ac:dyDescent="0.2">
      <c r="A2893" s="70">
        <f t="shared" ref="A2893:C2893" si="1582">(A2892-INT(A2892))*24</f>
        <v>0</v>
      </c>
      <c r="B2893" s="70">
        <f t="shared" si="1582"/>
        <v>0</v>
      </c>
      <c r="C2893" s="70">
        <f t="shared" si="1582"/>
        <v>0</v>
      </c>
      <c r="D2893" s="44">
        <f>(D2892-INT(D2892))*24</f>
        <v>0</v>
      </c>
      <c r="E2893" s="44">
        <f>(E2892-INT(E2892))*24</f>
        <v>0</v>
      </c>
      <c r="F2893" s="44">
        <f>(F2892-INT(F2892))*24</f>
        <v>0</v>
      </c>
      <c r="G2893" s="44">
        <f>(G2892-INT(G2892))*24</f>
        <v>4.499999999999984</v>
      </c>
      <c r="H2893" s="44">
        <f t="shared" ref="H2893:J2893" si="1583">(H2892-INT(H2892))*24</f>
        <v>0</v>
      </c>
      <c r="I2893" s="44">
        <f t="shared" si="1583"/>
        <v>2.4999999999999978</v>
      </c>
      <c r="J2893" s="44">
        <f t="shared" si="1583"/>
        <v>0</v>
      </c>
      <c r="K2893" s="44"/>
      <c r="L2893" s="44">
        <f t="shared" ref="L2893:M2893" si="1584">(L2892-INT(L2892))*24</f>
        <v>0</v>
      </c>
      <c r="M2893" s="45">
        <f t="shared" si="1584"/>
        <v>0</v>
      </c>
      <c r="N2893" s="78">
        <f>SUM(A2893:M2893)</f>
        <v>6.9999999999999822</v>
      </c>
      <c r="O2893" s="71"/>
      <c r="P2893" s="71"/>
      <c r="Q2893" s="48"/>
      <c r="R2893" s="48"/>
      <c r="S2893" s="49"/>
    </row>
    <row r="2894" spans="1:21" ht="10.5" customHeight="1" thickBot="1" x14ac:dyDescent="0.25">
      <c r="A2894" s="72"/>
      <c r="B2894" s="73"/>
      <c r="C2894" s="73"/>
      <c r="D2894" s="52">
        <f>SUM(A2893:D2893)</f>
        <v>0</v>
      </c>
      <c r="E2894" s="52">
        <f t="shared" ref="E2894:J2894" si="1585">E2893</f>
        <v>0</v>
      </c>
      <c r="F2894" s="52">
        <f t="shared" si="1585"/>
        <v>0</v>
      </c>
      <c r="G2894" s="52">
        <f t="shared" si="1585"/>
        <v>4.499999999999984</v>
      </c>
      <c r="H2894" s="52">
        <f t="shared" si="1585"/>
        <v>0</v>
      </c>
      <c r="I2894" s="52">
        <f t="shared" si="1585"/>
        <v>2.4999999999999978</v>
      </c>
      <c r="J2894" s="52">
        <f t="shared" si="1585"/>
        <v>0</v>
      </c>
      <c r="K2894" s="52"/>
      <c r="L2894" s="52">
        <f t="shared" ref="L2894:M2894" si="1586">L2893</f>
        <v>0</v>
      </c>
      <c r="M2894" s="53">
        <f t="shared" si="1586"/>
        <v>0</v>
      </c>
      <c r="N2894" s="79" t="s">
        <v>976</v>
      </c>
      <c r="O2894" s="74"/>
      <c r="P2894" s="74"/>
      <c r="Q2894" s="56"/>
      <c r="R2894" s="56"/>
      <c r="S2894" s="57">
        <f>SUM(S2892:S2893)</f>
        <v>0.29166666666666591</v>
      </c>
    </row>
    <row r="2895" spans="1:21" ht="10.5" customHeight="1" x14ac:dyDescent="0.2">
      <c r="A2895" s="70">
        <f t="shared" ref="A2895:M2895" si="1587">SUM(A2812,A2833,A2854,A2875,A2893)</f>
        <v>0</v>
      </c>
      <c r="B2895" s="70">
        <f t="shared" si="1587"/>
        <v>0</v>
      </c>
      <c r="C2895" s="70">
        <f t="shared" si="1587"/>
        <v>0</v>
      </c>
      <c r="D2895" s="70">
        <f t="shared" si="1587"/>
        <v>3.9999999999999911</v>
      </c>
      <c r="E2895" s="70">
        <f t="shared" si="1587"/>
        <v>0</v>
      </c>
      <c r="F2895" s="70">
        <f t="shared" si="1587"/>
        <v>7.9999999999999769</v>
      </c>
      <c r="G2895" s="70">
        <f t="shared" si="1587"/>
        <v>12.499999999999966</v>
      </c>
      <c r="H2895" s="70">
        <f t="shared" si="1587"/>
        <v>7.9999999999999805</v>
      </c>
      <c r="I2895" s="70">
        <f t="shared" si="1587"/>
        <v>7.9999999999999787</v>
      </c>
      <c r="J2895" s="70">
        <f t="shared" si="1587"/>
        <v>0</v>
      </c>
      <c r="K2895" s="70">
        <f t="shared" si="1587"/>
        <v>0</v>
      </c>
      <c r="L2895" s="70">
        <f t="shared" si="1587"/>
        <v>0</v>
      </c>
      <c r="M2895" s="80">
        <f t="shared" si="1587"/>
        <v>0</v>
      </c>
      <c r="N2895" s="81">
        <f>SUM(S2812,S2833,S2854,S2875,S2893)</f>
        <v>0</v>
      </c>
      <c r="O2895" s="82">
        <f>SUM(A2895:M2895)</f>
        <v>40.499999999999893</v>
      </c>
      <c r="P2895" s="83">
        <f>SUM(S2811,S2832,S2853,S2874,S2892)</f>
        <v>1.6874999999999953</v>
      </c>
      <c r="Q2895" s="84">
        <f>SUM(P2895)+N2895</f>
        <v>1.6874999999999953</v>
      </c>
      <c r="R2895" s="85"/>
      <c r="S2895" s="86"/>
    </row>
    <row r="2896" spans="1:21" ht="10.5" customHeight="1" thickBot="1" x14ac:dyDescent="0.25">
      <c r="A2896" s="87"/>
      <c r="B2896" s="73"/>
      <c r="C2896" s="73"/>
      <c r="D2896" s="73">
        <f>SUM(A2895:D2895)</f>
        <v>3.9999999999999911</v>
      </c>
      <c r="E2896" s="88">
        <f t="shared" ref="E2896:J2896" si="1588">E2895</f>
        <v>0</v>
      </c>
      <c r="F2896" s="88">
        <f t="shared" si="1588"/>
        <v>7.9999999999999769</v>
      </c>
      <c r="G2896" s="88">
        <f t="shared" si="1588"/>
        <v>12.499999999999966</v>
      </c>
      <c r="H2896" s="88">
        <f t="shared" si="1588"/>
        <v>7.9999999999999805</v>
      </c>
      <c r="I2896" s="88">
        <f t="shared" si="1588"/>
        <v>7.9999999999999787</v>
      </c>
      <c r="J2896" s="88">
        <f t="shared" si="1588"/>
        <v>0</v>
      </c>
      <c r="K2896" s="88"/>
      <c r="L2896" s="88">
        <f t="shared" ref="L2896:M2896" si="1589">L2895</f>
        <v>0</v>
      </c>
      <c r="M2896" s="89">
        <f t="shared" si="1589"/>
        <v>0</v>
      </c>
      <c r="N2896" s="90">
        <f>IF(SUM(O2895-37.5)&gt;0,SUM(O2895-37.5),0)</f>
        <v>2.9999999999998934</v>
      </c>
      <c r="O2896" s="91">
        <f>SUM(A2896:M2896)</f>
        <v>40.499999999999893</v>
      </c>
      <c r="P2896" s="92">
        <f>(P2895)*24</f>
        <v>40.499999999999886</v>
      </c>
      <c r="Q2896" s="93">
        <f>SUM(S2813,S2834,S2855,S2876,S2894)</f>
        <v>1.6874999999999953</v>
      </c>
      <c r="R2896" s="85"/>
      <c r="S2896" s="94" t="b">
        <f>O2896=P2896</f>
        <v>1</v>
      </c>
    </row>
    <row r="2898" spans="1:19" ht="10.5" customHeight="1" x14ac:dyDescent="0.2">
      <c r="A2898" s="12">
        <f>WEEKNUM(G2898)</f>
        <v>14</v>
      </c>
      <c r="B2898" s="13" t="s">
        <v>927</v>
      </c>
      <c r="C2898" s="142">
        <f>SUM(N2900)-2</f>
        <v>43190</v>
      </c>
      <c r="D2898" s="142"/>
      <c r="E2898" s="14"/>
      <c r="F2898" s="14" t="s">
        <v>928</v>
      </c>
      <c r="G2898" s="142">
        <f>SUM(C2898+6)</f>
        <v>43196</v>
      </c>
      <c r="H2898" s="142"/>
      <c r="I2898" s="14"/>
      <c r="J2898" s="15"/>
      <c r="K2898" s="15"/>
      <c r="L2898" s="14"/>
      <c r="M2898" s="16"/>
      <c r="N2898" s="17" t="s">
        <v>929</v>
      </c>
      <c r="O2898" s="17" t="s">
        <v>930</v>
      </c>
      <c r="P2898" s="18" t="s">
        <v>931</v>
      </c>
      <c r="Q2898" s="19" t="s">
        <v>932</v>
      </c>
      <c r="R2898" s="17" t="s">
        <v>933</v>
      </c>
      <c r="S2898" s="17" t="s">
        <v>934</v>
      </c>
    </row>
    <row r="2899" spans="1:19" ht="10.5" customHeight="1" thickBot="1" x14ac:dyDescent="0.25">
      <c r="N2899" s="23"/>
      <c r="S2899" s="26" t="s">
        <v>1089</v>
      </c>
    </row>
    <row r="2900" spans="1:19" ht="10.5" customHeight="1" thickBot="1" x14ac:dyDescent="0.25">
      <c r="A2900" s="58"/>
      <c r="B2900" s="59" t="s">
        <v>935</v>
      </c>
      <c r="C2900" s="59" t="s">
        <v>936</v>
      </c>
      <c r="D2900" s="59" t="s">
        <v>937</v>
      </c>
      <c r="E2900" s="60" t="s">
        <v>938</v>
      </c>
      <c r="F2900" s="59" t="s">
        <v>939</v>
      </c>
      <c r="G2900" s="58" t="s">
        <v>940</v>
      </c>
      <c r="H2900" s="58" t="s">
        <v>941</v>
      </c>
      <c r="I2900" s="58" t="s">
        <v>942</v>
      </c>
      <c r="J2900" s="58" t="s">
        <v>943</v>
      </c>
      <c r="K2900" s="58"/>
      <c r="L2900" s="58" t="s">
        <v>944</v>
      </c>
      <c r="M2900" s="60" t="s">
        <v>945</v>
      </c>
      <c r="N2900" s="61">
        <f>N2877+3</f>
        <v>43192</v>
      </c>
      <c r="O2900" s="36">
        <v>0.375</v>
      </c>
      <c r="P2900" s="36">
        <f>O2900</f>
        <v>0.375</v>
      </c>
      <c r="Q2900" s="62" t="s">
        <v>946</v>
      </c>
      <c r="R2900" s="25" t="s">
        <v>1396</v>
      </c>
      <c r="S2900" s="26" t="s">
        <v>1089</v>
      </c>
    </row>
    <row r="2901" spans="1:19" ht="10.5" customHeight="1" x14ac:dyDescent="0.2">
      <c r="B2901" s="34"/>
      <c r="C2901" s="21"/>
      <c r="D2901" s="21"/>
      <c r="E2901" s="34"/>
      <c r="F2901" s="21"/>
      <c r="G2901" s="34">
        <f t="shared" ref="G2901:G2908" si="1590">S2901</f>
        <v>2.0833333333333315E-2</v>
      </c>
      <c r="H2901" s="34"/>
      <c r="I2901" s="34"/>
      <c r="M2901" s="34"/>
      <c r="N2901" s="35">
        <f>N2900</f>
        <v>43192</v>
      </c>
      <c r="O2901" s="26">
        <f t="shared" ref="O2901:O2916" si="1591">SUM(P2900)</f>
        <v>0.375</v>
      </c>
      <c r="P2901" s="36">
        <f t="shared" ref="P2901:P2918" si="1592">P2900+0.0208333333333333</f>
        <v>0.39583333333333331</v>
      </c>
      <c r="Q2901" s="62" t="s">
        <v>940</v>
      </c>
      <c r="R2901" s="25" t="s">
        <v>1417</v>
      </c>
      <c r="S2901" s="26">
        <f t="shared" ref="S2901:S2908" si="1593">SUM(P2901-O2901)</f>
        <v>2.0833333333333315E-2</v>
      </c>
    </row>
    <row r="2902" spans="1:19" ht="10.5" customHeight="1" x14ac:dyDescent="0.2">
      <c r="B2902" s="34"/>
      <c r="C2902" s="21"/>
      <c r="D2902" s="21"/>
      <c r="E2902" s="34"/>
      <c r="F2902" s="21"/>
      <c r="G2902" s="34">
        <f t="shared" si="1590"/>
        <v>2.0833333333333315E-2</v>
      </c>
      <c r="H2902" s="34"/>
      <c r="I2902" s="34"/>
      <c r="M2902" s="34"/>
      <c r="N2902" s="35">
        <f>N2900</f>
        <v>43192</v>
      </c>
      <c r="O2902" s="26">
        <f t="shared" si="1591"/>
        <v>0.39583333333333331</v>
      </c>
      <c r="P2902" s="36">
        <f t="shared" si="1592"/>
        <v>0.41666666666666663</v>
      </c>
      <c r="Q2902" s="62" t="s">
        <v>940</v>
      </c>
      <c r="R2902" s="25" t="s">
        <v>1417</v>
      </c>
      <c r="S2902" s="26">
        <f t="shared" si="1593"/>
        <v>2.0833333333333315E-2</v>
      </c>
    </row>
    <row r="2903" spans="1:19" ht="10.5" customHeight="1" x14ac:dyDescent="0.2">
      <c r="B2903" s="34"/>
      <c r="C2903" s="21"/>
      <c r="D2903" s="21"/>
      <c r="E2903" s="34"/>
      <c r="F2903" s="21"/>
      <c r="G2903" s="34">
        <f t="shared" si="1590"/>
        <v>2.0833333333333315E-2</v>
      </c>
      <c r="H2903" s="34"/>
      <c r="I2903" s="34"/>
      <c r="M2903" s="34"/>
      <c r="N2903" s="35">
        <f>N2900</f>
        <v>43192</v>
      </c>
      <c r="O2903" s="26">
        <f t="shared" si="1591"/>
        <v>0.41666666666666663</v>
      </c>
      <c r="P2903" s="36">
        <f t="shared" si="1592"/>
        <v>0.43749999999999994</v>
      </c>
      <c r="Q2903" s="62" t="s">
        <v>940</v>
      </c>
      <c r="R2903" s="25" t="s">
        <v>1417</v>
      </c>
      <c r="S2903" s="26">
        <f t="shared" si="1593"/>
        <v>2.0833333333333315E-2</v>
      </c>
    </row>
    <row r="2904" spans="1:19" ht="10.5" customHeight="1" x14ac:dyDescent="0.2">
      <c r="B2904" s="34"/>
      <c r="C2904" s="21"/>
      <c r="D2904" s="21"/>
      <c r="E2904" s="34"/>
      <c r="F2904" s="21"/>
      <c r="G2904" s="34">
        <f t="shared" si="1590"/>
        <v>2.0833333333333315E-2</v>
      </c>
      <c r="H2904" s="21"/>
      <c r="I2904" s="34"/>
      <c r="J2904" s="34"/>
      <c r="M2904" s="34"/>
      <c r="N2904" s="35">
        <f>N2900</f>
        <v>43192</v>
      </c>
      <c r="O2904" s="26">
        <f t="shared" si="1591"/>
        <v>0.43749999999999994</v>
      </c>
      <c r="P2904" s="36">
        <f t="shared" si="1592"/>
        <v>0.45833333333333326</v>
      </c>
      <c r="Q2904" s="62" t="s">
        <v>940</v>
      </c>
      <c r="R2904" s="25" t="s">
        <v>1417</v>
      </c>
      <c r="S2904" s="26">
        <f t="shared" si="1593"/>
        <v>2.0833333333333315E-2</v>
      </c>
    </row>
    <row r="2905" spans="1:19" ht="10.5" customHeight="1" x14ac:dyDescent="0.2">
      <c r="B2905" s="34"/>
      <c r="C2905" s="21"/>
      <c r="D2905" s="21"/>
      <c r="E2905" s="34"/>
      <c r="F2905" s="34"/>
      <c r="G2905" s="34">
        <f t="shared" si="1590"/>
        <v>2.0833333333333315E-2</v>
      </c>
      <c r="H2905" s="21"/>
      <c r="I2905" s="34"/>
      <c r="M2905" s="34"/>
      <c r="N2905" s="35">
        <f>N2900</f>
        <v>43192</v>
      </c>
      <c r="O2905" s="26">
        <f t="shared" si="1591"/>
        <v>0.45833333333333326</v>
      </c>
      <c r="P2905" s="36">
        <f t="shared" si="1592"/>
        <v>0.47916666666666657</v>
      </c>
      <c r="Q2905" s="62" t="s">
        <v>940</v>
      </c>
      <c r="R2905" s="25" t="s">
        <v>1417</v>
      </c>
      <c r="S2905" s="26">
        <f t="shared" si="1593"/>
        <v>2.0833333333333315E-2</v>
      </c>
    </row>
    <row r="2906" spans="1:19" ht="10.5" customHeight="1" x14ac:dyDescent="0.2">
      <c r="B2906" s="34"/>
      <c r="C2906" s="21"/>
      <c r="D2906" s="21"/>
      <c r="E2906" s="34"/>
      <c r="F2906" s="34"/>
      <c r="G2906" s="34">
        <f t="shared" si="1590"/>
        <v>2.0833333333333315E-2</v>
      </c>
      <c r="H2906" s="21"/>
      <c r="I2906" s="34"/>
      <c r="M2906" s="34"/>
      <c r="N2906" s="35">
        <f>N2900</f>
        <v>43192</v>
      </c>
      <c r="O2906" s="26">
        <f t="shared" si="1591"/>
        <v>0.47916666666666657</v>
      </c>
      <c r="P2906" s="36">
        <f t="shared" si="1592"/>
        <v>0.49999999999999989</v>
      </c>
      <c r="Q2906" s="62" t="s">
        <v>940</v>
      </c>
      <c r="R2906" s="25" t="s">
        <v>1417</v>
      </c>
      <c r="S2906" s="26">
        <f t="shared" si="1593"/>
        <v>2.0833333333333315E-2</v>
      </c>
    </row>
    <row r="2907" spans="1:19" ht="10.5" customHeight="1" x14ac:dyDescent="0.2">
      <c r="B2907" s="34"/>
      <c r="C2907" s="21"/>
      <c r="D2907" s="21"/>
      <c r="E2907" s="34"/>
      <c r="F2907" s="34"/>
      <c r="G2907" s="34">
        <f t="shared" si="1590"/>
        <v>2.0833333333333259E-2</v>
      </c>
      <c r="H2907" s="34"/>
      <c r="I2907" s="38"/>
      <c r="M2907" s="34"/>
      <c r="N2907" s="35">
        <f>N2900</f>
        <v>43192</v>
      </c>
      <c r="O2907" s="26">
        <f t="shared" si="1591"/>
        <v>0.49999999999999989</v>
      </c>
      <c r="P2907" s="36">
        <f t="shared" si="1592"/>
        <v>0.52083333333333315</v>
      </c>
      <c r="Q2907" s="62" t="s">
        <v>940</v>
      </c>
      <c r="R2907" s="25" t="s">
        <v>1417</v>
      </c>
      <c r="S2907" s="26">
        <f t="shared" si="1593"/>
        <v>2.0833333333333259E-2</v>
      </c>
    </row>
    <row r="2908" spans="1:19" ht="10.5" customHeight="1" x14ac:dyDescent="0.2">
      <c r="B2908" s="34"/>
      <c r="C2908" s="21"/>
      <c r="D2908" s="21"/>
      <c r="E2908" s="34"/>
      <c r="F2908" s="34"/>
      <c r="G2908" s="34">
        <f t="shared" si="1590"/>
        <v>2.0833333333333259E-2</v>
      </c>
      <c r="H2908" s="34"/>
      <c r="I2908" s="38"/>
      <c r="M2908" s="34"/>
      <c r="N2908" s="35">
        <f>N2900</f>
        <v>43192</v>
      </c>
      <c r="O2908" s="26">
        <f t="shared" si="1591"/>
        <v>0.52083333333333315</v>
      </c>
      <c r="P2908" s="36">
        <f t="shared" si="1592"/>
        <v>0.54166666666666641</v>
      </c>
      <c r="Q2908" s="62" t="s">
        <v>940</v>
      </c>
      <c r="R2908" s="25" t="s">
        <v>1417</v>
      </c>
      <c r="S2908" s="26">
        <f t="shared" si="1593"/>
        <v>2.0833333333333259E-2</v>
      </c>
    </row>
    <row r="2909" spans="1:19" ht="10.5" customHeight="1" x14ac:dyDescent="0.2">
      <c r="B2909" s="34"/>
      <c r="C2909" s="21"/>
      <c r="D2909" s="21"/>
      <c r="E2909" s="34"/>
      <c r="F2909" s="34"/>
      <c r="G2909" s="34"/>
      <c r="H2909" s="34"/>
      <c r="I2909" s="38"/>
      <c r="J2909" s="34">
        <f t="shared" ref="J2909:J2918" si="1594">S2909</f>
        <v>2.0833333333333259E-2</v>
      </c>
      <c r="M2909" s="34"/>
      <c r="N2909" s="35">
        <f>N2900</f>
        <v>43192</v>
      </c>
      <c r="O2909" s="26">
        <f t="shared" si="1591"/>
        <v>0.54166666666666641</v>
      </c>
      <c r="P2909" s="36">
        <f t="shared" si="1592"/>
        <v>0.56249999999999967</v>
      </c>
      <c r="Q2909" s="62" t="s">
        <v>1011</v>
      </c>
      <c r="R2909" s="96" t="s">
        <v>1011</v>
      </c>
      <c r="S2909" s="26">
        <f>SUM(P2909-O2909)</f>
        <v>2.0833333333333259E-2</v>
      </c>
    </row>
    <row r="2910" spans="1:19" ht="10.5" customHeight="1" x14ac:dyDescent="0.2">
      <c r="B2910" s="34"/>
      <c r="C2910" s="21"/>
      <c r="D2910" s="21"/>
      <c r="E2910" s="34"/>
      <c r="F2910" s="34"/>
      <c r="G2910" s="34"/>
      <c r="H2910" s="34"/>
      <c r="I2910" s="34"/>
      <c r="J2910" s="34">
        <f t="shared" si="1594"/>
        <v>2.0833333333333259E-2</v>
      </c>
      <c r="M2910" s="34"/>
      <c r="N2910" s="35">
        <f>N2900</f>
        <v>43192</v>
      </c>
      <c r="O2910" s="26">
        <f t="shared" si="1591"/>
        <v>0.56249999999999967</v>
      </c>
      <c r="P2910" s="36">
        <f t="shared" si="1592"/>
        <v>0.58333333333333293</v>
      </c>
      <c r="Q2910" s="62" t="s">
        <v>1011</v>
      </c>
      <c r="R2910" s="96" t="s">
        <v>1011</v>
      </c>
      <c r="S2910" s="26">
        <f>SUM(P2910-O2910)</f>
        <v>2.0833333333333259E-2</v>
      </c>
    </row>
    <row r="2911" spans="1:19" ht="10.5" customHeight="1" x14ac:dyDescent="0.2">
      <c r="B2911" s="34"/>
      <c r="C2911" s="21"/>
      <c r="D2911" s="34"/>
      <c r="E2911" s="34"/>
      <c r="F2911" s="34"/>
      <c r="G2911" s="21"/>
      <c r="H2911" s="21"/>
      <c r="I2911" s="34"/>
      <c r="J2911" s="34">
        <f t="shared" si="1594"/>
        <v>2.0833333333333259E-2</v>
      </c>
      <c r="M2911" s="34"/>
      <c r="N2911" s="35">
        <f>N2900</f>
        <v>43192</v>
      </c>
      <c r="O2911" s="26">
        <f t="shared" si="1591"/>
        <v>0.58333333333333293</v>
      </c>
      <c r="P2911" s="36">
        <f t="shared" si="1592"/>
        <v>0.60416666666666619</v>
      </c>
      <c r="Q2911" s="62" t="s">
        <v>1011</v>
      </c>
      <c r="R2911" s="96" t="s">
        <v>1011</v>
      </c>
      <c r="S2911" s="26">
        <f t="shared" ref="S2911:S2918" si="1595">SUM(P2911-O2911)</f>
        <v>2.0833333333333259E-2</v>
      </c>
    </row>
    <row r="2912" spans="1:19" ht="10.5" customHeight="1" x14ac:dyDescent="0.2">
      <c r="B2912" s="34"/>
      <c r="C2912" s="21"/>
      <c r="D2912" s="21"/>
      <c r="E2912" s="34"/>
      <c r="F2912" s="34"/>
      <c r="G2912" s="21"/>
      <c r="H2912" s="21"/>
      <c r="I2912" s="34"/>
      <c r="J2912" s="34">
        <f t="shared" si="1594"/>
        <v>2.0833333333333259E-2</v>
      </c>
      <c r="M2912" s="34"/>
      <c r="N2912" s="35">
        <f>N2900</f>
        <v>43192</v>
      </c>
      <c r="O2912" s="26">
        <f t="shared" si="1591"/>
        <v>0.60416666666666619</v>
      </c>
      <c r="P2912" s="36">
        <f t="shared" si="1592"/>
        <v>0.62499999999999944</v>
      </c>
      <c r="Q2912" s="62" t="s">
        <v>1011</v>
      </c>
      <c r="R2912" s="96" t="s">
        <v>1011</v>
      </c>
      <c r="S2912" s="26">
        <f t="shared" si="1595"/>
        <v>2.0833333333333259E-2</v>
      </c>
    </row>
    <row r="2913" spans="1:19" ht="10.5" customHeight="1" x14ac:dyDescent="0.2">
      <c r="B2913" s="34"/>
      <c r="C2913" s="21"/>
      <c r="D2913" s="21"/>
      <c r="E2913" s="34"/>
      <c r="F2913" s="34"/>
      <c r="G2913" s="21"/>
      <c r="H2913" s="21"/>
      <c r="I2913" s="34"/>
      <c r="J2913" s="34">
        <f t="shared" si="1594"/>
        <v>2.0833333333333259E-2</v>
      </c>
      <c r="M2913" s="34"/>
      <c r="N2913" s="35">
        <f>N2900</f>
        <v>43192</v>
      </c>
      <c r="O2913" s="26">
        <f t="shared" si="1591"/>
        <v>0.62499999999999944</v>
      </c>
      <c r="P2913" s="36">
        <f t="shared" si="1592"/>
        <v>0.6458333333333327</v>
      </c>
      <c r="Q2913" s="62" t="s">
        <v>1011</v>
      </c>
      <c r="R2913" s="96" t="s">
        <v>1011</v>
      </c>
      <c r="S2913" s="26">
        <f t="shared" si="1595"/>
        <v>2.0833333333333259E-2</v>
      </c>
    </row>
    <row r="2914" spans="1:19" ht="10.5" customHeight="1" x14ac:dyDescent="0.2">
      <c r="B2914" s="34"/>
      <c r="C2914" s="21"/>
      <c r="D2914" s="21"/>
      <c r="E2914" s="34"/>
      <c r="F2914" s="34"/>
      <c r="G2914" s="34"/>
      <c r="H2914" s="21"/>
      <c r="I2914" s="34"/>
      <c r="J2914" s="34">
        <f t="shared" si="1594"/>
        <v>2.0833333333333259E-2</v>
      </c>
      <c r="M2914" s="34"/>
      <c r="N2914" s="35">
        <f>N2900</f>
        <v>43192</v>
      </c>
      <c r="O2914" s="26">
        <f t="shared" si="1591"/>
        <v>0.6458333333333327</v>
      </c>
      <c r="P2914" s="36">
        <f t="shared" si="1592"/>
        <v>0.66666666666666596</v>
      </c>
      <c r="Q2914" s="62" t="s">
        <v>1011</v>
      </c>
      <c r="R2914" s="96" t="s">
        <v>1011</v>
      </c>
      <c r="S2914" s="26">
        <f t="shared" si="1595"/>
        <v>2.0833333333333259E-2</v>
      </c>
    </row>
    <row r="2915" spans="1:19" ht="10.5" customHeight="1" x14ac:dyDescent="0.2">
      <c r="B2915" s="34"/>
      <c r="C2915" s="21"/>
      <c r="D2915" s="21"/>
      <c r="E2915" s="34"/>
      <c r="F2915" s="34"/>
      <c r="G2915" s="34"/>
      <c r="H2915" s="21"/>
      <c r="I2915" s="34"/>
      <c r="J2915" s="34">
        <f t="shared" si="1594"/>
        <v>2.0833333333333259E-2</v>
      </c>
      <c r="M2915" s="34"/>
      <c r="N2915" s="35">
        <f>N2900</f>
        <v>43192</v>
      </c>
      <c r="O2915" s="26">
        <f t="shared" si="1591"/>
        <v>0.66666666666666596</v>
      </c>
      <c r="P2915" s="36">
        <f t="shared" si="1592"/>
        <v>0.68749999999999922</v>
      </c>
      <c r="Q2915" s="62" t="s">
        <v>1011</v>
      </c>
      <c r="R2915" s="96" t="s">
        <v>1011</v>
      </c>
      <c r="S2915" s="26">
        <f t="shared" si="1595"/>
        <v>2.0833333333333259E-2</v>
      </c>
    </row>
    <row r="2916" spans="1:19" ht="10.5" customHeight="1" x14ac:dyDescent="0.2">
      <c r="B2916" s="34"/>
      <c r="C2916" s="21"/>
      <c r="D2916" s="38"/>
      <c r="E2916" s="34"/>
      <c r="F2916" s="34"/>
      <c r="G2916" s="34"/>
      <c r="H2916" s="21"/>
      <c r="I2916" s="26"/>
      <c r="J2916" s="34">
        <f t="shared" si="1594"/>
        <v>2.0833333333333259E-2</v>
      </c>
      <c r="M2916" s="34"/>
      <c r="N2916" s="35">
        <f>N2900</f>
        <v>43192</v>
      </c>
      <c r="O2916" s="26">
        <f t="shared" si="1591"/>
        <v>0.68749999999999922</v>
      </c>
      <c r="P2916" s="36">
        <f t="shared" si="1592"/>
        <v>0.70833333333333248</v>
      </c>
      <c r="Q2916" s="62" t="s">
        <v>1011</v>
      </c>
      <c r="R2916" s="96" t="s">
        <v>1011</v>
      </c>
      <c r="S2916" s="26">
        <f t="shared" si="1595"/>
        <v>2.0833333333333259E-2</v>
      </c>
    </row>
    <row r="2917" spans="1:19" ht="10.5" customHeight="1" x14ac:dyDescent="0.2">
      <c r="B2917" s="34"/>
      <c r="C2917" s="21"/>
      <c r="D2917" s="38"/>
      <c r="E2917" s="34"/>
      <c r="F2917" s="34"/>
      <c r="G2917" s="34"/>
      <c r="H2917" s="34"/>
      <c r="I2917" s="26"/>
      <c r="J2917" s="34">
        <f t="shared" si="1594"/>
        <v>2.0833333333333259E-2</v>
      </c>
      <c r="M2917" s="34"/>
      <c r="N2917" s="35">
        <f>N2900</f>
        <v>43192</v>
      </c>
      <c r="O2917" s="26">
        <f t="shared" ref="O2917:O2918" si="1596">SUM(P2916)</f>
        <v>0.70833333333333248</v>
      </c>
      <c r="P2917" s="36">
        <f t="shared" si="1592"/>
        <v>0.72916666666666574</v>
      </c>
      <c r="Q2917" s="62" t="s">
        <v>1011</v>
      </c>
      <c r="R2917" s="96" t="s">
        <v>1011</v>
      </c>
      <c r="S2917" s="26">
        <f t="shared" si="1595"/>
        <v>2.0833333333333259E-2</v>
      </c>
    </row>
    <row r="2918" spans="1:19" ht="10.5" customHeight="1" thickBot="1" x14ac:dyDescent="0.25">
      <c r="B2918" s="34"/>
      <c r="C2918" s="21"/>
      <c r="D2918" s="38"/>
      <c r="E2918" s="34"/>
      <c r="F2918" s="34"/>
      <c r="G2918" s="34"/>
      <c r="H2918" s="34"/>
      <c r="I2918" s="38"/>
      <c r="J2918" s="34">
        <f t="shared" si="1594"/>
        <v>2.0833333333333259E-2</v>
      </c>
      <c r="M2918" s="34"/>
      <c r="N2918" s="35">
        <f>N2900</f>
        <v>43192</v>
      </c>
      <c r="O2918" s="26">
        <f t="shared" si="1596"/>
        <v>0.72916666666666574</v>
      </c>
      <c r="P2918" s="36">
        <f t="shared" si="1592"/>
        <v>0.749999999999999</v>
      </c>
      <c r="Q2918" s="62" t="s">
        <v>1011</v>
      </c>
      <c r="R2918" s="96" t="s">
        <v>1011</v>
      </c>
      <c r="S2918" s="26">
        <f t="shared" si="1595"/>
        <v>2.0833333333333259E-2</v>
      </c>
    </row>
    <row r="2919" spans="1:19" ht="10.5" customHeight="1" x14ac:dyDescent="0.2">
      <c r="A2919" s="40">
        <f t="shared" ref="A2919:M2919" si="1597">SUM(A2901:A2918)</f>
        <v>0</v>
      </c>
      <c r="B2919" s="40">
        <f t="shared" si="1597"/>
        <v>0</v>
      </c>
      <c r="C2919" s="40">
        <f t="shared" si="1597"/>
        <v>0</v>
      </c>
      <c r="D2919" s="40">
        <f t="shared" si="1597"/>
        <v>0</v>
      </c>
      <c r="E2919" s="40">
        <f t="shared" si="1597"/>
        <v>0</v>
      </c>
      <c r="F2919" s="40">
        <f t="shared" si="1597"/>
        <v>0</v>
      </c>
      <c r="G2919" s="40">
        <f t="shared" si="1597"/>
        <v>0.16666666666666641</v>
      </c>
      <c r="H2919" s="40">
        <f t="shared" si="1597"/>
        <v>0</v>
      </c>
      <c r="I2919" s="40">
        <f t="shared" si="1597"/>
        <v>0</v>
      </c>
      <c r="J2919" s="40">
        <f t="shared" si="1597"/>
        <v>0.20833333333333259</v>
      </c>
      <c r="K2919" s="40">
        <f t="shared" si="1597"/>
        <v>0</v>
      </c>
      <c r="L2919" s="40">
        <f t="shared" si="1597"/>
        <v>0</v>
      </c>
      <c r="M2919" s="40">
        <f t="shared" si="1597"/>
        <v>0</v>
      </c>
      <c r="N2919" s="41" t="b">
        <f>SUM(A2919:M2919) = S2919</f>
        <v>1</v>
      </c>
      <c r="O2919" s="42"/>
      <c r="P2919" s="42"/>
      <c r="Q2919" s="43"/>
      <c r="R2919" s="43"/>
      <c r="S2919" s="40">
        <f>SUM(S2901:S2918)</f>
        <v>0.374999999999999</v>
      </c>
    </row>
    <row r="2920" spans="1:19" ht="10.5" customHeight="1" x14ac:dyDescent="0.2">
      <c r="A2920" s="44">
        <f t="shared" ref="A2920:E2920" si="1598">(A2919-INT(A2919))*24</f>
        <v>0</v>
      </c>
      <c r="B2920" s="44">
        <f t="shared" si="1598"/>
        <v>0</v>
      </c>
      <c r="C2920" s="44">
        <f t="shared" si="1598"/>
        <v>0</v>
      </c>
      <c r="D2920" s="44">
        <f t="shared" si="1598"/>
        <v>0</v>
      </c>
      <c r="E2920" s="44">
        <f t="shared" si="1598"/>
        <v>0</v>
      </c>
      <c r="F2920" s="44">
        <f>(F2919-INT(F2919))*24</f>
        <v>0</v>
      </c>
      <c r="G2920" s="44">
        <f>(G2919-INT(G2919))*24</f>
        <v>3.9999999999999938</v>
      </c>
      <c r="H2920" s="44">
        <f>(H2919-INT(H2919))*24</f>
        <v>0</v>
      </c>
      <c r="I2920" s="44">
        <f>(I2919-INT(I2919))*24</f>
        <v>0</v>
      </c>
      <c r="J2920" s="44">
        <f t="shared" ref="J2920" si="1599">(J2919-INT(J2919))*24</f>
        <v>4.9999999999999822</v>
      </c>
      <c r="K2920" s="44"/>
      <c r="L2920" s="44">
        <f t="shared" ref="L2920:M2920" si="1600">(L2919-INT(L2919))*24</f>
        <v>0</v>
      </c>
      <c r="M2920" s="45">
        <f t="shared" si="1600"/>
        <v>0</v>
      </c>
      <c r="N2920" s="46">
        <f>SUM(A2920:M2920)</f>
        <v>8.9999999999999751</v>
      </c>
      <c r="O2920" s="47"/>
      <c r="P2920" s="47"/>
      <c r="Q2920" s="48"/>
      <c r="R2920" s="48"/>
      <c r="S2920" s="49"/>
    </row>
    <row r="2921" spans="1:19" ht="10.5" customHeight="1" thickBot="1" x14ac:dyDescent="0.25">
      <c r="A2921" s="50"/>
      <c r="B2921" s="51"/>
      <c r="C2921" s="51"/>
      <c r="D2921" s="52">
        <f>SUM(A2920:D2920)</f>
        <v>0</v>
      </c>
      <c r="E2921" s="52">
        <f t="shared" ref="E2921:J2921" si="1601">E2920</f>
        <v>0</v>
      </c>
      <c r="F2921" s="52">
        <f t="shared" si="1601"/>
        <v>0</v>
      </c>
      <c r="G2921" s="52">
        <f t="shared" si="1601"/>
        <v>3.9999999999999938</v>
      </c>
      <c r="H2921" s="52">
        <f t="shared" si="1601"/>
        <v>0</v>
      </c>
      <c r="I2921" s="52">
        <f t="shared" si="1601"/>
        <v>0</v>
      </c>
      <c r="J2921" s="52">
        <f t="shared" si="1601"/>
        <v>4.9999999999999822</v>
      </c>
      <c r="K2921" s="52"/>
      <c r="L2921" s="52">
        <f t="shared" ref="L2921:M2921" si="1602">L2920</f>
        <v>0</v>
      </c>
      <c r="M2921" s="53">
        <f t="shared" si="1602"/>
        <v>0</v>
      </c>
      <c r="N2921" s="54">
        <f>S2921</f>
        <v>0.374999999999999</v>
      </c>
      <c r="O2921" s="55"/>
      <c r="P2921" s="55"/>
      <c r="Q2921" s="56"/>
      <c r="R2921" s="56"/>
      <c r="S2921" s="57">
        <f>SUM(S2919:S2920)</f>
        <v>0.374999999999999</v>
      </c>
    </row>
    <row r="2922" spans="1:19" ht="10.5" customHeight="1" thickBot="1" x14ac:dyDescent="0.25">
      <c r="A2922" s="58"/>
      <c r="B2922" s="59" t="s">
        <v>935</v>
      </c>
      <c r="C2922" s="59" t="s">
        <v>936</v>
      </c>
      <c r="D2922" s="59" t="s">
        <v>937</v>
      </c>
      <c r="E2922" s="60" t="s">
        <v>938</v>
      </c>
      <c r="F2922" s="59" t="s">
        <v>939</v>
      </c>
      <c r="G2922" s="58" t="s">
        <v>940</v>
      </c>
      <c r="H2922" s="58" t="s">
        <v>941</v>
      </c>
      <c r="I2922" s="58" t="s">
        <v>942</v>
      </c>
      <c r="J2922" s="58" t="s">
        <v>943</v>
      </c>
      <c r="K2922" s="58"/>
      <c r="L2922" s="58" t="s">
        <v>944</v>
      </c>
      <c r="M2922" s="60" t="s">
        <v>945</v>
      </c>
      <c r="N2922" s="61">
        <f>N2900+1</f>
        <v>43193</v>
      </c>
      <c r="O2922" s="36">
        <v>0.375</v>
      </c>
      <c r="P2922" s="36">
        <f>O2922</f>
        <v>0.375</v>
      </c>
      <c r="Q2922" s="62" t="s">
        <v>946</v>
      </c>
      <c r="R2922" s="96" t="s">
        <v>1011</v>
      </c>
      <c r="S2922" s="26">
        <f t="shared" ref="S2922" si="1603">SUM(P2922-O2922)</f>
        <v>0</v>
      </c>
    </row>
    <row r="2923" spans="1:19" ht="10.5" customHeight="1" x14ac:dyDescent="0.2">
      <c r="B2923" s="34"/>
      <c r="C2923" s="21"/>
      <c r="D2923" s="34"/>
      <c r="E2923" s="34"/>
      <c r="F2923" s="21"/>
      <c r="G2923" s="34"/>
      <c r="H2923" s="21"/>
      <c r="I2923" s="34"/>
      <c r="J2923" s="34">
        <f t="shared" ref="J2923:J2939" si="1604">S2923</f>
        <v>2.0833333333333315E-2</v>
      </c>
      <c r="M2923" s="34"/>
      <c r="N2923" s="35">
        <f>N2922</f>
        <v>43193</v>
      </c>
      <c r="O2923" s="63">
        <f>SUM(P2922)</f>
        <v>0.375</v>
      </c>
      <c r="P2923" s="36">
        <f>P2922+0.0208333333333333</f>
        <v>0.39583333333333331</v>
      </c>
      <c r="Q2923" s="62" t="s">
        <v>1011</v>
      </c>
      <c r="R2923" s="96" t="s">
        <v>1011</v>
      </c>
      <c r="S2923" s="26">
        <f t="shared" ref="S2923:S2937" si="1605">SUM(P2923-O2923)</f>
        <v>2.0833333333333315E-2</v>
      </c>
    </row>
    <row r="2924" spans="1:19" ht="10.5" customHeight="1" x14ac:dyDescent="0.2">
      <c r="B2924" s="34"/>
      <c r="C2924" s="21"/>
      <c r="D2924" s="34"/>
      <c r="E2924" s="34"/>
      <c r="F2924" s="21"/>
      <c r="G2924" s="34"/>
      <c r="H2924" s="34"/>
      <c r="I2924" s="34"/>
      <c r="J2924" s="34">
        <f t="shared" si="1604"/>
        <v>2.0833333333333315E-2</v>
      </c>
      <c r="M2924" s="34"/>
      <c r="N2924" s="35">
        <f>N2922</f>
        <v>43193</v>
      </c>
      <c r="O2924" s="63">
        <f t="shared" ref="O2924:O2932" si="1606">SUM(P2923)</f>
        <v>0.39583333333333331</v>
      </c>
      <c r="P2924" s="36">
        <f t="shared" ref="P2924:P2939" si="1607">P2923+0.0208333333333333</f>
        <v>0.41666666666666663</v>
      </c>
      <c r="Q2924" s="62" t="s">
        <v>1011</v>
      </c>
      <c r="R2924" s="96" t="s">
        <v>1011</v>
      </c>
      <c r="S2924" s="26">
        <f t="shared" si="1605"/>
        <v>2.0833333333333315E-2</v>
      </c>
    </row>
    <row r="2925" spans="1:19" ht="10.5" customHeight="1" x14ac:dyDescent="0.2">
      <c r="B2925" s="34"/>
      <c r="C2925" s="21"/>
      <c r="D2925" s="34"/>
      <c r="E2925" s="34"/>
      <c r="F2925" s="21"/>
      <c r="G2925" s="34"/>
      <c r="H2925" s="34"/>
      <c r="I2925" s="34"/>
      <c r="J2925" s="34">
        <f t="shared" si="1604"/>
        <v>2.0833333333333315E-2</v>
      </c>
      <c r="L2925" s="34"/>
      <c r="M2925" s="21"/>
      <c r="N2925" s="35">
        <f>N2922</f>
        <v>43193</v>
      </c>
      <c r="O2925" s="63">
        <f t="shared" si="1606"/>
        <v>0.41666666666666663</v>
      </c>
      <c r="P2925" s="36">
        <f t="shared" si="1607"/>
        <v>0.43749999999999994</v>
      </c>
      <c r="Q2925" s="62" t="s">
        <v>1011</v>
      </c>
      <c r="R2925" s="96" t="s">
        <v>1011</v>
      </c>
      <c r="S2925" s="26">
        <f t="shared" si="1605"/>
        <v>2.0833333333333315E-2</v>
      </c>
    </row>
    <row r="2926" spans="1:19" ht="10.5" customHeight="1" x14ac:dyDescent="0.2">
      <c r="B2926" s="34"/>
      <c r="C2926" s="21"/>
      <c r="D2926" s="38"/>
      <c r="E2926" s="34"/>
      <c r="F2926" s="21"/>
      <c r="G2926" s="34"/>
      <c r="H2926" s="34"/>
      <c r="I2926" s="34"/>
      <c r="J2926" s="34">
        <f t="shared" si="1604"/>
        <v>2.0833333333333315E-2</v>
      </c>
      <c r="L2926" s="34"/>
      <c r="M2926" s="34"/>
      <c r="N2926" s="35">
        <f>N2922</f>
        <v>43193</v>
      </c>
      <c r="O2926" s="63">
        <f t="shared" si="1606"/>
        <v>0.43749999999999994</v>
      </c>
      <c r="P2926" s="36">
        <f t="shared" si="1607"/>
        <v>0.45833333333333326</v>
      </c>
      <c r="Q2926" s="62" t="s">
        <v>1011</v>
      </c>
      <c r="R2926" s="96" t="s">
        <v>1011</v>
      </c>
      <c r="S2926" s="26">
        <f t="shared" si="1605"/>
        <v>2.0833333333333315E-2</v>
      </c>
    </row>
    <row r="2927" spans="1:19" ht="10.5" customHeight="1" x14ac:dyDescent="0.2">
      <c r="B2927" s="34"/>
      <c r="C2927" s="21"/>
      <c r="D2927" s="38"/>
      <c r="E2927" s="34"/>
      <c r="F2927" s="21"/>
      <c r="G2927" s="34"/>
      <c r="H2927" s="34"/>
      <c r="I2927" s="34"/>
      <c r="J2927" s="34">
        <f t="shared" si="1604"/>
        <v>2.0833333333333315E-2</v>
      </c>
      <c r="L2927" s="34"/>
      <c r="M2927" s="34"/>
      <c r="N2927" s="35">
        <f>N2922</f>
        <v>43193</v>
      </c>
      <c r="O2927" s="63">
        <f t="shared" si="1606"/>
        <v>0.45833333333333326</v>
      </c>
      <c r="P2927" s="36">
        <f t="shared" si="1607"/>
        <v>0.47916666666666657</v>
      </c>
      <c r="Q2927" s="62" t="s">
        <v>1011</v>
      </c>
      <c r="R2927" s="96" t="s">
        <v>1011</v>
      </c>
      <c r="S2927" s="26">
        <f t="shared" si="1605"/>
        <v>2.0833333333333315E-2</v>
      </c>
    </row>
    <row r="2928" spans="1:19" ht="10.5" customHeight="1" x14ac:dyDescent="0.2">
      <c r="B2928" s="34"/>
      <c r="C2928" s="21"/>
      <c r="D2928" s="34"/>
      <c r="E2928" s="34"/>
      <c r="F2928" s="21"/>
      <c r="G2928" s="34"/>
      <c r="H2928" s="34"/>
      <c r="I2928" s="34"/>
      <c r="J2928" s="34">
        <f t="shared" si="1604"/>
        <v>2.0833333333333315E-2</v>
      </c>
      <c r="L2928" s="34"/>
      <c r="M2928" s="21"/>
      <c r="N2928" s="35">
        <f>N2922</f>
        <v>43193</v>
      </c>
      <c r="O2928" s="63">
        <f t="shared" si="1606"/>
        <v>0.47916666666666657</v>
      </c>
      <c r="P2928" s="36">
        <f t="shared" si="1607"/>
        <v>0.49999999999999989</v>
      </c>
      <c r="Q2928" s="62" t="s">
        <v>1011</v>
      </c>
      <c r="R2928" s="96" t="s">
        <v>1011</v>
      </c>
      <c r="S2928" s="26">
        <f t="shared" si="1605"/>
        <v>2.0833333333333315E-2</v>
      </c>
    </row>
    <row r="2929" spans="1:19" ht="10.5" customHeight="1" x14ac:dyDescent="0.2">
      <c r="B2929" s="34"/>
      <c r="C2929" s="21"/>
      <c r="D2929" s="34"/>
      <c r="E2929" s="34"/>
      <c r="F2929" s="34"/>
      <c r="G2929" s="34"/>
      <c r="H2929" s="21"/>
      <c r="I2929" s="34"/>
      <c r="J2929" s="34">
        <f t="shared" si="1604"/>
        <v>2.0833333333333259E-2</v>
      </c>
      <c r="L2929" s="34"/>
      <c r="M2929" s="21"/>
      <c r="N2929" s="35">
        <f>N2922</f>
        <v>43193</v>
      </c>
      <c r="O2929" s="63">
        <f t="shared" si="1606"/>
        <v>0.49999999999999989</v>
      </c>
      <c r="P2929" s="36">
        <f t="shared" si="1607"/>
        <v>0.52083333333333315</v>
      </c>
      <c r="Q2929" s="62" t="s">
        <v>1011</v>
      </c>
      <c r="R2929" s="96" t="s">
        <v>1011</v>
      </c>
      <c r="S2929" s="26">
        <f t="shared" si="1605"/>
        <v>2.0833333333333259E-2</v>
      </c>
    </row>
    <row r="2930" spans="1:19" ht="10.5" customHeight="1" x14ac:dyDescent="0.2">
      <c r="B2930" s="34"/>
      <c r="C2930" s="21"/>
      <c r="D2930" s="21"/>
      <c r="E2930" s="34"/>
      <c r="F2930" s="34"/>
      <c r="G2930" s="34"/>
      <c r="H2930" s="21"/>
      <c r="I2930" s="34"/>
      <c r="J2930" s="34">
        <f t="shared" si="1604"/>
        <v>2.0833333333333259E-2</v>
      </c>
      <c r="L2930" s="34"/>
      <c r="M2930" s="21"/>
      <c r="N2930" s="35">
        <f>N2922</f>
        <v>43193</v>
      </c>
      <c r="O2930" s="63">
        <f t="shared" si="1606"/>
        <v>0.52083333333333315</v>
      </c>
      <c r="P2930" s="36">
        <f t="shared" si="1607"/>
        <v>0.54166666666666641</v>
      </c>
      <c r="Q2930" s="62" t="s">
        <v>1011</v>
      </c>
      <c r="R2930" s="96" t="s">
        <v>1011</v>
      </c>
      <c r="S2930" s="26">
        <f t="shared" si="1605"/>
        <v>2.0833333333333259E-2</v>
      </c>
    </row>
    <row r="2931" spans="1:19" ht="10.5" customHeight="1" x14ac:dyDescent="0.2">
      <c r="B2931" s="34"/>
      <c r="C2931" s="21"/>
      <c r="D2931" s="34"/>
      <c r="E2931" s="34"/>
      <c r="F2931" s="21"/>
      <c r="G2931" s="21"/>
      <c r="H2931" s="21"/>
      <c r="I2931" s="34"/>
      <c r="J2931" s="34">
        <f t="shared" si="1604"/>
        <v>2.0833333333333259E-2</v>
      </c>
      <c r="L2931" s="34"/>
      <c r="M2931" s="21"/>
      <c r="N2931" s="35">
        <f>N2922</f>
        <v>43193</v>
      </c>
      <c r="O2931" s="63">
        <f t="shared" si="1606"/>
        <v>0.54166666666666641</v>
      </c>
      <c r="P2931" s="36">
        <f t="shared" si="1607"/>
        <v>0.56249999999999967</v>
      </c>
      <c r="Q2931" s="62" t="s">
        <v>1011</v>
      </c>
      <c r="R2931" s="96" t="s">
        <v>1011</v>
      </c>
      <c r="S2931" s="26">
        <f t="shared" si="1605"/>
        <v>2.0833333333333259E-2</v>
      </c>
    </row>
    <row r="2932" spans="1:19" ht="10.5" customHeight="1" x14ac:dyDescent="0.2">
      <c r="B2932" s="34"/>
      <c r="C2932" s="34"/>
      <c r="D2932" s="21"/>
      <c r="E2932" s="34"/>
      <c r="F2932" s="21"/>
      <c r="G2932" s="21"/>
      <c r="H2932" s="21"/>
      <c r="I2932" s="34"/>
      <c r="J2932" s="34">
        <f t="shared" si="1604"/>
        <v>2.0833333333333259E-2</v>
      </c>
      <c r="L2932" s="34"/>
      <c r="M2932" s="21"/>
      <c r="N2932" s="35">
        <f>N2922</f>
        <v>43193</v>
      </c>
      <c r="O2932" s="63">
        <f t="shared" si="1606"/>
        <v>0.56249999999999967</v>
      </c>
      <c r="P2932" s="36">
        <f t="shared" si="1607"/>
        <v>0.58333333333333293</v>
      </c>
      <c r="Q2932" s="62" t="s">
        <v>1011</v>
      </c>
      <c r="R2932" s="96" t="s">
        <v>1011</v>
      </c>
      <c r="S2932" s="26">
        <f t="shared" si="1605"/>
        <v>2.0833333333333259E-2</v>
      </c>
    </row>
    <row r="2933" spans="1:19" ht="10.5" customHeight="1" x14ac:dyDescent="0.2">
      <c r="A2933" s="34"/>
      <c r="B2933" s="34"/>
      <c r="C2933" s="34"/>
      <c r="D2933" s="34"/>
      <c r="E2933" s="34"/>
      <c r="F2933" s="21"/>
      <c r="G2933" s="34"/>
      <c r="H2933" s="21"/>
      <c r="I2933" s="34"/>
      <c r="J2933" s="34">
        <f t="shared" si="1604"/>
        <v>2.0833333333333259E-2</v>
      </c>
      <c r="L2933" s="34"/>
      <c r="M2933" s="34"/>
      <c r="N2933" s="35">
        <f>N2922</f>
        <v>43193</v>
      </c>
      <c r="O2933" s="63">
        <f>SUM(P2932)</f>
        <v>0.58333333333333293</v>
      </c>
      <c r="P2933" s="36">
        <f t="shared" si="1607"/>
        <v>0.60416666666666619</v>
      </c>
      <c r="Q2933" s="62" t="s">
        <v>1011</v>
      </c>
      <c r="R2933" s="96" t="s">
        <v>1011</v>
      </c>
      <c r="S2933" s="26">
        <f t="shared" si="1605"/>
        <v>2.0833333333333259E-2</v>
      </c>
    </row>
    <row r="2934" spans="1:19" ht="10.5" customHeight="1" x14ac:dyDescent="0.2">
      <c r="B2934" s="34"/>
      <c r="C2934" s="21"/>
      <c r="D2934" s="34"/>
      <c r="E2934" s="34"/>
      <c r="F2934" s="34"/>
      <c r="G2934" s="34"/>
      <c r="H2934" s="21"/>
      <c r="I2934" s="34"/>
      <c r="J2934" s="34">
        <f t="shared" si="1604"/>
        <v>2.0833333333333259E-2</v>
      </c>
      <c r="L2934" s="34"/>
      <c r="M2934" s="34"/>
      <c r="N2934" s="35">
        <f>N2922</f>
        <v>43193</v>
      </c>
      <c r="O2934" s="63">
        <f>SUM(P2933)</f>
        <v>0.60416666666666619</v>
      </c>
      <c r="P2934" s="36">
        <f t="shared" si="1607"/>
        <v>0.62499999999999944</v>
      </c>
      <c r="Q2934" s="62" t="s">
        <v>1011</v>
      </c>
      <c r="R2934" s="96" t="s">
        <v>1011</v>
      </c>
      <c r="S2934" s="26">
        <f t="shared" si="1605"/>
        <v>2.0833333333333259E-2</v>
      </c>
    </row>
    <row r="2935" spans="1:19" ht="10.5" customHeight="1" x14ac:dyDescent="0.2">
      <c r="B2935" s="34"/>
      <c r="C2935" s="21"/>
      <c r="D2935" s="34"/>
      <c r="E2935" s="34"/>
      <c r="F2935" s="34"/>
      <c r="G2935" s="34"/>
      <c r="H2935" s="34"/>
      <c r="I2935" s="34"/>
      <c r="J2935" s="34">
        <f t="shared" si="1604"/>
        <v>2.0833333333333259E-2</v>
      </c>
      <c r="L2935" s="34"/>
      <c r="M2935" s="34"/>
      <c r="N2935" s="35">
        <f>N2922</f>
        <v>43193</v>
      </c>
      <c r="O2935" s="63">
        <f>SUM(P2934)</f>
        <v>0.62499999999999944</v>
      </c>
      <c r="P2935" s="36">
        <f t="shared" si="1607"/>
        <v>0.6458333333333327</v>
      </c>
      <c r="Q2935" s="62" t="s">
        <v>1011</v>
      </c>
      <c r="R2935" s="96" t="s">
        <v>1011</v>
      </c>
      <c r="S2935" s="26">
        <f t="shared" si="1605"/>
        <v>2.0833333333333259E-2</v>
      </c>
    </row>
    <row r="2936" spans="1:19" ht="10.5" customHeight="1" x14ac:dyDescent="0.2">
      <c r="B2936" s="34"/>
      <c r="C2936" s="21"/>
      <c r="D2936" s="34"/>
      <c r="E2936" s="34"/>
      <c r="F2936" s="34"/>
      <c r="G2936" s="34"/>
      <c r="H2936" s="21"/>
      <c r="I2936" s="34"/>
      <c r="J2936" s="34">
        <f t="shared" si="1604"/>
        <v>2.0833333333333259E-2</v>
      </c>
      <c r="L2936" s="34"/>
      <c r="M2936" s="34"/>
      <c r="N2936" s="35">
        <f>N2922</f>
        <v>43193</v>
      </c>
      <c r="O2936" s="63">
        <f t="shared" ref="O2936:O2939" si="1608">SUM(P2935)</f>
        <v>0.6458333333333327</v>
      </c>
      <c r="P2936" s="36">
        <f t="shared" si="1607"/>
        <v>0.66666666666666596</v>
      </c>
      <c r="Q2936" s="62" t="s">
        <v>1011</v>
      </c>
      <c r="R2936" s="96" t="s">
        <v>1011</v>
      </c>
      <c r="S2936" s="26">
        <f t="shared" si="1605"/>
        <v>2.0833333333333259E-2</v>
      </c>
    </row>
    <row r="2937" spans="1:19" ht="10.5" customHeight="1" x14ac:dyDescent="0.2">
      <c r="B2937" s="34"/>
      <c r="C2937" s="21"/>
      <c r="D2937" s="34"/>
      <c r="E2937" s="34"/>
      <c r="F2937" s="34"/>
      <c r="G2937" s="34"/>
      <c r="H2937" s="21"/>
      <c r="I2937" s="34"/>
      <c r="J2937" s="34">
        <f t="shared" si="1604"/>
        <v>2.0833333333333259E-2</v>
      </c>
      <c r="L2937" s="34"/>
      <c r="M2937" s="34"/>
      <c r="N2937" s="35">
        <f>N2922</f>
        <v>43193</v>
      </c>
      <c r="O2937" s="63">
        <f t="shared" si="1608"/>
        <v>0.66666666666666596</v>
      </c>
      <c r="P2937" s="36">
        <f t="shared" si="1607"/>
        <v>0.68749999999999922</v>
      </c>
      <c r="Q2937" s="62" t="s">
        <v>1011</v>
      </c>
      <c r="R2937" s="96" t="s">
        <v>1011</v>
      </c>
      <c r="S2937" s="26">
        <f t="shared" si="1605"/>
        <v>2.0833333333333259E-2</v>
      </c>
    </row>
    <row r="2938" spans="1:19" ht="10.5" customHeight="1" x14ac:dyDescent="0.2">
      <c r="B2938" s="34"/>
      <c r="C2938" s="21"/>
      <c r="D2938" s="34"/>
      <c r="E2938" s="34"/>
      <c r="F2938" s="21"/>
      <c r="G2938" s="34"/>
      <c r="H2938" s="21"/>
      <c r="J2938" s="34">
        <f t="shared" si="1604"/>
        <v>2.0833333333333259E-2</v>
      </c>
      <c r="L2938" s="34"/>
      <c r="M2938" s="34"/>
      <c r="N2938" s="35">
        <f>N2922</f>
        <v>43193</v>
      </c>
      <c r="O2938" s="63">
        <f t="shared" si="1608"/>
        <v>0.68749999999999922</v>
      </c>
      <c r="P2938" s="36">
        <f t="shared" si="1607"/>
        <v>0.70833333333333248</v>
      </c>
      <c r="Q2938" s="62" t="s">
        <v>1011</v>
      </c>
      <c r="R2938" s="96" t="s">
        <v>1011</v>
      </c>
      <c r="S2938" s="26">
        <f>SUM(P2938-O2938)</f>
        <v>2.0833333333333259E-2</v>
      </c>
    </row>
    <row r="2939" spans="1:19" ht="10.5" customHeight="1" thickBot="1" x14ac:dyDescent="0.25">
      <c r="B2939" s="34"/>
      <c r="C2939" s="21"/>
      <c r="D2939" s="34"/>
      <c r="E2939" s="34"/>
      <c r="F2939" s="21"/>
      <c r="G2939" s="34"/>
      <c r="H2939" s="21"/>
      <c r="I2939" s="34"/>
      <c r="J2939" s="34">
        <f t="shared" si="1604"/>
        <v>2.0833333333333259E-2</v>
      </c>
      <c r="L2939" s="34"/>
      <c r="M2939" s="34"/>
      <c r="N2939" s="35">
        <f>N2922</f>
        <v>43193</v>
      </c>
      <c r="O2939" s="63">
        <f t="shared" si="1608"/>
        <v>0.70833333333333248</v>
      </c>
      <c r="P2939" s="36">
        <f t="shared" si="1607"/>
        <v>0.72916666666666574</v>
      </c>
      <c r="Q2939" s="62" t="s">
        <v>1011</v>
      </c>
      <c r="R2939" s="96" t="s">
        <v>1011</v>
      </c>
      <c r="S2939" s="26">
        <f t="shared" ref="S2939" si="1609">SUM(P2939-O2939)</f>
        <v>2.0833333333333259E-2</v>
      </c>
    </row>
    <row r="2940" spans="1:19" ht="10.5" customHeight="1" x14ac:dyDescent="0.2">
      <c r="A2940" s="40">
        <f t="shared" ref="A2940:M2940" si="1610">SUM(A2923:A2939)</f>
        <v>0</v>
      </c>
      <c r="B2940" s="40">
        <f t="shared" si="1610"/>
        <v>0</v>
      </c>
      <c r="C2940" s="40">
        <f t="shared" si="1610"/>
        <v>0</v>
      </c>
      <c r="D2940" s="40">
        <f t="shared" si="1610"/>
        <v>0</v>
      </c>
      <c r="E2940" s="40">
        <f t="shared" si="1610"/>
        <v>0</v>
      </c>
      <c r="F2940" s="40">
        <f t="shared" si="1610"/>
        <v>0</v>
      </c>
      <c r="G2940" s="40">
        <f t="shared" si="1610"/>
        <v>0</v>
      </c>
      <c r="H2940" s="40">
        <f t="shared" si="1610"/>
        <v>0</v>
      </c>
      <c r="I2940" s="40">
        <f t="shared" si="1610"/>
        <v>0</v>
      </c>
      <c r="J2940" s="40">
        <f t="shared" si="1610"/>
        <v>0.35416666666666574</v>
      </c>
      <c r="K2940" s="40">
        <f t="shared" si="1610"/>
        <v>0</v>
      </c>
      <c r="L2940" s="40">
        <f t="shared" si="1610"/>
        <v>0</v>
      </c>
      <c r="M2940" s="40">
        <f t="shared" si="1610"/>
        <v>0</v>
      </c>
      <c r="N2940" s="41" t="b">
        <f>SUM(A2940:M2940) = S2940</f>
        <v>1</v>
      </c>
      <c r="O2940" s="42"/>
      <c r="P2940" s="42"/>
      <c r="Q2940" s="43"/>
      <c r="R2940" s="43"/>
      <c r="S2940" s="40">
        <f>SUM(S2923:S2939)</f>
        <v>0.35416666666666574</v>
      </c>
    </row>
    <row r="2941" spans="1:19" ht="10.5" customHeight="1" x14ac:dyDescent="0.2">
      <c r="A2941" s="44">
        <f t="shared" ref="A2941:E2941" si="1611">(A2940-INT(A2940))*24</f>
        <v>0</v>
      </c>
      <c r="B2941" s="44">
        <f t="shared" si="1611"/>
        <v>0</v>
      </c>
      <c r="C2941" s="44">
        <f t="shared" si="1611"/>
        <v>0</v>
      </c>
      <c r="D2941" s="44">
        <f t="shared" si="1611"/>
        <v>0</v>
      </c>
      <c r="E2941" s="44">
        <f t="shared" si="1611"/>
        <v>0</v>
      </c>
      <c r="F2941" s="44">
        <f>(F2940-INT(F2940))*24</f>
        <v>0</v>
      </c>
      <c r="G2941" s="44">
        <f>(G2940-INT(G2940))*24</f>
        <v>0</v>
      </c>
      <c r="H2941" s="44">
        <f>(H2940-INT(H2940))*24</f>
        <v>0</v>
      </c>
      <c r="I2941" s="44">
        <f>(I2940-INT(I2940))*24</f>
        <v>0</v>
      </c>
      <c r="J2941" s="44">
        <f t="shared" ref="J2941" si="1612">(J2940-INT(J2940))*24</f>
        <v>8.4999999999999787</v>
      </c>
      <c r="K2941" s="44"/>
      <c r="L2941" s="44">
        <f t="shared" ref="L2941:M2941" si="1613">(L2940-INT(L2940))*24</f>
        <v>0</v>
      </c>
      <c r="M2941" s="45">
        <f t="shared" si="1613"/>
        <v>0</v>
      </c>
      <c r="N2941" s="46">
        <f>SUM(A2941:M2941)</f>
        <v>8.4999999999999787</v>
      </c>
      <c r="O2941" s="47"/>
      <c r="P2941" s="47"/>
      <c r="Q2941" s="48"/>
      <c r="R2941" s="48"/>
      <c r="S2941" s="49"/>
    </row>
    <row r="2942" spans="1:19" ht="10.5" customHeight="1" thickBot="1" x14ac:dyDescent="0.25">
      <c r="A2942" s="50"/>
      <c r="B2942" s="51"/>
      <c r="C2942" s="51"/>
      <c r="D2942" s="52">
        <f>SUM(A2941:D2941)</f>
        <v>0</v>
      </c>
      <c r="E2942" s="52">
        <f t="shared" ref="E2942:J2942" si="1614">E2941</f>
        <v>0</v>
      </c>
      <c r="F2942" s="52">
        <f t="shared" si="1614"/>
        <v>0</v>
      </c>
      <c r="G2942" s="52">
        <f t="shared" si="1614"/>
        <v>0</v>
      </c>
      <c r="H2942" s="52">
        <f t="shared" si="1614"/>
        <v>0</v>
      </c>
      <c r="I2942" s="52">
        <f t="shared" si="1614"/>
        <v>0</v>
      </c>
      <c r="J2942" s="52">
        <f t="shared" si="1614"/>
        <v>8.4999999999999787</v>
      </c>
      <c r="K2942" s="52"/>
      <c r="L2942" s="52">
        <f t="shared" ref="L2942:M2942" si="1615">L2941</f>
        <v>0</v>
      </c>
      <c r="M2942" s="53">
        <f t="shared" si="1615"/>
        <v>0</v>
      </c>
      <c r="N2942" s="54">
        <f>S2942</f>
        <v>0.35416666666666574</v>
      </c>
      <c r="O2942" s="55"/>
      <c r="P2942" s="55"/>
      <c r="Q2942" s="56"/>
      <c r="R2942" s="56"/>
      <c r="S2942" s="57">
        <f>SUM(S2940:S2941)</f>
        <v>0.35416666666666574</v>
      </c>
    </row>
    <row r="2943" spans="1:19" ht="10.5" customHeight="1" thickBot="1" x14ac:dyDescent="0.25">
      <c r="A2943" s="58"/>
      <c r="B2943" s="59" t="s">
        <v>935</v>
      </c>
      <c r="C2943" s="59" t="s">
        <v>936</v>
      </c>
      <c r="D2943" s="59" t="s">
        <v>937</v>
      </c>
      <c r="E2943" s="60" t="s">
        <v>938</v>
      </c>
      <c r="F2943" s="59" t="s">
        <v>939</v>
      </c>
      <c r="G2943" s="58" t="s">
        <v>940</v>
      </c>
      <c r="H2943" s="58" t="s">
        <v>941</v>
      </c>
      <c r="I2943" s="58" t="s">
        <v>942</v>
      </c>
      <c r="J2943" s="58" t="s">
        <v>943</v>
      </c>
      <c r="K2943" s="58"/>
      <c r="L2943" s="58" t="s">
        <v>944</v>
      </c>
      <c r="M2943" s="60" t="s">
        <v>945</v>
      </c>
      <c r="N2943" s="61">
        <f>N2922+1</f>
        <v>43194</v>
      </c>
      <c r="O2943" s="36">
        <v>0.41666666666666669</v>
      </c>
      <c r="P2943" s="36">
        <f>O2943</f>
        <v>0.41666666666666669</v>
      </c>
      <c r="Q2943" s="62" t="s">
        <v>946</v>
      </c>
      <c r="R2943" s="96" t="s">
        <v>1011</v>
      </c>
      <c r="S2943" s="26">
        <f t="shared" ref="S2943" si="1616">SUM(P2943-O2943)</f>
        <v>0</v>
      </c>
    </row>
    <row r="2944" spans="1:19" ht="10.5" customHeight="1" x14ac:dyDescent="0.2">
      <c r="B2944" s="34"/>
      <c r="C2944" s="21"/>
      <c r="D2944" s="34"/>
      <c r="E2944" s="34"/>
      <c r="F2944" s="21"/>
      <c r="G2944" s="21"/>
      <c r="H2944" s="21"/>
      <c r="I2944" s="34"/>
      <c r="J2944" s="34">
        <f t="shared" ref="J2944:J2949" si="1617">S2944</f>
        <v>2.0833333333333315E-2</v>
      </c>
      <c r="M2944" s="34"/>
      <c r="N2944" s="35">
        <f>N2943</f>
        <v>43194</v>
      </c>
      <c r="O2944" s="63">
        <f>SUM(P2943)</f>
        <v>0.41666666666666669</v>
      </c>
      <c r="P2944" s="36">
        <f>P2943+0.0208333333333333</f>
        <v>0.4375</v>
      </c>
      <c r="Q2944" s="62" t="s">
        <v>1011</v>
      </c>
      <c r="R2944" s="96" t="s">
        <v>1011</v>
      </c>
      <c r="S2944" s="26">
        <f t="shared" ref="S2944:S2960" si="1618">SUM(P2944-O2944)</f>
        <v>2.0833333333333315E-2</v>
      </c>
    </row>
    <row r="2945" spans="1:19" ht="10.5" customHeight="1" x14ac:dyDescent="0.2">
      <c r="B2945" s="34"/>
      <c r="C2945" s="21"/>
      <c r="D2945" s="34"/>
      <c r="E2945" s="34"/>
      <c r="F2945" s="34"/>
      <c r="G2945" s="34"/>
      <c r="H2945" s="21"/>
      <c r="I2945" s="34"/>
      <c r="J2945" s="34">
        <f t="shared" si="1617"/>
        <v>2.0833333333333315E-2</v>
      </c>
      <c r="M2945" s="34"/>
      <c r="N2945" s="35">
        <f>N2943</f>
        <v>43194</v>
      </c>
      <c r="O2945" s="63">
        <f t="shared" ref="O2945:O2953" si="1619">SUM(P2944)</f>
        <v>0.4375</v>
      </c>
      <c r="P2945" s="36">
        <f t="shared" ref="P2945:P2960" si="1620">P2944+0.0208333333333333</f>
        <v>0.45833333333333331</v>
      </c>
      <c r="Q2945" s="62" t="s">
        <v>1011</v>
      </c>
      <c r="R2945" s="96" t="s">
        <v>1011</v>
      </c>
      <c r="S2945" s="26">
        <f t="shared" si="1618"/>
        <v>2.0833333333333315E-2</v>
      </c>
    </row>
    <row r="2946" spans="1:19" ht="10.5" customHeight="1" x14ac:dyDescent="0.2">
      <c r="B2946" s="34"/>
      <c r="C2946" s="21"/>
      <c r="D2946" s="34"/>
      <c r="E2946" s="34"/>
      <c r="F2946" s="34"/>
      <c r="G2946" s="34"/>
      <c r="H2946" s="21"/>
      <c r="I2946" s="34"/>
      <c r="J2946" s="34">
        <f t="shared" si="1617"/>
        <v>2.0833333333333315E-2</v>
      </c>
      <c r="L2946" s="34"/>
      <c r="M2946" s="21"/>
      <c r="N2946" s="35">
        <f>N2943</f>
        <v>43194</v>
      </c>
      <c r="O2946" s="63">
        <f t="shared" si="1619"/>
        <v>0.45833333333333331</v>
      </c>
      <c r="P2946" s="36">
        <f t="shared" si="1620"/>
        <v>0.47916666666666663</v>
      </c>
      <c r="Q2946" s="62" t="s">
        <v>1011</v>
      </c>
      <c r="R2946" s="96" t="s">
        <v>1011</v>
      </c>
      <c r="S2946" s="26">
        <f t="shared" si="1618"/>
        <v>2.0833333333333315E-2</v>
      </c>
    </row>
    <row r="2947" spans="1:19" ht="10.5" customHeight="1" x14ac:dyDescent="0.2">
      <c r="B2947" s="34"/>
      <c r="C2947" s="21"/>
      <c r="D2947" s="34"/>
      <c r="E2947" s="34"/>
      <c r="F2947" s="34"/>
      <c r="G2947" s="34"/>
      <c r="H2947" s="21"/>
      <c r="I2947" s="34"/>
      <c r="J2947" s="34">
        <f t="shared" si="1617"/>
        <v>2.0833333333333315E-2</v>
      </c>
      <c r="L2947" s="34"/>
      <c r="M2947" s="34"/>
      <c r="N2947" s="35">
        <f>N2943</f>
        <v>43194</v>
      </c>
      <c r="O2947" s="63">
        <f t="shared" si="1619"/>
        <v>0.47916666666666663</v>
      </c>
      <c r="P2947" s="36">
        <f t="shared" si="1620"/>
        <v>0.49999999999999994</v>
      </c>
      <c r="Q2947" s="62" t="s">
        <v>1011</v>
      </c>
      <c r="R2947" s="96" t="s">
        <v>1011</v>
      </c>
      <c r="S2947" s="26">
        <f t="shared" si="1618"/>
        <v>2.0833333333333315E-2</v>
      </c>
    </row>
    <row r="2948" spans="1:19" ht="10.5" customHeight="1" x14ac:dyDescent="0.2">
      <c r="B2948" s="34"/>
      <c r="C2948" s="21"/>
      <c r="D2948" s="34"/>
      <c r="E2948" s="34"/>
      <c r="F2948" s="34"/>
      <c r="G2948" s="34"/>
      <c r="H2948" s="34"/>
      <c r="I2948" s="34"/>
      <c r="J2948" s="34">
        <f t="shared" si="1617"/>
        <v>2.0833333333333315E-2</v>
      </c>
      <c r="L2948" s="34"/>
      <c r="M2948" s="34"/>
      <c r="N2948" s="35">
        <f>N2943</f>
        <v>43194</v>
      </c>
      <c r="O2948" s="63">
        <f t="shared" si="1619"/>
        <v>0.49999999999999994</v>
      </c>
      <c r="P2948" s="36">
        <f t="shared" si="1620"/>
        <v>0.52083333333333326</v>
      </c>
      <c r="Q2948" s="62" t="s">
        <v>1011</v>
      </c>
      <c r="R2948" s="96" t="s">
        <v>1011</v>
      </c>
      <c r="S2948" s="26">
        <f t="shared" si="1618"/>
        <v>2.0833333333333315E-2</v>
      </c>
    </row>
    <row r="2949" spans="1:19" ht="10.5" customHeight="1" x14ac:dyDescent="0.2">
      <c r="B2949" s="34"/>
      <c r="C2949" s="21"/>
      <c r="D2949" s="21"/>
      <c r="E2949" s="21"/>
      <c r="F2949" s="34"/>
      <c r="G2949" s="34"/>
      <c r="H2949" s="34"/>
      <c r="I2949" s="34"/>
      <c r="J2949" s="34">
        <f t="shared" si="1617"/>
        <v>2.0833333333333259E-2</v>
      </c>
      <c r="L2949" s="34"/>
      <c r="M2949" s="21"/>
      <c r="N2949" s="35">
        <f>N2943</f>
        <v>43194</v>
      </c>
      <c r="O2949" s="63">
        <f t="shared" si="1619"/>
        <v>0.52083333333333326</v>
      </c>
      <c r="P2949" s="36">
        <f t="shared" si="1620"/>
        <v>0.54166666666666652</v>
      </c>
      <c r="Q2949" s="62" t="s">
        <v>1011</v>
      </c>
      <c r="R2949" s="96" t="s">
        <v>1011</v>
      </c>
      <c r="S2949" s="26">
        <f t="shared" si="1618"/>
        <v>2.0833333333333259E-2</v>
      </c>
    </row>
    <row r="2950" spans="1:19" ht="10.5" customHeight="1" x14ac:dyDescent="0.2">
      <c r="B2950" s="34"/>
      <c r="C2950" s="21"/>
      <c r="D2950" s="34"/>
      <c r="E2950" s="21"/>
      <c r="F2950" s="34"/>
      <c r="G2950" s="34"/>
      <c r="H2950" s="34">
        <f>S2950</f>
        <v>2.0833333333333259E-2</v>
      </c>
      <c r="J2950" s="34"/>
      <c r="L2950" s="34"/>
      <c r="M2950" s="21"/>
      <c r="N2950" s="35">
        <f>N2943</f>
        <v>43194</v>
      </c>
      <c r="O2950" s="63">
        <f t="shared" si="1619"/>
        <v>0.54166666666666652</v>
      </c>
      <c r="P2950" s="36">
        <f t="shared" si="1620"/>
        <v>0.56249999999999978</v>
      </c>
      <c r="Q2950" s="62" t="s">
        <v>941</v>
      </c>
      <c r="R2950" s="96" t="s">
        <v>1437</v>
      </c>
      <c r="S2950" s="26">
        <f t="shared" si="1618"/>
        <v>2.0833333333333259E-2</v>
      </c>
    </row>
    <row r="2951" spans="1:19" ht="10.5" customHeight="1" x14ac:dyDescent="0.2">
      <c r="B2951" s="34"/>
      <c r="C2951" s="21"/>
      <c r="D2951" s="34"/>
      <c r="E2951" s="21"/>
      <c r="F2951" s="34"/>
      <c r="G2951" s="34"/>
      <c r="H2951" s="34">
        <f>S2951</f>
        <v>2.0833333333333259E-2</v>
      </c>
      <c r="J2951" s="34"/>
      <c r="L2951" s="34"/>
      <c r="M2951" s="21"/>
      <c r="N2951" s="35">
        <f>N2943</f>
        <v>43194</v>
      </c>
      <c r="O2951" s="63">
        <f t="shared" si="1619"/>
        <v>0.56249999999999978</v>
      </c>
      <c r="P2951" s="36">
        <f t="shared" si="1620"/>
        <v>0.58333333333333304</v>
      </c>
      <c r="Q2951" s="62" t="s">
        <v>941</v>
      </c>
      <c r="R2951" s="96" t="s">
        <v>1438</v>
      </c>
      <c r="S2951" s="26">
        <f t="shared" si="1618"/>
        <v>2.0833333333333259E-2</v>
      </c>
    </row>
    <row r="2952" spans="1:19" ht="10.5" customHeight="1" x14ac:dyDescent="0.2">
      <c r="B2952" s="34"/>
      <c r="C2952" s="21"/>
      <c r="D2952" s="34"/>
      <c r="E2952" s="21"/>
      <c r="F2952" s="34"/>
      <c r="G2952" s="34"/>
      <c r="H2952" s="34">
        <f>S2952</f>
        <v>2.0833333333333259E-2</v>
      </c>
      <c r="I2952" s="34"/>
      <c r="J2952" s="34"/>
      <c r="L2952" s="34"/>
      <c r="M2952" s="21"/>
      <c r="N2952" s="35">
        <f>N2943</f>
        <v>43194</v>
      </c>
      <c r="O2952" s="63">
        <f t="shared" si="1619"/>
        <v>0.58333333333333304</v>
      </c>
      <c r="P2952" s="36">
        <f t="shared" si="1620"/>
        <v>0.6041666666666663</v>
      </c>
      <c r="Q2952" s="62" t="s">
        <v>941</v>
      </c>
      <c r="R2952" s="96" t="s">
        <v>1438</v>
      </c>
      <c r="S2952" s="26">
        <f t="shared" si="1618"/>
        <v>2.0833333333333259E-2</v>
      </c>
    </row>
    <row r="2953" spans="1:19" ht="10.5" customHeight="1" x14ac:dyDescent="0.2">
      <c r="B2953" s="34"/>
      <c r="C2953" s="34"/>
      <c r="D2953" s="34"/>
      <c r="E2953" s="21"/>
      <c r="F2953" s="34"/>
      <c r="G2953" s="34"/>
      <c r="H2953" s="34">
        <f>S2953</f>
        <v>2.0833333333333259E-2</v>
      </c>
      <c r="I2953" s="34"/>
      <c r="J2953" s="34"/>
      <c r="L2953" s="34"/>
      <c r="M2953" s="21"/>
      <c r="N2953" s="35">
        <f>N2943</f>
        <v>43194</v>
      </c>
      <c r="O2953" s="63">
        <f t="shared" si="1619"/>
        <v>0.6041666666666663</v>
      </c>
      <c r="P2953" s="36">
        <f t="shared" si="1620"/>
        <v>0.62499999999999956</v>
      </c>
      <c r="Q2953" s="62" t="s">
        <v>941</v>
      </c>
      <c r="R2953" s="96" t="s">
        <v>1438</v>
      </c>
      <c r="S2953" s="26">
        <f t="shared" si="1618"/>
        <v>2.0833333333333259E-2</v>
      </c>
    </row>
    <row r="2954" spans="1:19" ht="10.5" customHeight="1" x14ac:dyDescent="0.2">
      <c r="A2954" s="34"/>
      <c r="B2954" s="34"/>
      <c r="C2954" s="34"/>
      <c r="D2954" s="34"/>
      <c r="E2954" s="21"/>
      <c r="F2954" s="34"/>
      <c r="G2954" s="34"/>
      <c r="H2954" s="34">
        <f>S2954</f>
        <v>2.0833333333333259E-2</v>
      </c>
      <c r="I2954" s="34"/>
      <c r="J2954" s="34"/>
      <c r="L2954" s="34"/>
      <c r="M2954" s="34"/>
      <c r="N2954" s="35">
        <f>N2943</f>
        <v>43194</v>
      </c>
      <c r="O2954" s="63">
        <f>SUM(P2953)</f>
        <v>0.62499999999999956</v>
      </c>
      <c r="P2954" s="36">
        <f t="shared" si="1620"/>
        <v>0.64583333333333282</v>
      </c>
      <c r="Q2954" s="62" t="s">
        <v>941</v>
      </c>
      <c r="R2954" s="96" t="s">
        <v>1438</v>
      </c>
      <c r="S2954" s="26">
        <f t="shared" si="1618"/>
        <v>2.0833333333333259E-2</v>
      </c>
    </row>
    <row r="2955" spans="1:19" ht="10.5" customHeight="1" x14ac:dyDescent="0.2">
      <c r="B2955" s="34"/>
      <c r="C2955" s="21"/>
      <c r="D2955" s="34"/>
      <c r="E2955" s="21"/>
      <c r="F2955" s="34"/>
      <c r="G2955" s="34"/>
      <c r="H2955" s="34"/>
      <c r="I2955" s="34"/>
      <c r="J2955" s="34">
        <f t="shared" ref="J2955:J2960" si="1621">S2955</f>
        <v>2.0833333333333259E-2</v>
      </c>
      <c r="L2955" s="34"/>
      <c r="M2955" s="34"/>
      <c r="N2955" s="35">
        <f>N2943</f>
        <v>43194</v>
      </c>
      <c r="O2955" s="63">
        <f>SUM(P2954)</f>
        <v>0.64583333333333282</v>
      </c>
      <c r="P2955" s="36">
        <f t="shared" si="1620"/>
        <v>0.66666666666666607</v>
      </c>
      <c r="Q2955" s="62" t="s">
        <v>1011</v>
      </c>
      <c r="R2955" s="96" t="s">
        <v>1011</v>
      </c>
      <c r="S2955" s="26">
        <f t="shared" si="1618"/>
        <v>2.0833333333333259E-2</v>
      </c>
    </row>
    <row r="2956" spans="1:19" ht="10.5" customHeight="1" x14ac:dyDescent="0.2">
      <c r="B2956" s="34"/>
      <c r="C2956" s="21"/>
      <c r="D2956" s="34"/>
      <c r="E2956" s="21"/>
      <c r="F2956" s="34"/>
      <c r="G2956" s="21"/>
      <c r="H2956" s="21"/>
      <c r="I2956" s="34"/>
      <c r="J2956" s="34">
        <f t="shared" si="1621"/>
        <v>2.0833333333333259E-2</v>
      </c>
      <c r="L2956" s="34"/>
      <c r="M2956" s="34"/>
      <c r="N2956" s="35">
        <f>N2943</f>
        <v>43194</v>
      </c>
      <c r="O2956" s="63">
        <f>SUM(P2955)</f>
        <v>0.66666666666666607</v>
      </c>
      <c r="P2956" s="36">
        <f t="shared" si="1620"/>
        <v>0.68749999999999933</v>
      </c>
      <c r="Q2956" s="62" t="s">
        <v>1011</v>
      </c>
      <c r="R2956" s="96" t="s">
        <v>1011</v>
      </c>
      <c r="S2956" s="26">
        <f t="shared" si="1618"/>
        <v>2.0833333333333259E-2</v>
      </c>
    </row>
    <row r="2957" spans="1:19" ht="10.5" customHeight="1" x14ac:dyDescent="0.2">
      <c r="B2957" s="34"/>
      <c r="C2957" s="21"/>
      <c r="D2957" s="34"/>
      <c r="E2957" s="21"/>
      <c r="F2957" s="34"/>
      <c r="G2957" s="21"/>
      <c r="H2957" s="34"/>
      <c r="J2957" s="34">
        <f t="shared" si="1621"/>
        <v>2.0833333333333259E-2</v>
      </c>
      <c r="L2957" s="34"/>
      <c r="M2957" s="34"/>
      <c r="N2957" s="35">
        <f>N2943</f>
        <v>43194</v>
      </c>
      <c r="O2957" s="63">
        <f t="shared" ref="O2957:O2960" si="1622">SUM(P2956)</f>
        <v>0.68749999999999933</v>
      </c>
      <c r="P2957" s="36">
        <f t="shared" si="1620"/>
        <v>0.70833333333333259</v>
      </c>
      <c r="Q2957" s="62" t="s">
        <v>1011</v>
      </c>
      <c r="R2957" s="96" t="s">
        <v>1011</v>
      </c>
      <c r="S2957" s="26">
        <f t="shared" si="1618"/>
        <v>2.0833333333333259E-2</v>
      </c>
    </row>
    <row r="2958" spans="1:19" ht="10.5" customHeight="1" x14ac:dyDescent="0.2">
      <c r="B2958" s="34"/>
      <c r="C2958" s="21"/>
      <c r="D2958" s="34"/>
      <c r="E2958" s="21"/>
      <c r="F2958" s="34"/>
      <c r="G2958" s="34"/>
      <c r="H2958" s="34"/>
      <c r="J2958" s="34">
        <f t="shared" si="1621"/>
        <v>2.0833333333333259E-2</v>
      </c>
      <c r="L2958" s="34"/>
      <c r="M2958" s="34"/>
      <c r="N2958" s="35">
        <f>N2943</f>
        <v>43194</v>
      </c>
      <c r="O2958" s="63">
        <f t="shared" si="1622"/>
        <v>0.70833333333333259</v>
      </c>
      <c r="P2958" s="36">
        <f t="shared" si="1620"/>
        <v>0.72916666666666585</v>
      </c>
      <c r="Q2958" s="62" t="s">
        <v>1011</v>
      </c>
      <c r="R2958" s="96" t="s">
        <v>1011</v>
      </c>
      <c r="S2958" s="26">
        <f t="shared" si="1618"/>
        <v>2.0833333333333259E-2</v>
      </c>
    </row>
    <row r="2959" spans="1:19" ht="10.5" customHeight="1" x14ac:dyDescent="0.2">
      <c r="B2959" s="34"/>
      <c r="C2959" s="21"/>
      <c r="D2959" s="34"/>
      <c r="E2959" s="21"/>
      <c r="F2959" s="34"/>
      <c r="G2959" s="34"/>
      <c r="H2959" s="34"/>
      <c r="J2959" s="34">
        <f t="shared" si="1621"/>
        <v>2.0833333333333259E-2</v>
      </c>
      <c r="L2959" s="34"/>
      <c r="M2959" s="34"/>
      <c r="N2959" s="35">
        <f>N2943</f>
        <v>43194</v>
      </c>
      <c r="O2959" s="63">
        <f t="shared" si="1622"/>
        <v>0.72916666666666585</v>
      </c>
      <c r="P2959" s="36">
        <f t="shared" si="1620"/>
        <v>0.74999999999999911</v>
      </c>
      <c r="Q2959" s="62" t="s">
        <v>1011</v>
      </c>
      <c r="R2959" s="96" t="s">
        <v>1011</v>
      </c>
      <c r="S2959" s="26">
        <f t="shared" si="1618"/>
        <v>2.0833333333333259E-2</v>
      </c>
    </row>
    <row r="2960" spans="1:19" ht="10.5" customHeight="1" thickBot="1" x14ac:dyDescent="0.25">
      <c r="B2960" s="34"/>
      <c r="C2960" s="21"/>
      <c r="D2960" s="34"/>
      <c r="E2960" s="21"/>
      <c r="F2960" s="34"/>
      <c r="G2960" s="34"/>
      <c r="H2960" s="34"/>
      <c r="J2960" s="34">
        <f t="shared" si="1621"/>
        <v>2.0833333333333259E-2</v>
      </c>
      <c r="L2960" s="34"/>
      <c r="M2960" s="34"/>
      <c r="N2960" s="35">
        <f>N2943</f>
        <v>43194</v>
      </c>
      <c r="O2960" s="63">
        <f t="shared" si="1622"/>
        <v>0.74999999999999911</v>
      </c>
      <c r="P2960" s="36">
        <f t="shared" si="1620"/>
        <v>0.77083333333333237</v>
      </c>
      <c r="Q2960" s="62" t="s">
        <v>1011</v>
      </c>
      <c r="R2960" s="96" t="s">
        <v>1011</v>
      </c>
      <c r="S2960" s="26">
        <f t="shared" si="1618"/>
        <v>2.0833333333333259E-2</v>
      </c>
    </row>
    <row r="2961" spans="1:20" ht="10.5" customHeight="1" x14ac:dyDescent="0.2">
      <c r="A2961" s="40">
        <f t="shared" ref="A2961:M2961" si="1623">SUM(A2944:A2960)</f>
        <v>0</v>
      </c>
      <c r="B2961" s="40">
        <f t="shared" si="1623"/>
        <v>0</v>
      </c>
      <c r="C2961" s="40">
        <f t="shared" si="1623"/>
        <v>0</v>
      </c>
      <c r="D2961" s="40">
        <f t="shared" si="1623"/>
        <v>0</v>
      </c>
      <c r="E2961" s="40">
        <f t="shared" si="1623"/>
        <v>0</v>
      </c>
      <c r="F2961" s="40">
        <f t="shared" si="1623"/>
        <v>0</v>
      </c>
      <c r="G2961" s="40">
        <f t="shared" si="1623"/>
        <v>0</v>
      </c>
      <c r="H2961" s="40">
        <f t="shared" si="1623"/>
        <v>0.1041666666666663</v>
      </c>
      <c r="I2961" s="40">
        <f t="shared" si="1623"/>
        <v>0</v>
      </c>
      <c r="J2961" s="40">
        <f t="shared" si="1623"/>
        <v>0.24999999999999939</v>
      </c>
      <c r="K2961" s="40">
        <f t="shared" si="1623"/>
        <v>0</v>
      </c>
      <c r="L2961" s="40">
        <f t="shared" si="1623"/>
        <v>0</v>
      </c>
      <c r="M2961" s="40">
        <f t="shared" si="1623"/>
        <v>0</v>
      </c>
      <c r="N2961" s="41" t="b">
        <f>SUM(A2961:M2961) = S2961</f>
        <v>1</v>
      </c>
      <c r="O2961" s="42"/>
      <c r="P2961" s="42"/>
      <c r="Q2961" s="43"/>
      <c r="R2961" s="43"/>
      <c r="S2961" s="40">
        <f>SUM(S2944:S2960)</f>
        <v>0.35416666666666569</v>
      </c>
    </row>
    <row r="2962" spans="1:20" ht="10.5" customHeight="1" x14ac:dyDescent="0.2">
      <c r="A2962" s="70">
        <f t="shared" ref="A2962:C2962" si="1624">(A2961-INT(A2961))*24</f>
        <v>0</v>
      </c>
      <c r="B2962" s="70">
        <f t="shared" si="1624"/>
        <v>0</v>
      </c>
      <c r="C2962" s="70">
        <f t="shared" si="1624"/>
        <v>0</v>
      </c>
      <c r="D2962" s="44">
        <f>(D2961-INT(D2961))*24</f>
        <v>0</v>
      </c>
      <c r="E2962" s="44">
        <f>(E2961-INT(E2961))*24</f>
        <v>0</v>
      </c>
      <c r="F2962" s="44">
        <f>(F2961-INT(F2961))*24</f>
        <v>0</v>
      </c>
      <c r="G2962" s="44">
        <f>(G2961-INT(G2961))*24</f>
        <v>0</v>
      </c>
      <c r="H2962" s="44">
        <f t="shared" ref="H2962:J2962" si="1625">(H2961-INT(H2961))*24</f>
        <v>2.4999999999999911</v>
      </c>
      <c r="I2962" s="44">
        <f t="shared" si="1625"/>
        <v>0</v>
      </c>
      <c r="J2962" s="44">
        <f t="shared" si="1625"/>
        <v>5.9999999999999858</v>
      </c>
      <c r="K2962" s="44"/>
      <c r="L2962" s="44">
        <f t="shared" ref="L2962:M2962" si="1626">(L2961-INT(L2961))*24</f>
        <v>0</v>
      </c>
      <c r="M2962" s="45">
        <f t="shared" si="1626"/>
        <v>0</v>
      </c>
      <c r="N2962" s="46">
        <f>SUM(A2962:M2962)</f>
        <v>8.4999999999999769</v>
      </c>
      <c r="O2962" s="71"/>
      <c r="P2962" s="71"/>
      <c r="Q2962" s="48"/>
      <c r="R2962" s="48"/>
      <c r="S2962" s="49"/>
    </row>
    <row r="2963" spans="1:20" ht="10.5" customHeight="1" thickBot="1" x14ac:dyDescent="0.25">
      <c r="A2963" s="72"/>
      <c r="B2963" s="73"/>
      <c r="C2963" s="73"/>
      <c r="D2963" s="52">
        <f>SUM(A2962:D2962)</f>
        <v>0</v>
      </c>
      <c r="E2963" s="52">
        <f t="shared" ref="E2963:J2963" si="1627">E2962</f>
        <v>0</v>
      </c>
      <c r="F2963" s="52">
        <f t="shared" si="1627"/>
        <v>0</v>
      </c>
      <c r="G2963" s="52">
        <f t="shared" si="1627"/>
        <v>0</v>
      </c>
      <c r="H2963" s="52">
        <f t="shared" si="1627"/>
        <v>2.4999999999999911</v>
      </c>
      <c r="I2963" s="52">
        <f t="shared" si="1627"/>
        <v>0</v>
      </c>
      <c r="J2963" s="52">
        <f t="shared" si="1627"/>
        <v>5.9999999999999858</v>
      </c>
      <c r="K2963" s="52"/>
      <c r="L2963" s="52">
        <f t="shared" ref="L2963:M2963" si="1628">L2962</f>
        <v>0</v>
      </c>
      <c r="M2963" s="53">
        <f t="shared" si="1628"/>
        <v>0</v>
      </c>
      <c r="N2963" s="54">
        <f>S2963</f>
        <v>0.35416666666666569</v>
      </c>
      <c r="O2963" s="74"/>
      <c r="P2963" s="74"/>
      <c r="Q2963" s="56"/>
      <c r="R2963" s="56"/>
      <c r="S2963" s="57">
        <f>SUM(S2961:S2962)</f>
        <v>0.35416666666666569</v>
      </c>
    </row>
    <row r="2964" spans="1:20" ht="10.5" customHeight="1" thickBot="1" x14ac:dyDescent="0.25">
      <c r="A2964" s="58"/>
      <c r="B2964" s="59" t="s">
        <v>935</v>
      </c>
      <c r="C2964" s="59" t="s">
        <v>936</v>
      </c>
      <c r="D2964" s="59" t="s">
        <v>937</v>
      </c>
      <c r="E2964" s="60" t="s">
        <v>938</v>
      </c>
      <c r="F2964" s="59" t="s">
        <v>939</v>
      </c>
      <c r="G2964" s="58" t="s">
        <v>940</v>
      </c>
      <c r="H2964" s="58" t="s">
        <v>941</v>
      </c>
      <c r="I2964" s="58" t="s">
        <v>942</v>
      </c>
      <c r="J2964" s="58" t="s">
        <v>943</v>
      </c>
      <c r="K2964" s="58"/>
      <c r="L2964" s="58" t="s">
        <v>944</v>
      </c>
      <c r="M2964" s="60" t="s">
        <v>945</v>
      </c>
      <c r="N2964" s="61">
        <f>N2943+1</f>
        <v>43195</v>
      </c>
      <c r="O2964" s="36">
        <v>0.39583333333333331</v>
      </c>
      <c r="P2964" s="36">
        <f>O2964</f>
        <v>0.39583333333333331</v>
      </c>
      <c r="Q2964" s="62" t="s">
        <v>946</v>
      </c>
      <c r="R2964" s="96" t="s">
        <v>1011</v>
      </c>
      <c r="S2964" s="26">
        <f t="shared" ref="S2964" si="1629">SUM(P2964-O2964)</f>
        <v>0</v>
      </c>
    </row>
    <row r="2965" spans="1:20" ht="10.5" customHeight="1" x14ac:dyDescent="0.2">
      <c r="B2965" s="34"/>
      <c r="C2965" s="21"/>
      <c r="D2965" s="34"/>
      <c r="E2965" s="34"/>
      <c r="F2965" s="34"/>
      <c r="G2965" s="21"/>
      <c r="H2965" s="34"/>
      <c r="J2965" s="34">
        <f t="shared" ref="J2965:J2981" si="1630">S2965</f>
        <v>2.0833333333333315E-2</v>
      </c>
      <c r="M2965" s="34"/>
      <c r="N2965" s="35">
        <f>N2964</f>
        <v>43195</v>
      </c>
      <c r="O2965" s="63">
        <f>SUM(P2964)</f>
        <v>0.39583333333333331</v>
      </c>
      <c r="P2965" s="36">
        <f>P2964+0.0208333333333333</f>
        <v>0.41666666666666663</v>
      </c>
      <c r="Q2965" s="62" t="s">
        <v>1011</v>
      </c>
      <c r="R2965" s="96" t="s">
        <v>1011</v>
      </c>
      <c r="S2965" s="26">
        <f t="shared" ref="S2965:S2981" si="1631">SUM(P2965-O2965)</f>
        <v>2.0833333333333315E-2</v>
      </c>
    </row>
    <row r="2966" spans="1:20" ht="10.5" customHeight="1" x14ac:dyDescent="0.2">
      <c r="B2966" s="34"/>
      <c r="C2966" s="21"/>
      <c r="D2966" s="21"/>
      <c r="E2966" s="34"/>
      <c r="F2966" s="34"/>
      <c r="G2966" s="34"/>
      <c r="H2966" s="34"/>
      <c r="J2966" s="34">
        <f t="shared" si="1630"/>
        <v>2.0833333333333315E-2</v>
      </c>
      <c r="M2966" s="34"/>
      <c r="N2966" s="35">
        <f>N2964</f>
        <v>43195</v>
      </c>
      <c r="O2966" s="63">
        <f t="shared" ref="O2966:O2974" si="1632">SUM(P2965)</f>
        <v>0.41666666666666663</v>
      </c>
      <c r="P2966" s="36">
        <f t="shared" ref="P2966:P2981" si="1633">P2965+0.0208333333333333</f>
        <v>0.43749999999999994</v>
      </c>
      <c r="Q2966" s="62" t="s">
        <v>1011</v>
      </c>
      <c r="R2966" s="96" t="s">
        <v>1011</v>
      </c>
      <c r="S2966" s="26">
        <f t="shared" si="1631"/>
        <v>2.0833333333333315E-2</v>
      </c>
    </row>
    <row r="2967" spans="1:20" ht="10.5" customHeight="1" x14ac:dyDescent="0.2">
      <c r="B2967" s="34"/>
      <c r="C2967" s="21"/>
      <c r="D2967" s="34"/>
      <c r="E2967" s="21"/>
      <c r="F2967" s="34"/>
      <c r="G2967" s="34"/>
      <c r="H2967" s="34"/>
      <c r="J2967" s="34">
        <f t="shared" si="1630"/>
        <v>2.0833333333333315E-2</v>
      </c>
      <c r="L2967" s="34"/>
      <c r="M2967" s="21"/>
      <c r="N2967" s="35">
        <f>N2964</f>
        <v>43195</v>
      </c>
      <c r="O2967" s="63">
        <f t="shared" si="1632"/>
        <v>0.43749999999999994</v>
      </c>
      <c r="P2967" s="36">
        <f t="shared" si="1633"/>
        <v>0.45833333333333326</v>
      </c>
      <c r="Q2967" s="62" t="s">
        <v>1011</v>
      </c>
      <c r="R2967" s="96" t="s">
        <v>1011</v>
      </c>
      <c r="S2967" s="26">
        <f t="shared" si="1631"/>
        <v>2.0833333333333315E-2</v>
      </c>
    </row>
    <row r="2968" spans="1:20" ht="10.5" customHeight="1" x14ac:dyDescent="0.2">
      <c r="B2968" s="34"/>
      <c r="C2968" s="21"/>
      <c r="D2968" s="21"/>
      <c r="E2968" s="21"/>
      <c r="F2968" s="34"/>
      <c r="G2968" s="34"/>
      <c r="H2968" s="34"/>
      <c r="J2968" s="34">
        <f t="shared" si="1630"/>
        <v>2.0833333333333315E-2</v>
      </c>
      <c r="L2968" s="34"/>
      <c r="M2968" s="34"/>
      <c r="N2968" s="35">
        <f>N2964</f>
        <v>43195</v>
      </c>
      <c r="O2968" s="63">
        <f t="shared" si="1632"/>
        <v>0.45833333333333326</v>
      </c>
      <c r="P2968" s="36">
        <f t="shared" si="1633"/>
        <v>0.47916666666666657</v>
      </c>
      <c r="Q2968" s="62" t="s">
        <v>1011</v>
      </c>
      <c r="R2968" s="96" t="s">
        <v>1011</v>
      </c>
      <c r="S2968" s="26">
        <f t="shared" si="1631"/>
        <v>2.0833333333333315E-2</v>
      </c>
    </row>
    <row r="2969" spans="1:20" ht="10.5" customHeight="1" x14ac:dyDescent="0.2">
      <c r="B2969" s="34"/>
      <c r="C2969" s="21"/>
      <c r="D2969" s="34"/>
      <c r="E2969" s="34"/>
      <c r="F2969" s="34"/>
      <c r="G2969" s="34"/>
      <c r="H2969" s="34"/>
      <c r="J2969" s="34">
        <f t="shared" si="1630"/>
        <v>2.0833333333333315E-2</v>
      </c>
      <c r="L2969" s="34"/>
      <c r="M2969" s="34"/>
      <c r="N2969" s="35">
        <f>N2964</f>
        <v>43195</v>
      </c>
      <c r="O2969" s="63">
        <f t="shared" si="1632"/>
        <v>0.47916666666666657</v>
      </c>
      <c r="P2969" s="36">
        <f t="shared" si="1633"/>
        <v>0.49999999999999989</v>
      </c>
      <c r="Q2969" s="62" t="s">
        <v>1011</v>
      </c>
      <c r="R2969" s="96" t="s">
        <v>1011</v>
      </c>
      <c r="S2969" s="26">
        <f t="shared" si="1631"/>
        <v>2.0833333333333315E-2</v>
      </c>
    </row>
    <row r="2970" spans="1:20" ht="10.5" customHeight="1" x14ac:dyDescent="0.2">
      <c r="B2970" s="34"/>
      <c r="C2970" s="21"/>
      <c r="D2970" s="21"/>
      <c r="E2970" s="34"/>
      <c r="F2970" s="34"/>
      <c r="G2970" s="21"/>
      <c r="H2970" s="34"/>
      <c r="I2970" s="34"/>
      <c r="J2970" s="34">
        <f t="shared" si="1630"/>
        <v>2.0833333333333259E-2</v>
      </c>
      <c r="L2970" s="34"/>
      <c r="M2970" s="21"/>
      <c r="N2970" s="35">
        <f>N2964</f>
        <v>43195</v>
      </c>
      <c r="O2970" s="63">
        <f t="shared" si="1632"/>
        <v>0.49999999999999989</v>
      </c>
      <c r="P2970" s="36">
        <f t="shared" si="1633"/>
        <v>0.52083333333333315</v>
      </c>
      <c r="Q2970" s="62" t="s">
        <v>1011</v>
      </c>
      <c r="R2970" s="96" t="s">
        <v>1011</v>
      </c>
      <c r="S2970" s="26">
        <f t="shared" si="1631"/>
        <v>2.0833333333333259E-2</v>
      </c>
    </row>
    <row r="2971" spans="1:20" ht="10.5" customHeight="1" x14ac:dyDescent="0.2">
      <c r="B2971" s="34"/>
      <c r="C2971" s="21"/>
      <c r="D2971" s="34"/>
      <c r="E2971" s="34"/>
      <c r="F2971" s="34"/>
      <c r="G2971" s="21"/>
      <c r="H2971" s="34"/>
      <c r="J2971" s="34">
        <f t="shared" si="1630"/>
        <v>2.0833333333333259E-2</v>
      </c>
      <c r="L2971" s="34"/>
      <c r="M2971" s="21"/>
      <c r="N2971" s="35">
        <f>N2964</f>
        <v>43195</v>
      </c>
      <c r="O2971" s="63">
        <f t="shared" si="1632"/>
        <v>0.52083333333333315</v>
      </c>
      <c r="P2971" s="36">
        <f t="shared" si="1633"/>
        <v>0.54166666666666641</v>
      </c>
      <c r="Q2971" s="62" t="s">
        <v>1011</v>
      </c>
      <c r="R2971" s="96" t="s">
        <v>1011</v>
      </c>
      <c r="S2971" s="26">
        <f t="shared" si="1631"/>
        <v>2.0833333333333259E-2</v>
      </c>
    </row>
    <row r="2972" spans="1:20" ht="10.5" customHeight="1" x14ac:dyDescent="0.2">
      <c r="B2972" s="34"/>
      <c r="C2972" s="21"/>
      <c r="D2972" s="34"/>
      <c r="E2972" s="34"/>
      <c r="F2972" s="34"/>
      <c r="G2972" s="21"/>
      <c r="H2972" s="34"/>
      <c r="J2972" s="34">
        <f t="shared" si="1630"/>
        <v>2.0833333333333259E-2</v>
      </c>
      <c r="L2972" s="34"/>
      <c r="M2972" s="21"/>
      <c r="N2972" s="35">
        <f>N2964</f>
        <v>43195</v>
      </c>
      <c r="O2972" s="63">
        <f t="shared" si="1632"/>
        <v>0.54166666666666641</v>
      </c>
      <c r="P2972" s="36">
        <f t="shared" si="1633"/>
        <v>0.56249999999999967</v>
      </c>
      <c r="Q2972" s="62" t="s">
        <v>1011</v>
      </c>
      <c r="R2972" s="96" t="s">
        <v>1011</v>
      </c>
      <c r="S2972" s="26">
        <f t="shared" si="1631"/>
        <v>2.0833333333333259E-2</v>
      </c>
    </row>
    <row r="2973" spans="1:20" ht="10.5" customHeight="1" x14ac:dyDescent="0.2">
      <c r="B2973" s="34"/>
      <c r="C2973" s="21"/>
      <c r="D2973" s="34"/>
      <c r="E2973" s="34"/>
      <c r="F2973" s="21"/>
      <c r="G2973" s="21"/>
      <c r="H2973" s="34"/>
      <c r="J2973" s="34">
        <f t="shared" si="1630"/>
        <v>2.0833333333333259E-2</v>
      </c>
      <c r="L2973" s="34"/>
      <c r="M2973" s="21"/>
      <c r="N2973" s="35">
        <f>N2964</f>
        <v>43195</v>
      </c>
      <c r="O2973" s="63">
        <f t="shared" si="1632"/>
        <v>0.56249999999999967</v>
      </c>
      <c r="P2973" s="36">
        <f t="shared" si="1633"/>
        <v>0.58333333333333293</v>
      </c>
      <c r="Q2973" s="62" t="s">
        <v>1011</v>
      </c>
      <c r="R2973" s="96" t="s">
        <v>1011</v>
      </c>
      <c r="S2973" s="26">
        <f t="shared" si="1631"/>
        <v>2.0833333333333259E-2</v>
      </c>
      <c r="T2973" s="75"/>
    </row>
    <row r="2974" spans="1:20" ht="10.5" customHeight="1" x14ac:dyDescent="0.2">
      <c r="B2974" s="34"/>
      <c r="C2974" s="34"/>
      <c r="D2974" s="34"/>
      <c r="E2974" s="34"/>
      <c r="F2974" s="34"/>
      <c r="G2974" s="34"/>
      <c r="H2974" s="34"/>
      <c r="J2974" s="34">
        <f t="shared" si="1630"/>
        <v>2.0833333333333259E-2</v>
      </c>
      <c r="L2974" s="34"/>
      <c r="M2974" s="21"/>
      <c r="N2974" s="35">
        <f>N2964</f>
        <v>43195</v>
      </c>
      <c r="O2974" s="63">
        <f t="shared" si="1632"/>
        <v>0.58333333333333293</v>
      </c>
      <c r="P2974" s="36">
        <f t="shared" si="1633"/>
        <v>0.60416666666666619</v>
      </c>
      <c r="Q2974" s="62" t="s">
        <v>1011</v>
      </c>
      <c r="R2974" s="96" t="s">
        <v>1011</v>
      </c>
      <c r="S2974" s="26">
        <f t="shared" si="1631"/>
        <v>2.0833333333333259E-2</v>
      </c>
    </row>
    <row r="2975" spans="1:20" ht="10.5" customHeight="1" x14ac:dyDescent="0.2">
      <c r="A2975" s="34"/>
      <c r="B2975" s="34"/>
      <c r="C2975" s="34"/>
      <c r="D2975" s="34"/>
      <c r="E2975" s="34"/>
      <c r="F2975" s="21"/>
      <c r="G2975" s="34"/>
      <c r="H2975" s="34"/>
      <c r="J2975" s="34">
        <f t="shared" si="1630"/>
        <v>2.0833333333333259E-2</v>
      </c>
      <c r="L2975" s="34"/>
      <c r="M2975" s="34"/>
      <c r="N2975" s="35">
        <f>N2964</f>
        <v>43195</v>
      </c>
      <c r="O2975" s="63">
        <f>SUM(P2974)</f>
        <v>0.60416666666666619</v>
      </c>
      <c r="P2975" s="36">
        <f t="shared" si="1633"/>
        <v>0.62499999999999944</v>
      </c>
      <c r="Q2975" s="62" t="s">
        <v>1011</v>
      </c>
      <c r="R2975" s="96" t="s">
        <v>1011</v>
      </c>
      <c r="S2975" s="26">
        <f t="shared" si="1631"/>
        <v>2.0833333333333259E-2</v>
      </c>
    </row>
    <row r="2976" spans="1:20" ht="10.5" customHeight="1" x14ac:dyDescent="0.2">
      <c r="B2976" s="34"/>
      <c r="C2976" s="21"/>
      <c r="D2976" s="34"/>
      <c r="E2976" s="34"/>
      <c r="F2976" s="21"/>
      <c r="G2976" s="21"/>
      <c r="H2976" s="34"/>
      <c r="J2976" s="34">
        <f t="shared" si="1630"/>
        <v>2.0833333333333259E-2</v>
      </c>
      <c r="L2976" s="34"/>
      <c r="M2976" s="34"/>
      <c r="N2976" s="35">
        <f>N2964</f>
        <v>43195</v>
      </c>
      <c r="O2976" s="63">
        <f>SUM(P2975)</f>
        <v>0.62499999999999944</v>
      </c>
      <c r="P2976" s="36">
        <f t="shared" si="1633"/>
        <v>0.6458333333333327</v>
      </c>
      <c r="Q2976" s="62" t="s">
        <v>1011</v>
      </c>
      <c r="R2976" s="96" t="s">
        <v>1011</v>
      </c>
      <c r="S2976" s="26">
        <f t="shared" si="1631"/>
        <v>2.0833333333333259E-2</v>
      </c>
    </row>
    <row r="2977" spans="1:21" ht="10.5" customHeight="1" x14ac:dyDescent="0.2">
      <c r="B2977" s="34"/>
      <c r="C2977" s="21"/>
      <c r="D2977" s="34"/>
      <c r="E2977" s="34"/>
      <c r="F2977" s="34"/>
      <c r="G2977" s="21"/>
      <c r="H2977" s="34"/>
      <c r="J2977" s="34">
        <f t="shared" si="1630"/>
        <v>2.0833333333333259E-2</v>
      </c>
      <c r="L2977" s="34"/>
      <c r="M2977" s="34"/>
      <c r="N2977" s="35">
        <f>N2964</f>
        <v>43195</v>
      </c>
      <c r="O2977" s="63">
        <f>SUM(P2976)</f>
        <v>0.6458333333333327</v>
      </c>
      <c r="P2977" s="36">
        <f t="shared" si="1633"/>
        <v>0.66666666666666596</v>
      </c>
      <c r="Q2977" s="62" t="s">
        <v>1011</v>
      </c>
      <c r="R2977" s="96" t="s">
        <v>1011</v>
      </c>
      <c r="S2977" s="26">
        <f t="shared" si="1631"/>
        <v>2.0833333333333259E-2</v>
      </c>
    </row>
    <row r="2978" spans="1:21" ht="10.5" customHeight="1" x14ac:dyDescent="0.2">
      <c r="B2978" s="34"/>
      <c r="C2978" s="21"/>
      <c r="D2978" s="34"/>
      <c r="E2978" s="34"/>
      <c r="F2978" s="34"/>
      <c r="G2978" s="21"/>
      <c r="H2978" s="34"/>
      <c r="J2978" s="34">
        <f t="shared" si="1630"/>
        <v>2.0833333333333259E-2</v>
      </c>
      <c r="L2978" s="34"/>
      <c r="M2978" s="34"/>
      <c r="N2978" s="35">
        <f>N2964</f>
        <v>43195</v>
      </c>
      <c r="O2978" s="63">
        <f t="shared" ref="O2978:O2981" si="1634">SUM(P2977)</f>
        <v>0.66666666666666596</v>
      </c>
      <c r="P2978" s="36">
        <f t="shared" si="1633"/>
        <v>0.68749999999999922</v>
      </c>
      <c r="Q2978" s="62" t="s">
        <v>1011</v>
      </c>
      <c r="R2978" s="96" t="s">
        <v>1011</v>
      </c>
      <c r="S2978" s="26">
        <f t="shared" si="1631"/>
        <v>2.0833333333333259E-2</v>
      </c>
    </row>
    <row r="2979" spans="1:21" ht="10.5" customHeight="1" x14ac:dyDescent="0.2">
      <c r="B2979" s="34"/>
      <c r="C2979" s="21"/>
      <c r="D2979" s="34"/>
      <c r="E2979" s="34"/>
      <c r="F2979" s="34"/>
      <c r="G2979" s="21"/>
      <c r="H2979" s="34"/>
      <c r="J2979" s="34">
        <f t="shared" si="1630"/>
        <v>2.0833333333333259E-2</v>
      </c>
      <c r="L2979" s="34"/>
      <c r="M2979" s="21"/>
      <c r="N2979" s="35">
        <f>N2964</f>
        <v>43195</v>
      </c>
      <c r="O2979" s="63">
        <f t="shared" si="1634"/>
        <v>0.68749999999999922</v>
      </c>
      <c r="P2979" s="36">
        <f t="shared" si="1633"/>
        <v>0.70833333333333248</v>
      </c>
      <c r="Q2979" s="62" t="s">
        <v>1011</v>
      </c>
      <c r="R2979" s="96" t="s">
        <v>1011</v>
      </c>
      <c r="S2979" s="26">
        <f t="shared" si="1631"/>
        <v>2.0833333333333259E-2</v>
      </c>
    </row>
    <row r="2980" spans="1:21" ht="10.5" customHeight="1" x14ac:dyDescent="0.2">
      <c r="B2980" s="34"/>
      <c r="C2980" s="21"/>
      <c r="D2980" s="34"/>
      <c r="E2980" s="34"/>
      <c r="F2980" s="34"/>
      <c r="G2980" s="21"/>
      <c r="H2980" s="34"/>
      <c r="J2980" s="34">
        <f t="shared" si="1630"/>
        <v>2.0833333333333259E-2</v>
      </c>
      <c r="L2980" s="34"/>
      <c r="M2980" s="21"/>
      <c r="N2980" s="35">
        <f>N2964</f>
        <v>43195</v>
      </c>
      <c r="O2980" s="63">
        <f t="shared" si="1634"/>
        <v>0.70833333333333248</v>
      </c>
      <c r="P2980" s="36">
        <f t="shared" si="1633"/>
        <v>0.72916666666666574</v>
      </c>
      <c r="Q2980" s="62" t="s">
        <v>1011</v>
      </c>
      <c r="R2980" s="96" t="s">
        <v>1011</v>
      </c>
      <c r="S2980" s="26">
        <f t="shared" si="1631"/>
        <v>2.0833333333333259E-2</v>
      </c>
    </row>
    <row r="2981" spans="1:21" ht="10.5" customHeight="1" thickBot="1" x14ac:dyDescent="0.25">
      <c r="B2981" s="34"/>
      <c r="C2981" s="21"/>
      <c r="D2981" s="34"/>
      <c r="E2981" s="34"/>
      <c r="F2981" s="34"/>
      <c r="G2981" s="21"/>
      <c r="H2981" s="34"/>
      <c r="J2981" s="34">
        <f t="shared" si="1630"/>
        <v>2.0833333333333259E-2</v>
      </c>
      <c r="L2981" s="34"/>
      <c r="M2981" s="21"/>
      <c r="N2981" s="35">
        <f>N2964</f>
        <v>43195</v>
      </c>
      <c r="O2981" s="63">
        <f t="shared" si="1634"/>
        <v>0.72916666666666574</v>
      </c>
      <c r="P2981" s="36">
        <f t="shared" si="1633"/>
        <v>0.749999999999999</v>
      </c>
      <c r="Q2981" s="62" t="s">
        <v>1011</v>
      </c>
      <c r="R2981" s="96" t="s">
        <v>1011</v>
      </c>
      <c r="S2981" s="26">
        <f t="shared" si="1631"/>
        <v>2.0833333333333259E-2</v>
      </c>
    </row>
    <row r="2982" spans="1:21" ht="10.5" customHeight="1" x14ac:dyDescent="0.2">
      <c r="A2982" s="40">
        <f t="shared" ref="A2982:M2982" si="1635">SUM(A2965:A2981)</f>
        <v>0</v>
      </c>
      <c r="B2982" s="40">
        <f t="shared" si="1635"/>
        <v>0</v>
      </c>
      <c r="C2982" s="40">
        <f t="shared" si="1635"/>
        <v>0</v>
      </c>
      <c r="D2982" s="40">
        <f t="shared" si="1635"/>
        <v>0</v>
      </c>
      <c r="E2982" s="40">
        <f t="shared" si="1635"/>
        <v>0</v>
      </c>
      <c r="F2982" s="40">
        <f t="shared" si="1635"/>
        <v>0</v>
      </c>
      <c r="G2982" s="40">
        <f t="shared" si="1635"/>
        <v>0</v>
      </c>
      <c r="H2982" s="40">
        <f t="shared" si="1635"/>
        <v>0</v>
      </c>
      <c r="I2982" s="40">
        <f t="shared" si="1635"/>
        <v>0</v>
      </c>
      <c r="J2982" s="40">
        <f t="shared" si="1635"/>
        <v>0.35416666666666569</v>
      </c>
      <c r="K2982" s="40">
        <f t="shared" si="1635"/>
        <v>0</v>
      </c>
      <c r="L2982" s="40">
        <f t="shared" si="1635"/>
        <v>0</v>
      </c>
      <c r="M2982" s="40">
        <f t="shared" si="1635"/>
        <v>0</v>
      </c>
      <c r="N2982" s="41" t="b">
        <f>SUM(A2982:M2982) = S2982</f>
        <v>1</v>
      </c>
      <c r="O2982" s="42"/>
      <c r="P2982" s="42"/>
      <c r="Q2982" s="43"/>
      <c r="R2982" s="43"/>
      <c r="S2982" s="40">
        <f>SUM(S2965:S2981)</f>
        <v>0.35416666666666569</v>
      </c>
    </row>
    <row r="2983" spans="1:21" ht="10.5" customHeight="1" x14ac:dyDescent="0.2">
      <c r="A2983" s="70">
        <f t="shared" ref="A2983:C2983" si="1636">(A2982-INT(A2982))*24</f>
        <v>0</v>
      </c>
      <c r="B2983" s="70">
        <f t="shared" si="1636"/>
        <v>0</v>
      </c>
      <c r="C2983" s="70">
        <f t="shared" si="1636"/>
        <v>0</v>
      </c>
      <c r="D2983" s="44">
        <f>(D2982-INT(D2982))*24</f>
        <v>0</v>
      </c>
      <c r="E2983" s="44">
        <f>(E2982-INT(E2982))*24</f>
        <v>0</v>
      </c>
      <c r="F2983" s="44">
        <f>(F2982-INT(F2982))*24</f>
        <v>0</v>
      </c>
      <c r="G2983" s="44">
        <f>(G2982-INT(G2982))*24</f>
        <v>0</v>
      </c>
      <c r="H2983" s="44">
        <f t="shared" ref="H2983:J2983" si="1637">(H2982-INT(H2982))*24</f>
        <v>0</v>
      </c>
      <c r="I2983" s="44">
        <f t="shared" si="1637"/>
        <v>0</v>
      </c>
      <c r="J2983" s="44">
        <f t="shared" si="1637"/>
        <v>8.4999999999999769</v>
      </c>
      <c r="K2983" s="44"/>
      <c r="L2983" s="44">
        <f t="shared" ref="L2983:M2983" si="1638">(L2982-INT(L2982))*24</f>
        <v>0</v>
      </c>
      <c r="M2983" s="45">
        <f t="shared" si="1638"/>
        <v>0</v>
      </c>
      <c r="N2983" s="46">
        <f>SUM(A2983:M2983)</f>
        <v>8.4999999999999769</v>
      </c>
      <c r="O2983" s="47"/>
      <c r="P2983" s="47"/>
      <c r="Q2983" s="48"/>
      <c r="R2983" s="48"/>
      <c r="S2983" s="49"/>
    </row>
    <row r="2984" spans="1:21" ht="10.5" customHeight="1" thickBot="1" x14ac:dyDescent="0.25">
      <c r="A2984" s="50"/>
      <c r="B2984" s="51"/>
      <c r="C2984" s="51"/>
      <c r="D2984" s="52">
        <f>SUM(A2983:D2983)</f>
        <v>0</v>
      </c>
      <c r="E2984" s="52">
        <f t="shared" ref="E2984:J2984" si="1639">E2983</f>
        <v>0</v>
      </c>
      <c r="F2984" s="52">
        <f t="shared" si="1639"/>
        <v>0</v>
      </c>
      <c r="G2984" s="52">
        <f t="shared" si="1639"/>
        <v>0</v>
      </c>
      <c r="H2984" s="52">
        <f t="shared" si="1639"/>
        <v>0</v>
      </c>
      <c r="I2984" s="52">
        <f t="shared" si="1639"/>
        <v>0</v>
      </c>
      <c r="J2984" s="52">
        <f t="shared" si="1639"/>
        <v>8.4999999999999769</v>
      </c>
      <c r="K2984" s="52"/>
      <c r="L2984" s="52">
        <f t="shared" ref="L2984:M2984" si="1640">L2983</f>
        <v>0</v>
      </c>
      <c r="M2984" s="53">
        <f t="shared" si="1640"/>
        <v>0</v>
      </c>
      <c r="N2984" s="54">
        <f>S2984</f>
        <v>0.35416666666666569</v>
      </c>
      <c r="O2984" s="55"/>
      <c r="P2984" s="55"/>
      <c r="Q2984" s="56"/>
      <c r="R2984" s="56"/>
      <c r="S2984" s="57">
        <f>SUM(S2982:S2983)</f>
        <v>0.35416666666666569</v>
      </c>
    </row>
    <row r="2985" spans="1:21" ht="10.5" customHeight="1" thickBot="1" x14ac:dyDescent="0.25">
      <c r="A2985" s="58"/>
      <c r="B2985" s="59" t="s">
        <v>935</v>
      </c>
      <c r="C2985" s="59" t="s">
        <v>936</v>
      </c>
      <c r="D2985" s="59" t="s">
        <v>937</v>
      </c>
      <c r="E2985" s="60" t="s">
        <v>938</v>
      </c>
      <c r="F2985" s="59" t="s">
        <v>939</v>
      </c>
      <c r="G2985" s="58" t="s">
        <v>940</v>
      </c>
      <c r="H2985" s="58" t="s">
        <v>941</v>
      </c>
      <c r="I2985" s="58" t="s">
        <v>942</v>
      </c>
      <c r="J2985" s="58" t="s">
        <v>943</v>
      </c>
      <c r="K2985" s="58"/>
      <c r="L2985" s="58" t="s">
        <v>944</v>
      </c>
      <c r="M2985" s="60" t="s">
        <v>945</v>
      </c>
      <c r="N2985" s="61">
        <f>N2964+1</f>
        <v>43196</v>
      </c>
      <c r="O2985" s="36">
        <v>0.41666666666666669</v>
      </c>
      <c r="P2985" s="36">
        <f>O2985</f>
        <v>0.41666666666666669</v>
      </c>
      <c r="Q2985" s="62" t="s">
        <v>946</v>
      </c>
      <c r="R2985" s="96" t="s">
        <v>1011</v>
      </c>
      <c r="S2985" s="26">
        <f t="shared" ref="S2985" si="1641">SUM(P2985-O2985)</f>
        <v>0</v>
      </c>
    </row>
    <row r="2986" spans="1:21" ht="10.5" customHeight="1" x14ac:dyDescent="0.2">
      <c r="B2986" s="34"/>
      <c r="C2986" s="21"/>
      <c r="D2986" s="34"/>
      <c r="E2986" s="34"/>
      <c r="F2986" s="21"/>
      <c r="G2986" s="34"/>
      <c r="H2986" s="21"/>
      <c r="J2986" s="34">
        <f t="shared" ref="J2986:J2999" si="1642">S2986</f>
        <v>2.0833333333333315E-2</v>
      </c>
      <c r="M2986" s="34"/>
      <c r="N2986" s="35">
        <f>N2985</f>
        <v>43196</v>
      </c>
      <c r="O2986" s="63">
        <f>SUM(P2985)</f>
        <v>0.41666666666666669</v>
      </c>
      <c r="P2986" s="36">
        <f>P2985+0.0208333333333333</f>
        <v>0.4375</v>
      </c>
      <c r="Q2986" s="62" t="s">
        <v>1011</v>
      </c>
      <c r="R2986" s="96" t="s">
        <v>1011</v>
      </c>
      <c r="S2986" s="26">
        <f t="shared" ref="S2986:S2999" si="1643">SUM(P2986-O2986)</f>
        <v>2.0833333333333315E-2</v>
      </c>
    </row>
    <row r="2987" spans="1:21" ht="10.5" customHeight="1" x14ac:dyDescent="0.2">
      <c r="B2987" s="34"/>
      <c r="C2987" s="21"/>
      <c r="D2987" s="21"/>
      <c r="E2987" s="34"/>
      <c r="F2987" s="21"/>
      <c r="G2987" s="34"/>
      <c r="H2987" s="21"/>
      <c r="I2987" s="34"/>
      <c r="J2987" s="34">
        <f t="shared" si="1642"/>
        <v>2.0833333333333315E-2</v>
      </c>
      <c r="M2987" s="34"/>
      <c r="N2987" s="35">
        <f>N2985</f>
        <v>43196</v>
      </c>
      <c r="O2987" s="63">
        <f t="shared" ref="O2987:O2999" si="1644">SUM(P2986)</f>
        <v>0.4375</v>
      </c>
      <c r="P2987" s="36">
        <f t="shared" ref="P2987:P2999" si="1645">P2986+0.0208333333333333</f>
        <v>0.45833333333333331</v>
      </c>
      <c r="Q2987" s="62" t="s">
        <v>1011</v>
      </c>
      <c r="R2987" s="96" t="s">
        <v>1011</v>
      </c>
      <c r="S2987" s="26">
        <f t="shared" si="1643"/>
        <v>2.0833333333333315E-2</v>
      </c>
    </row>
    <row r="2988" spans="1:21" ht="10.5" customHeight="1" x14ac:dyDescent="0.2">
      <c r="C2988" s="21"/>
      <c r="D2988" s="38"/>
      <c r="E2988" s="21"/>
      <c r="F2988" s="34"/>
      <c r="G2988" s="34"/>
      <c r="H2988" s="34"/>
      <c r="J2988" s="34">
        <f t="shared" si="1642"/>
        <v>2.0833333333333315E-2</v>
      </c>
      <c r="L2988" s="34"/>
      <c r="M2988" s="21"/>
      <c r="N2988" s="35">
        <f>N2985</f>
        <v>43196</v>
      </c>
      <c r="O2988" s="63">
        <f t="shared" si="1644"/>
        <v>0.45833333333333331</v>
      </c>
      <c r="P2988" s="36">
        <f t="shared" si="1645"/>
        <v>0.47916666666666663</v>
      </c>
      <c r="Q2988" s="62" t="s">
        <v>1011</v>
      </c>
      <c r="R2988" s="96" t="s">
        <v>1011</v>
      </c>
      <c r="S2988" s="26">
        <f t="shared" si="1643"/>
        <v>2.0833333333333315E-2</v>
      </c>
    </row>
    <row r="2989" spans="1:21" ht="10.5" customHeight="1" x14ac:dyDescent="0.2">
      <c r="C2989" s="21"/>
      <c r="D2989" s="21"/>
      <c r="E2989" s="34"/>
      <c r="F2989" s="34"/>
      <c r="G2989" s="34"/>
      <c r="H2989" s="21"/>
      <c r="I2989" s="34"/>
      <c r="J2989" s="34">
        <f t="shared" si="1642"/>
        <v>2.0833333333333315E-2</v>
      </c>
      <c r="L2989" s="34"/>
      <c r="M2989" s="34"/>
      <c r="N2989" s="35">
        <f>N2985</f>
        <v>43196</v>
      </c>
      <c r="O2989" s="63">
        <f t="shared" si="1644"/>
        <v>0.47916666666666663</v>
      </c>
      <c r="P2989" s="36">
        <f t="shared" si="1645"/>
        <v>0.49999999999999994</v>
      </c>
      <c r="Q2989" s="62" t="s">
        <v>1011</v>
      </c>
      <c r="R2989" s="96" t="s">
        <v>1011</v>
      </c>
      <c r="S2989" s="26">
        <f t="shared" si="1643"/>
        <v>2.0833333333333315E-2</v>
      </c>
    </row>
    <row r="2990" spans="1:21" ht="10.5" customHeight="1" x14ac:dyDescent="0.2">
      <c r="C2990" s="21"/>
      <c r="D2990" s="34"/>
      <c r="E2990" s="34"/>
      <c r="F2990" s="34"/>
      <c r="G2990" s="34"/>
      <c r="H2990" s="21"/>
      <c r="I2990" s="34"/>
      <c r="J2990" s="34">
        <f t="shared" si="1642"/>
        <v>2.0833333333333315E-2</v>
      </c>
      <c r="L2990" s="34"/>
      <c r="M2990" s="34"/>
      <c r="N2990" s="35">
        <f>N2985</f>
        <v>43196</v>
      </c>
      <c r="O2990" s="63">
        <f t="shared" si="1644"/>
        <v>0.49999999999999994</v>
      </c>
      <c r="P2990" s="36">
        <f t="shared" si="1645"/>
        <v>0.52083333333333326</v>
      </c>
      <c r="Q2990" s="62" t="s">
        <v>1011</v>
      </c>
      <c r="R2990" s="96" t="s">
        <v>1011</v>
      </c>
      <c r="S2990" s="26">
        <f t="shared" si="1643"/>
        <v>2.0833333333333315E-2</v>
      </c>
    </row>
    <row r="2991" spans="1:21" ht="10.5" customHeight="1" x14ac:dyDescent="0.2">
      <c r="C2991" s="21"/>
      <c r="D2991" s="34"/>
      <c r="E2991" s="34"/>
      <c r="F2991" s="21"/>
      <c r="G2991" s="34"/>
      <c r="H2991" s="21"/>
      <c r="I2991" s="34"/>
      <c r="J2991" s="34">
        <f t="shared" si="1642"/>
        <v>2.0833333333333259E-2</v>
      </c>
      <c r="L2991" s="34"/>
      <c r="M2991" s="21"/>
      <c r="N2991" s="35">
        <f>N2985</f>
        <v>43196</v>
      </c>
      <c r="O2991" s="63">
        <f t="shared" si="1644"/>
        <v>0.52083333333333326</v>
      </c>
      <c r="P2991" s="36">
        <f t="shared" si="1645"/>
        <v>0.54166666666666652</v>
      </c>
      <c r="Q2991" s="62" t="s">
        <v>1011</v>
      </c>
      <c r="R2991" s="96" t="s">
        <v>1011</v>
      </c>
      <c r="S2991" s="26">
        <f t="shared" si="1643"/>
        <v>2.0833333333333259E-2</v>
      </c>
      <c r="U2991" s="25"/>
    </row>
    <row r="2992" spans="1:21" ht="10.5" customHeight="1" x14ac:dyDescent="0.2">
      <c r="C2992" s="21"/>
      <c r="D2992" s="34"/>
      <c r="E2992" s="34"/>
      <c r="F2992" s="21"/>
      <c r="G2992" s="34"/>
      <c r="H2992" s="34"/>
      <c r="I2992" s="34"/>
      <c r="J2992" s="34">
        <f t="shared" si="1642"/>
        <v>2.0833333333333259E-2</v>
      </c>
      <c r="L2992" s="34"/>
      <c r="M2992" s="21"/>
      <c r="N2992" s="35">
        <f>N2985</f>
        <v>43196</v>
      </c>
      <c r="O2992" s="63">
        <f t="shared" si="1644"/>
        <v>0.54166666666666652</v>
      </c>
      <c r="P2992" s="36">
        <f t="shared" si="1645"/>
        <v>0.56249999999999978</v>
      </c>
      <c r="Q2992" s="62" t="s">
        <v>1011</v>
      </c>
      <c r="R2992" s="96" t="s">
        <v>1011</v>
      </c>
      <c r="S2992" s="26">
        <f t="shared" si="1643"/>
        <v>2.0833333333333259E-2</v>
      </c>
      <c r="U2992" s="25"/>
    </row>
    <row r="2993" spans="1:19" ht="10.5" customHeight="1" x14ac:dyDescent="0.2">
      <c r="C2993" s="21"/>
      <c r="D2993" s="34"/>
      <c r="E2993" s="34"/>
      <c r="F2993" s="21"/>
      <c r="G2993" s="34"/>
      <c r="H2993" s="34"/>
      <c r="I2993" s="34"/>
      <c r="J2993" s="34">
        <f t="shared" si="1642"/>
        <v>2.0833333333333259E-2</v>
      </c>
      <c r="L2993" s="34"/>
      <c r="M2993" s="21"/>
      <c r="N2993" s="35">
        <f>N2985</f>
        <v>43196</v>
      </c>
      <c r="O2993" s="63">
        <f t="shared" si="1644"/>
        <v>0.56249999999999978</v>
      </c>
      <c r="P2993" s="36">
        <f t="shared" si="1645"/>
        <v>0.58333333333333304</v>
      </c>
      <c r="Q2993" s="62" t="s">
        <v>1011</v>
      </c>
      <c r="R2993" s="96" t="s">
        <v>1011</v>
      </c>
      <c r="S2993" s="26">
        <f t="shared" si="1643"/>
        <v>2.0833333333333259E-2</v>
      </c>
    </row>
    <row r="2994" spans="1:19" ht="10.5" customHeight="1" x14ac:dyDescent="0.2">
      <c r="B2994" s="34"/>
      <c r="C2994" s="21"/>
      <c r="D2994" s="34"/>
      <c r="E2994" s="34"/>
      <c r="F2994" s="21"/>
      <c r="G2994" s="34"/>
      <c r="H2994" s="34"/>
      <c r="I2994" s="34"/>
      <c r="J2994" s="34">
        <f t="shared" si="1642"/>
        <v>2.0833333333333259E-2</v>
      </c>
      <c r="L2994" s="34"/>
      <c r="M2994" s="21"/>
      <c r="N2994" s="35">
        <f>N2985</f>
        <v>43196</v>
      </c>
      <c r="O2994" s="63">
        <f t="shared" si="1644"/>
        <v>0.58333333333333304</v>
      </c>
      <c r="P2994" s="36">
        <f t="shared" si="1645"/>
        <v>0.6041666666666663</v>
      </c>
      <c r="Q2994" s="62" t="s">
        <v>1011</v>
      </c>
      <c r="R2994" s="96" t="s">
        <v>1011</v>
      </c>
      <c r="S2994" s="26">
        <f t="shared" si="1643"/>
        <v>2.0833333333333259E-2</v>
      </c>
    </row>
    <row r="2995" spans="1:19" ht="10.5" customHeight="1" x14ac:dyDescent="0.2">
      <c r="B2995" s="34"/>
      <c r="C2995" s="34"/>
      <c r="D2995" s="34"/>
      <c r="E2995" s="34"/>
      <c r="F2995" s="21"/>
      <c r="G2995" s="34"/>
      <c r="H2995" s="34"/>
      <c r="I2995" s="34"/>
      <c r="J2995" s="34">
        <f t="shared" si="1642"/>
        <v>2.0833333333333259E-2</v>
      </c>
      <c r="L2995" s="34"/>
      <c r="M2995" s="21"/>
      <c r="N2995" s="35">
        <f>N2985</f>
        <v>43196</v>
      </c>
      <c r="O2995" s="63">
        <f t="shared" si="1644"/>
        <v>0.6041666666666663</v>
      </c>
      <c r="P2995" s="36">
        <f t="shared" si="1645"/>
        <v>0.62499999999999956</v>
      </c>
      <c r="Q2995" s="62" t="s">
        <v>1011</v>
      </c>
      <c r="R2995" s="96" t="s">
        <v>1011</v>
      </c>
      <c r="S2995" s="26">
        <f t="shared" si="1643"/>
        <v>2.0833333333333259E-2</v>
      </c>
    </row>
    <row r="2996" spans="1:19" ht="10.5" customHeight="1" x14ac:dyDescent="0.2">
      <c r="B2996" s="34"/>
      <c r="C2996" s="34"/>
      <c r="D2996" s="34"/>
      <c r="E2996" s="21"/>
      <c r="F2996" s="21"/>
      <c r="G2996" s="34"/>
      <c r="H2996" s="34"/>
      <c r="J2996" s="34">
        <f t="shared" si="1642"/>
        <v>2.0833333333333259E-2</v>
      </c>
      <c r="L2996" s="34"/>
      <c r="M2996" s="21"/>
      <c r="N2996" s="35">
        <f>N2985</f>
        <v>43196</v>
      </c>
      <c r="O2996" s="63">
        <f t="shared" si="1644"/>
        <v>0.62499999999999956</v>
      </c>
      <c r="P2996" s="36">
        <f t="shared" si="1645"/>
        <v>0.64583333333333282</v>
      </c>
      <c r="Q2996" s="62" t="s">
        <v>1011</v>
      </c>
      <c r="R2996" s="96" t="s">
        <v>1011</v>
      </c>
      <c r="S2996" s="26">
        <f t="shared" si="1643"/>
        <v>2.0833333333333259E-2</v>
      </c>
    </row>
    <row r="2997" spans="1:19" ht="10.5" customHeight="1" x14ac:dyDescent="0.2">
      <c r="B2997" s="34"/>
      <c r="C2997" s="34"/>
      <c r="D2997" s="34"/>
      <c r="E2997" s="21"/>
      <c r="F2997" s="21"/>
      <c r="G2997" s="34"/>
      <c r="H2997" s="34"/>
      <c r="J2997" s="34">
        <f t="shared" si="1642"/>
        <v>2.0833333333333259E-2</v>
      </c>
      <c r="L2997" s="34"/>
      <c r="M2997" s="21"/>
      <c r="N2997" s="35">
        <f>N2985</f>
        <v>43196</v>
      </c>
      <c r="O2997" s="63">
        <f t="shared" si="1644"/>
        <v>0.64583333333333282</v>
      </c>
      <c r="P2997" s="36">
        <f t="shared" si="1645"/>
        <v>0.66666666666666607</v>
      </c>
      <c r="Q2997" s="62" t="s">
        <v>1011</v>
      </c>
      <c r="R2997" s="96" t="s">
        <v>1011</v>
      </c>
      <c r="S2997" s="26">
        <f t="shared" si="1643"/>
        <v>2.0833333333333259E-2</v>
      </c>
    </row>
    <row r="2998" spans="1:19" ht="10.5" customHeight="1" x14ac:dyDescent="0.2">
      <c r="B2998" s="34"/>
      <c r="C2998" s="34"/>
      <c r="D2998" s="34"/>
      <c r="E2998" s="21"/>
      <c r="F2998" s="21"/>
      <c r="G2998" s="34"/>
      <c r="H2998" s="34"/>
      <c r="J2998" s="34">
        <f t="shared" si="1642"/>
        <v>2.0833333333333259E-2</v>
      </c>
      <c r="L2998" s="34"/>
      <c r="M2998" s="21"/>
      <c r="N2998" s="35">
        <f>N2985</f>
        <v>43196</v>
      </c>
      <c r="O2998" s="63">
        <f t="shared" si="1644"/>
        <v>0.66666666666666607</v>
      </c>
      <c r="P2998" s="36">
        <f t="shared" si="1645"/>
        <v>0.68749999999999933</v>
      </c>
      <c r="Q2998" s="62" t="s">
        <v>1011</v>
      </c>
      <c r="R2998" s="96" t="s">
        <v>1011</v>
      </c>
      <c r="S2998" s="26">
        <f t="shared" si="1643"/>
        <v>2.0833333333333259E-2</v>
      </c>
    </row>
    <row r="2999" spans="1:19" ht="10.5" customHeight="1" thickBot="1" x14ac:dyDescent="0.25">
      <c r="B2999" s="34"/>
      <c r="C2999" s="34"/>
      <c r="D2999" s="34"/>
      <c r="E2999" s="21"/>
      <c r="F2999" s="21"/>
      <c r="G2999" s="34"/>
      <c r="H2999" s="34"/>
      <c r="J2999" s="34">
        <f t="shared" si="1642"/>
        <v>2.0833333333333259E-2</v>
      </c>
      <c r="L2999" s="34"/>
      <c r="M2999" s="21"/>
      <c r="N2999" s="35">
        <f>N2985</f>
        <v>43196</v>
      </c>
      <c r="O2999" s="63">
        <f t="shared" si="1644"/>
        <v>0.68749999999999933</v>
      </c>
      <c r="P2999" s="36">
        <f t="shared" si="1645"/>
        <v>0.70833333333333259</v>
      </c>
      <c r="Q2999" s="62" t="s">
        <v>1011</v>
      </c>
      <c r="R2999" s="96" t="s">
        <v>1011</v>
      </c>
      <c r="S2999" s="26">
        <f t="shared" si="1643"/>
        <v>2.0833333333333259E-2</v>
      </c>
    </row>
    <row r="3000" spans="1:19" ht="10.5" customHeight="1" x14ac:dyDescent="0.2">
      <c r="A3000" s="40">
        <f t="shared" ref="A3000:M3000" si="1646">SUM(A2986:A2999)</f>
        <v>0</v>
      </c>
      <c r="B3000" s="40">
        <f t="shared" si="1646"/>
        <v>0</v>
      </c>
      <c r="C3000" s="40">
        <f t="shared" si="1646"/>
        <v>0</v>
      </c>
      <c r="D3000" s="40">
        <f t="shared" si="1646"/>
        <v>0</v>
      </c>
      <c r="E3000" s="40">
        <f t="shared" si="1646"/>
        <v>0</v>
      </c>
      <c r="F3000" s="40">
        <f t="shared" si="1646"/>
        <v>0</v>
      </c>
      <c r="G3000" s="40">
        <f t="shared" si="1646"/>
        <v>0</v>
      </c>
      <c r="H3000" s="40">
        <f t="shared" si="1646"/>
        <v>0</v>
      </c>
      <c r="I3000" s="40">
        <f t="shared" si="1646"/>
        <v>0</v>
      </c>
      <c r="J3000" s="40">
        <f t="shared" si="1646"/>
        <v>0.29166666666666591</v>
      </c>
      <c r="K3000" s="40">
        <f t="shared" si="1646"/>
        <v>0</v>
      </c>
      <c r="L3000" s="40">
        <f t="shared" si="1646"/>
        <v>0</v>
      </c>
      <c r="M3000" s="40">
        <f t="shared" si="1646"/>
        <v>0</v>
      </c>
      <c r="N3000" s="76" t="b">
        <f>SUM(A3000:M3000) = S3000</f>
        <v>1</v>
      </c>
      <c r="O3000" s="77"/>
      <c r="P3000" s="77"/>
      <c r="Q3000" s="43"/>
      <c r="R3000" s="43"/>
      <c r="S3000" s="40">
        <f>SUM(S2986:S2999)</f>
        <v>0.29166666666666591</v>
      </c>
    </row>
    <row r="3001" spans="1:19" ht="10.5" customHeight="1" x14ac:dyDescent="0.2">
      <c r="A3001" s="70">
        <f t="shared" ref="A3001:C3001" si="1647">(A3000-INT(A3000))*24</f>
        <v>0</v>
      </c>
      <c r="B3001" s="70">
        <f t="shared" si="1647"/>
        <v>0</v>
      </c>
      <c r="C3001" s="70">
        <f t="shared" si="1647"/>
        <v>0</v>
      </c>
      <c r="D3001" s="44">
        <f>(D3000-INT(D3000))*24</f>
        <v>0</v>
      </c>
      <c r="E3001" s="44">
        <f>(E3000-INT(E3000))*24</f>
        <v>0</v>
      </c>
      <c r="F3001" s="44">
        <f>(F3000-INT(F3000))*24</f>
        <v>0</v>
      </c>
      <c r="G3001" s="44">
        <f>(G3000-INT(G3000))*24</f>
        <v>0</v>
      </c>
      <c r="H3001" s="44">
        <f t="shared" ref="H3001:J3001" si="1648">(H3000-INT(H3000))*24</f>
        <v>0</v>
      </c>
      <c r="I3001" s="44">
        <f t="shared" si="1648"/>
        <v>0</v>
      </c>
      <c r="J3001" s="44">
        <f t="shared" si="1648"/>
        <v>6.9999999999999822</v>
      </c>
      <c r="K3001" s="44"/>
      <c r="L3001" s="44">
        <f t="shared" ref="L3001:M3001" si="1649">(L3000-INT(L3000))*24</f>
        <v>0</v>
      </c>
      <c r="M3001" s="45">
        <f t="shared" si="1649"/>
        <v>0</v>
      </c>
      <c r="N3001" s="78">
        <f>SUM(A3001:M3001)</f>
        <v>6.9999999999999822</v>
      </c>
      <c r="O3001" s="71"/>
      <c r="P3001" s="71"/>
      <c r="Q3001" s="48"/>
      <c r="R3001" s="48"/>
      <c r="S3001" s="49"/>
    </row>
    <row r="3002" spans="1:19" ht="10.5" customHeight="1" thickBot="1" x14ac:dyDescent="0.25">
      <c r="A3002" s="72"/>
      <c r="B3002" s="73"/>
      <c r="C3002" s="73"/>
      <c r="D3002" s="52">
        <f>SUM(A3001:D3001)</f>
        <v>0</v>
      </c>
      <c r="E3002" s="52">
        <f t="shared" ref="E3002:J3002" si="1650">E3001</f>
        <v>0</v>
      </c>
      <c r="F3002" s="52">
        <f t="shared" si="1650"/>
        <v>0</v>
      </c>
      <c r="G3002" s="52">
        <f t="shared" si="1650"/>
        <v>0</v>
      </c>
      <c r="H3002" s="52">
        <f t="shared" si="1650"/>
        <v>0</v>
      </c>
      <c r="I3002" s="52">
        <f t="shared" si="1650"/>
        <v>0</v>
      </c>
      <c r="J3002" s="52">
        <f t="shared" si="1650"/>
        <v>6.9999999999999822</v>
      </c>
      <c r="K3002" s="52"/>
      <c r="L3002" s="52">
        <f t="shared" ref="L3002:M3002" si="1651">L3001</f>
        <v>0</v>
      </c>
      <c r="M3002" s="53">
        <f t="shared" si="1651"/>
        <v>0</v>
      </c>
      <c r="N3002" s="79" t="s">
        <v>976</v>
      </c>
      <c r="O3002" s="74"/>
      <c r="P3002" s="74"/>
      <c r="Q3002" s="56"/>
      <c r="R3002" s="56"/>
      <c r="S3002" s="57">
        <f>SUM(S3000:S3001)</f>
        <v>0.29166666666666591</v>
      </c>
    </row>
    <row r="3003" spans="1:19" ht="10.5" customHeight="1" x14ac:dyDescent="0.2">
      <c r="A3003" s="70">
        <f t="shared" ref="A3003:M3003" si="1652">SUM(A2920,A2941,A2962,A2983,A3001)</f>
        <v>0</v>
      </c>
      <c r="B3003" s="70">
        <f t="shared" si="1652"/>
        <v>0</v>
      </c>
      <c r="C3003" s="70">
        <f t="shared" si="1652"/>
        <v>0</v>
      </c>
      <c r="D3003" s="70">
        <f t="shared" si="1652"/>
        <v>0</v>
      </c>
      <c r="E3003" s="70">
        <f t="shared" si="1652"/>
        <v>0</v>
      </c>
      <c r="F3003" s="70">
        <f t="shared" si="1652"/>
        <v>0</v>
      </c>
      <c r="G3003" s="70">
        <f t="shared" si="1652"/>
        <v>3.9999999999999938</v>
      </c>
      <c r="H3003" s="70">
        <f t="shared" si="1652"/>
        <v>2.4999999999999911</v>
      </c>
      <c r="I3003" s="70">
        <f t="shared" si="1652"/>
        <v>0</v>
      </c>
      <c r="J3003" s="70">
        <f t="shared" si="1652"/>
        <v>34.999999999999901</v>
      </c>
      <c r="K3003" s="70">
        <f t="shared" si="1652"/>
        <v>0</v>
      </c>
      <c r="L3003" s="70">
        <f t="shared" si="1652"/>
        <v>0</v>
      </c>
      <c r="M3003" s="80">
        <f t="shared" si="1652"/>
        <v>0</v>
      </c>
      <c r="N3003" s="81">
        <f>SUM(S2920,S2941,S2962,S2983,S3001)</f>
        <v>0</v>
      </c>
      <c r="O3003" s="82">
        <f>SUM(A3003:M3003)</f>
        <v>41.499999999999886</v>
      </c>
      <c r="P3003" s="83">
        <f>SUM(S2919,S2940,S2961,S2982,S3000)</f>
        <v>1.7291666666666619</v>
      </c>
      <c r="Q3003" s="84">
        <f>SUM(P3003)+N3003</f>
        <v>1.7291666666666619</v>
      </c>
      <c r="R3003" s="85"/>
      <c r="S3003" s="86"/>
    </row>
    <row r="3004" spans="1:19" ht="10.5" customHeight="1" thickBot="1" x14ac:dyDescent="0.25">
      <c r="A3004" s="87"/>
      <c r="B3004" s="73"/>
      <c r="C3004" s="73"/>
      <c r="D3004" s="73">
        <f>SUM(A3003:D3003)</f>
        <v>0</v>
      </c>
      <c r="E3004" s="88">
        <f t="shared" ref="E3004:J3004" si="1653">E3003</f>
        <v>0</v>
      </c>
      <c r="F3004" s="88">
        <f t="shared" si="1653"/>
        <v>0</v>
      </c>
      <c r="G3004" s="88">
        <f t="shared" si="1653"/>
        <v>3.9999999999999938</v>
      </c>
      <c r="H3004" s="88">
        <f t="shared" si="1653"/>
        <v>2.4999999999999911</v>
      </c>
      <c r="I3004" s="88">
        <f t="shared" si="1653"/>
        <v>0</v>
      </c>
      <c r="J3004" s="88">
        <f t="shared" si="1653"/>
        <v>34.999999999999901</v>
      </c>
      <c r="K3004" s="88"/>
      <c r="L3004" s="88">
        <f t="shared" ref="L3004:M3004" si="1654">L3003</f>
        <v>0</v>
      </c>
      <c r="M3004" s="89">
        <f t="shared" si="1654"/>
        <v>0</v>
      </c>
      <c r="N3004" s="90">
        <f>IF(SUM(O3003-37.5)&gt;0,SUM(O3003-37.5),0)</f>
        <v>3.9999999999998863</v>
      </c>
      <c r="O3004" s="91">
        <f>SUM(A3004:M3004)</f>
        <v>41.499999999999886</v>
      </c>
      <c r="P3004" s="92">
        <f>(P3003)*24</f>
        <v>41.499999999999886</v>
      </c>
      <c r="Q3004" s="93">
        <f>SUM(S2921,S2942,S2963,S2984,S3002)</f>
        <v>1.7291666666666619</v>
      </c>
      <c r="R3004" s="85"/>
      <c r="S3004" s="94" t="b">
        <f>O3004=P3004</f>
        <v>1</v>
      </c>
    </row>
    <row r="3006" spans="1:19" ht="10.5" customHeight="1" x14ac:dyDescent="0.2">
      <c r="A3006" s="12">
        <f>WEEKNUM(G3006)</f>
        <v>15</v>
      </c>
      <c r="B3006" s="13" t="s">
        <v>927</v>
      </c>
      <c r="C3006" s="142">
        <f>SUM(N3008)-2</f>
        <v>43197</v>
      </c>
      <c r="D3006" s="142"/>
      <c r="E3006" s="14"/>
      <c r="F3006" s="14" t="s">
        <v>928</v>
      </c>
      <c r="G3006" s="142">
        <f>SUM(C3006+6)</f>
        <v>43203</v>
      </c>
      <c r="H3006" s="142"/>
      <c r="I3006" s="14"/>
      <c r="J3006" s="15"/>
      <c r="K3006" s="15"/>
      <c r="L3006" s="14"/>
      <c r="M3006" s="16"/>
      <c r="N3006" s="17" t="s">
        <v>929</v>
      </c>
      <c r="O3006" s="17" t="s">
        <v>930</v>
      </c>
      <c r="P3006" s="18" t="s">
        <v>931</v>
      </c>
      <c r="Q3006" s="19" t="s">
        <v>932</v>
      </c>
      <c r="R3006" s="17" t="s">
        <v>933</v>
      </c>
      <c r="S3006" s="17" t="s">
        <v>934</v>
      </c>
    </row>
    <row r="3007" spans="1:19" ht="10.5" customHeight="1" thickBot="1" x14ac:dyDescent="0.25">
      <c r="N3007" s="23"/>
      <c r="S3007" s="26" t="s">
        <v>1089</v>
      </c>
    </row>
    <row r="3008" spans="1:19" ht="10.5" customHeight="1" thickBot="1" x14ac:dyDescent="0.25">
      <c r="A3008" s="58"/>
      <c r="B3008" s="59" t="s">
        <v>935</v>
      </c>
      <c r="C3008" s="59" t="s">
        <v>936</v>
      </c>
      <c r="D3008" s="59" t="s">
        <v>937</v>
      </c>
      <c r="E3008" s="60" t="s">
        <v>938</v>
      </c>
      <c r="F3008" s="59" t="s">
        <v>939</v>
      </c>
      <c r="G3008" s="58" t="s">
        <v>940</v>
      </c>
      <c r="H3008" s="58" t="s">
        <v>941</v>
      </c>
      <c r="I3008" s="58" t="s">
        <v>942</v>
      </c>
      <c r="J3008" s="58" t="s">
        <v>943</v>
      </c>
      <c r="K3008" s="58"/>
      <c r="L3008" s="58" t="s">
        <v>944</v>
      </c>
      <c r="M3008" s="60" t="s">
        <v>945</v>
      </c>
      <c r="N3008" s="61">
        <f>N2985+3</f>
        <v>43199</v>
      </c>
      <c r="O3008" s="36">
        <v>0.375</v>
      </c>
      <c r="P3008" s="36">
        <f>O3008</f>
        <v>0.375</v>
      </c>
      <c r="Q3008" s="62" t="s">
        <v>946</v>
      </c>
      <c r="R3008" s="25" t="s">
        <v>1396</v>
      </c>
      <c r="S3008" s="26" t="s">
        <v>1089</v>
      </c>
    </row>
    <row r="3009" spans="2:19" ht="10.5" customHeight="1" x14ac:dyDescent="0.2">
      <c r="B3009" s="34"/>
      <c r="C3009" s="21"/>
      <c r="D3009" s="21"/>
      <c r="E3009" s="34"/>
      <c r="F3009" s="21"/>
      <c r="G3009" s="34"/>
      <c r="H3009" s="34"/>
      <c r="I3009" s="34"/>
      <c r="J3009" s="34">
        <f t="shared" ref="J3009:J3015" si="1655">S3009</f>
        <v>2.0833333333333315E-2</v>
      </c>
      <c r="M3009" s="34"/>
      <c r="N3009" s="35">
        <f>N3008</f>
        <v>43199</v>
      </c>
      <c r="O3009" s="26">
        <f t="shared" ref="O3009:O3024" si="1656">SUM(P3008)</f>
        <v>0.375</v>
      </c>
      <c r="P3009" s="36">
        <f t="shared" ref="P3009:P3026" si="1657">P3008+0.0208333333333333</f>
        <v>0.39583333333333331</v>
      </c>
      <c r="Q3009" s="37" t="s">
        <v>1011</v>
      </c>
      <c r="R3009" s="96" t="s">
        <v>1011</v>
      </c>
      <c r="S3009" s="26">
        <f t="shared" ref="S3009:S3016" si="1658">SUM(P3009-O3009)</f>
        <v>2.0833333333333315E-2</v>
      </c>
    </row>
    <row r="3010" spans="2:19" ht="10.5" customHeight="1" x14ac:dyDescent="0.2">
      <c r="B3010" s="34"/>
      <c r="C3010" s="21"/>
      <c r="D3010" s="21"/>
      <c r="E3010" s="34"/>
      <c r="F3010" s="21"/>
      <c r="G3010" s="34"/>
      <c r="H3010" s="34"/>
      <c r="I3010" s="34"/>
      <c r="J3010" s="34">
        <f t="shared" si="1655"/>
        <v>2.0833333333333315E-2</v>
      </c>
      <c r="M3010" s="34"/>
      <c r="N3010" s="35">
        <f>N3008</f>
        <v>43199</v>
      </c>
      <c r="O3010" s="26">
        <f t="shared" si="1656"/>
        <v>0.39583333333333331</v>
      </c>
      <c r="P3010" s="36">
        <f t="shared" si="1657"/>
        <v>0.41666666666666663</v>
      </c>
      <c r="Q3010" s="37" t="s">
        <v>1011</v>
      </c>
      <c r="R3010" s="96" t="s">
        <v>1011</v>
      </c>
      <c r="S3010" s="26">
        <f t="shared" si="1658"/>
        <v>2.0833333333333315E-2</v>
      </c>
    </row>
    <row r="3011" spans="2:19" ht="10.5" customHeight="1" x14ac:dyDescent="0.2">
      <c r="B3011" s="34"/>
      <c r="C3011" s="21"/>
      <c r="D3011" s="21"/>
      <c r="E3011" s="34"/>
      <c r="F3011" s="21"/>
      <c r="G3011" s="34"/>
      <c r="H3011" s="34"/>
      <c r="I3011" s="34"/>
      <c r="J3011" s="34">
        <f t="shared" si="1655"/>
        <v>2.0833333333333315E-2</v>
      </c>
      <c r="M3011" s="34"/>
      <c r="N3011" s="35">
        <f>N3008</f>
        <v>43199</v>
      </c>
      <c r="O3011" s="26">
        <f t="shared" si="1656"/>
        <v>0.41666666666666663</v>
      </c>
      <c r="P3011" s="36">
        <f t="shared" si="1657"/>
        <v>0.43749999999999994</v>
      </c>
      <c r="Q3011" s="37" t="s">
        <v>1011</v>
      </c>
      <c r="R3011" s="96" t="s">
        <v>1011</v>
      </c>
      <c r="S3011" s="26">
        <f t="shared" si="1658"/>
        <v>2.0833333333333315E-2</v>
      </c>
    </row>
    <row r="3012" spans="2:19" ht="10.5" customHeight="1" x14ac:dyDescent="0.2">
      <c r="B3012" s="34"/>
      <c r="C3012" s="21"/>
      <c r="D3012" s="21"/>
      <c r="E3012" s="34"/>
      <c r="F3012" s="21"/>
      <c r="G3012" s="34"/>
      <c r="H3012" s="21"/>
      <c r="I3012" s="34"/>
      <c r="J3012" s="34">
        <f t="shared" si="1655"/>
        <v>2.0833333333333315E-2</v>
      </c>
      <c r="M3012" s="34"/>
      <c r="N3012" s="35">
        <f>N3008</f>
        <v>43199</v>
      </c>
      <c r="O3012" s="26">
        <f t="shared" si="1656"/>
        <v>0.43749999999999994</v>
      </c>
      <c r="P3012" s="36">
        <f t="shared" si="1657"/>
        <v>0.45833333333333326</v>
      </c>
      <c r="Q3012" s="37" t="s">
        <v>1011</v>
      </c>
      <c r="R3012" s="96" t="s">
        <v>1011</v>
      </c>
      <c r="S3012" s="26">
        <f t="shared" si="1658"/>
        <v>2.0833333333333315E-2</v>
      </c>
    </row>
    <row r="3013" spans="2:19" ht="10.5" customHeight="1" x14ac:dyDescent="0.2">
      <c r="B3013" s="34"/>
      <c r="C3013" s="21"/>
      <c r="D3013" s="21"/>
      <c r="E3013" s="34"/>
      <c r="F3013" s="34"/>
      <c r="G3013" s="34"/>
      <c r="H3013" s="21"/>
      <c r="I3013" s="34"/>
      <c r="J3013" s="34">
        <f t="shared" si="1655"/>
        <v>2.0833333333333315E-2</v>
      </c>
      <c r="M3013" s="34"/>
      <c r="N3013" s="35">
        <f>N3008</f>
        <v>43199</v>
      </c>
      <c r="O3013" s="26">
        <f t="shared" si="1656"/>
        <v>0.45833333333333326</v>
      </c>
      <c r="P3013" s="36">
        <f t="shared" si="1657"/>
        <v>0.47916666666666657</v>
      </c>
      <c r="Q3013" s="37" t="s">
        <v>1011</v>
      </c>
      <c r="R3013" s="96" t="s">
        <v>1011</v>
      </c>
      <c r="S3013" s="26">
        <f t="shared" si="1658"/>
        <v>2.0833333333333315E-2</v>
      </c>
    </row>
    <row r="3014" spans="2:19" ht="10.5" customHeight="1" x14ac:dyDescent="0.2">
      <c r="B3014" s="34"/>
      <c r="C3014" s="21"/>
      <c r="D3014" s="21"/>
      <c r="E3014" s="34"/>
      <c r="F3014" s="34"/>
      <c r="G3014" s="34"/>
      <c r="H3014" s="21"/>
      <c r="I3014" s="34"/>
      <c r="J3014" s="34">
        <f t="shared" si="1655"/>
        <v>2.0833333333333315E-2</v>
      </c>
      <c r="M3014" s="34"/>
      <c r="N3014" s="35">
        <f>N3008</f>
        <v>43199</v>
      </c>
      <c r="O3014" s="26">
        <f t="shared" si="1656"/>
        <v>0.47916666666666657</v>
      </c>
      <c r="P3014" s="36">
        <f t="shared" si="1657"/>
        <v>0.49999999999999989</v>
      </c>
      <c r="Q3014" s="37" t="s">
        <v>1011</v>
      </c>
      <c r="R3014" s="96" t="s">
        <v>1011</v>
      </c>
      <c r="S3014" s="26">
        <f t="shared" si="1658"/>
        <v>2.0833333333333315E-2</v>
      </c>
    </row>
    <row r="3015" spans="2:19" ht="10.5" customHeight="1" x14ac:dyDescent="0.2">
      <c r="B3015" s="34"/>
      <c r="C3015" s="21"/>
      <c r="D3015" s="21"/>
      <c r="E3015" s="34"/>
      <c r="F3015" s="34"/>
      <c r="G3015" s="34"/>
      <c r="H3015" s="34"/>
      <c r="I3015" s="38"/>
      <c r="J3015" s="34">
        <f t="shared" si="1655"/>
        <v>2.0833333333333259E-2</v>
      </c>
      <c r="M3015" s="34"/>
      <c r="N3015" s="35">
        <f>N3008</f>
        <v>43199</v>
      </c>
      <c r="O3015" s="26">
        <f t="shared" si="1656"/>
        <v>0.49999999999999989</v>
      </c>
      <c r="P3015" s="36">
        <f t="shared" si="1657"/>
        <v>0.52083333333333315</v>
      </c>
      <c r="Q3015" s="37" t="s">
        <v>1011</v>
      </c>
      <c r="R3015" s="96" t="s">
        <v>1011</v>
      </c>
      <c r="S3015" s="26">
        <f t="shared" si="1658"/>
        <v>2.0833333333333259E-2</v>
      </c>
    </row>
    <row r="3016" spans="2:19" ht="10.5" customHeight="1" x14ac:dyDescent="0.2">
      <c r="B3016" s="34"/>
      <c r="C3016" s="21"/>
      <c r="D3016" s="21"/>
      <c r="E3016" s="34"/>
      <c r="F3016" s="34"/>
      <c r="G3016" s="34">
        <f>S3016</f>
        <v>2.0833333333333259E-2</v>
      </c>
      <c r="H3016" s="34"/>
      <c r="I3016" s="38"/>
      <c r="M3016" s="34"/>
      <c r="N3016" s="35">
        <f>N3008</f>
        <v>43199</v>
      </c>
      <c r="O3016" s="26">
        <f t="shared" si="1656"/>
        <v>0.52083333333333315</v>
      </c>
      <c r="P3016" s="36">
        <f t="shared" si="1657"/>
        <v>0.54166666666666641</v>
      </c>
      <c r="Q3016" s="37" t="s">
        <v>940</v>
      </c>
      <c r="R3016" s="96" t="s">
        <v>1439</v>
      </c>
      <c r="S3016" s="26">
        <f t="shared" si="1658"/>
        <v>2.0833333333333259E-2</v>
      </c>
    </row>
    <row r="3017" spans="2:19" ht="10.5" customHeight="1" x14ac:dyDescent="0.2">
      <c r="B3017" s="34"/>
      <c r="C3017" s="21"/>
      <c r="D3017" s="21"/>
      <c r="E3017" s="34"/>
      <c r="F3017" s="34"/>
      <c r="G3017" s="34">
        <f>S3017</f>
        <v>2.0833333333333259E-2</v>
      </c>
      <c r="H3017" s="34"/>
      <c r="I3017" s="38"/>
      <c r="J3017" s="34"/>
      <c r="M3017" s="34"/>
      <c r="N3017" s="35">
        <f>N3008</f>
        <v>43199</v>
      </c>
      <c r="O3017" s="26">
        <f t="shared" si="1656"/>
        <v>0.54166666666666641</v>
      </c>
      <c r="P3017" s="36">
        <f t="shared" si="1657"/>
        <v>0.56249999999999967</v>
      </c>
      <c r="Q3017" s="37" t="s">
        <v>940</v>
      </c>
      <c r="R3017" s="96" t="s">
        <v>1439</v>
      </c>
      <c r="S3017" s="26">
        <f>SUM(P3017-O3017)</f>
        <v>2.0833333333333259E-2</v>
      </c>
    </row>
    <row r="3018" spans="2:19" ht="10.5" customHeight="1" x14ac:dyDescent="0.2">
      <c r="B3018" s="34"/>
      <c r="C3018" s="21"/>
      <c r="D3018" s="21"/>
      <c r="E3018" s="34"/>
      <c r="F3018" s="34"/>
      <c r="G3018" s="34"/>
      <c r="H3018" s="34">
        <f>S3018</f>
        <v>2.0833333333333259E-2</v>
      </c>
      <c r="I3018" s="34"/>
      <c r="J3018" s="34"/>
      <c r="M3018" s="34"/>
      <c r="N3018" s="35">
        <f>N3008</f>
        <v>43199</v>
      </c>
      <c r="O3018" s="26">
        <f t="shared" si="1656"/>
        <v>0.56249999999999967</v>
      </c>
      <c r="P3018" s="36">
        <f t="shared" si="1657"/>
        <v>0.58333333333333293</v>
      </c>
      <c r="Q3018" s="37" t="s">
        <v>941</v>
      </c>
      <c r="R3018" s="96" t="s">
        <v>945</v>
      </c>
      <c r="S3018" s="26">
        <f>SUM(P3018-O3018)</f>
        <v>2.0833333333333259E-2</v>
      </c>
    </row>
    <row r="3019" spans="2:19" ht="10.5" customHeight="1" x14ac:dyDescent="0.2">
      <c r="B3019" s="34"/>
      <c r="C3019" s="21"/>
      <c r="D3019" s="34"/>
      <c r="E3019" s="34"/>
      <c r="F3019" s="34"/>
      <c r="G3019" s="21"/>
      <c r="H3019" s="34">
        <f>S3019</f>
        <v>2.0833333333333259E-2</v>
      </c>
      <c r="I3019" s="34"/>
      <c r="J3019" s="34"/>
      <c r="M3019" s="34"/>
      <c r="N3019" s="35">
        <f>N3008</f>
        <v>43199</v>
      </c>
      <c r="O3019" s="26">
        <f t="shared" si="1656"/>
        <v>0.58333333333333293</v>
      </c>
      <c r="P3019" s="36">
        <f t="shared" si="1657"/>
        <v>0.60416666666666619</v>
      </c>
      <c r="Q3019" s="37" t="s">
        <v>941</v>
      </c>
      <c r="R3019" s="96" t="s">
        <v>945</v>
      </c>
      <c r="S3019" s="26">
        <f t="shared" ref="S3019:S3026" si="1659">SUM(P3019-O3019)</f>
        <v>2.0833333333333259E-2</v>
      </c>
    </row>
    <row r="3020" spans="2:19" ht="10.5" customHeight="1" x14ac:dyDescent="0.2">
      <c r="B3020" s="34"/>
      <c r="C3020" s="21"/>
      <c r="D3020" s="21"/>
      <c r="E3020" s="34"/>
      <c r="F3020" s="34"/>
      <c r="G3020" s="21"/>
      <c r="H3020" s="34">
        <f>S3020</f>
        <v>2.0833333333333259E-2</v>
      </c>
      <c r="I3020" s="34"/>
      <c r="J3020" s="34"/>
      <c r="M3020" s="34"/>
      <c r="N3020" s="35">
        <f>N3008</f>
        <v>43199</v>
      </c>
      <c r="O3020" s="26">
        <f t="shared" si="1656"/>
        <v>0.60416666666666619</v>
      </c>
      <c r="P3020" s="36">
        <f t="shared" si="1657"/>
        <v>0.62499999999999944</v>
      </c>
      <c r="Q3020" s="37" t="s">
        <v>941</v>
      </c>
      <c r="R3020" s="96" t="s">
        <v>945</v>
      </c>
      <c r="S3020" s="26">
        <f t="shared" si="1659"/>
        <v>2.0833333333333259E-2</v>
      </c>
    </row>
    <row r="3021" spans="2:19" ht="10.5" customHeight="1" x14ac:dyDescent="0.2">
      <c r="B3021" s="34"/>
      <c r="C3021" s="21"/>
      <c r="D3021" s="21"/>
      <c r="E3021" s="34"/>
      <c r="F3021" s="34"/>
      <c r="G3021" s="34">
        <f>S3021</f>
        <v>2.0833333333333259E-2</v>
      </c>
      <c r="H3021" s="21"/>
      <c r="I3021" s="34"/>
      <c r="J3021" s="34"/>
      <c r="M3021" s="34"/>
      <c r="N3021" s="35">
        <f>N3008</f>
        <v>43199</v>
      </c>
      <c r="O3021" s="26">
        <f t="shared" si="1656"/>
        <v>0.62499999999999944</v>
      </c>
      <c r="P3021" s="36">
        <f t="shared" si="1657"/>
        <v>0.6458333333333327</v>
      </c>
      <c r="Q3021" s="37" t="s">
        <v>940</v>
      </c>
      <c r="R3021" s="96" t="s">
        <v>1439</v>
      </c>
      <c r="S3021" s="26">
        <f t="shared" si="1659"/>
        <v>2.0833333333333259E-2</v>
      </c>
    </row>
    <row r="3022" spans="2:19" ht="10.5" customHeight="1" x14ac:dyDescent="0.2">
      <c r="B3022" s="34"/>
      <c r="C3022" s="21"/>
      <c r="D3022" s="21"/>
      <c r="E3022" s="34"/>
      <c r="F3022" s="34"/>
      <c r="G3022" s="34">
        <f>S3022</f>
        <v>2.0833333333333259E-2</v>
      </c>
      <c r="H3022" s="21"/>
      <c r="I3022" s="34"/>
      <c r="J3022" s="34"/>
      <c r="M3022" s="34"/>
      <c r="N3022" s="35">
        <f>N3008</f>
        <v>43199</v>
      </c>
      <c r="O3022" s="26">
        <f t="shared" si="1656"/>
        <v>0.6458333333333327</v>
      </c>
      <c r="P3022" s="36">
        <f t="shared" si="1657"/>
        <v>0.66666666666666596</v>
      </c>
      <c r="Q3022" s="37" t="s">
        <v>940</v>
      </c>
      <c r="R3022" s="96" t="s">
        <v>1439</v>
      </c>
      <c r="S3022" s="26">
        <f t="shared" si="1659"/>
        <v>2.0833333333333259E-2</v>
      </c>
    </row>
    <row r="3023" spans="2:19" ht="10.5" customHeight="1" x14ac:dyDescent="0.2">
      <c r="B3023" s="34"/>
      <c r="C3023" s="21"/>
      <c r="D3023" s="21"/>
      <c r="E3023" s="34"/>
      <c r="F3023" s="34"/>
      <c r="G3023" s="34">
        <f>S3023</f>
        <v>2.0833333333333259E-2</v>
      </c>
      <c r="H3023" s="21"/>
      <c r="I3023" s="34"/>
      <c r="J3023" s="34"/>
      <c r="M3023" s="34"/>
      <c r="N3023" s="35">
        <f>N3008</f>
        <v>43199</v>
      </c>
      <c r="O3023" s="26">
        <f t="shared" si="1656"/>
        <v>0.66666666666666596</v>
      </c>
      <c r="P3023" s="36">
        <f t="shared" si="1657"/>
        <v>0.68749999999999922</v>
      </c>
      <c r="Q3023" s="37" t="s">
        <v>940</v>
      </c>
      <c r="R3023" s="96" t="s">
        <v>1439</v>
      </c>
      <c r="S3023" s="26">
        <f t="shared" si="1659"/>
        <v>2.0833333333333259E-2</v>
      </c>
    </row>
    <row r="3024" spans="2:19" ht="10.5" customHeight="1" x14ac:dyDescent="0.2">
      <c r="B3024" s="34"/>
      <c r="C3024" s="21"/>
      <c r="D3024" s="38"/>
      <c r="E3024" s="34"/>
      <c r="F3024" s="34"/>
      <c r="G3024" s="34">
        <f>S3024</f>
        <v>2.0833333333333259E-2</v>
      </c>
      <c r="H3024" s="21"/>
      <c r="I3024" s="26"/>
      <c r="J3024" s="34"/>
      <c r="M3024" s="34"/>
      <c r="N3024" s="35">
        <f>N3008</f>
        <v>43199</v>
      </c>
      <c r="O3024" s="26">
        <f t="shared" si="1656"/>
        <v>0.68749999999999922</v>
      </c>
      <c r="P3024" s="36">
        <f t="shared" si="1657"/>
        <v>0.70833333333333248</v>
      </c>
      <c r="Q3024" s="37" t="s">
        <v>940</v>
      </c>
      <c r="R3024" s="96" t="s">
        <v>1439</v>
      </c>
      <c r="S3024" s="26">
        <f t="shared" si="1659"/>
        <v>2.0833333333333259E-2</v>
      </c>
    </row>
    <row r="3025" spans="1:19" ht="10.5" customHeight="1" x14ac:dyDescent="0.2">
      <c r="B3025" s="34"/>
      <c r="C3025" s="21"/>
      <c r="D3025" s="38"/>
      <c r="E3025" s="34"/>
      <c r="F3025" s="34"/>
      <c r="G3025" s="34">
        <f>S3025</f>
        <v>2.0833333333333259E-2</v>
      </c>
      <c r="H3025" s="34"/>
      <c r="I3025" s="26"/>
      <c r="J3025" s="34"/>
      <c r="M3025" s="34"/>
      <c r="N3025" s="35">
        <f>N3008</f>
        <v>43199</v>
      </c>
      <c r="O3025" s="26">
        <f t="shared" ref="O3025:O3026" si="1660">SUM(P3024)</f>
        <v>0.70833333333333248</v>
      </c>
      <c r="P3025" s="36">
        <f t="shared" si="1657"/>
        <v>0.72916666666666574</v>
      </c>
      <c r="Q3025" s="37" t="s">
        <v>940</v>
      </c>
      <c r="R3025" s="96" t="s">
        <v>1439</v>
      </c>
      <c r="S3025" s="26">
        <f t="shared" si="1659"/>
        <v>2.0833333333333259E-2</v>
      </c>
    </row>
    <row r="3026" spans="1:19" ht="10.5" customHeight="1" thickBot="1" x14ac:dyDescent="0.25">
      <c r="B3026" s="34"/>
      <c r="C3026" s="21"/>
      <c r="D3026" s="38"/>
      <c r="E3026" s="34"/>
      <c r="F3026" s="34"/>
      <c r="G3026" s="34"/>
      <c r="H3026" s="34">
        <f>S3026</f>
        <v>2.0833333333333259E-2</v>
      </c>
      <c r="I3026" s="38"/>
      <c r="J3026" s="34"/>
      <c r="M3026" s="34"/>
      <c r="N3026" s="35">
        <f>N3008</f>
        <v>43199</v>
      </c>
      <c r="O3026" s="26">
        <f t="shared" si="1660"/>
        <v>0.72916666666666574</v>
      </c>
      <c r="P3026" s="36">
        <f t="shared" si="1657"/>
        <v>0.749999999999999</v>
      </c>
      <c r="Q3026" s="37" t="s">
        <v>941</v>
      </c>
      <c r="R3026" s="96" t="s">
        <v>1440</v>
      </c>
      <c r="S3026" s="26">
        <f t="shared" si="1659"/>
        <v>2.0833333333333259E-2</v>
      </c>
    </row>
    <row r="3027" spans="1:19" ht="10.5" customHeight="1" x14ac:dyDescent="0.2">
      <c r="A3027" s="40">
        <f t="shared" ref="A3027:M3027" si="1661">SUM(A3009:A3026)</f>
        <v>0</v>
      </c>
      <c r="B3027" s="40">
        <f t="shared" si="1661"/>
        <v>0</v>
      </c>
      <c r="C3027" s="40">
        <f t="shared" si="1661"/>
        <v>0</v>
      </c>
      <c r="D3027" s="40">
        <f t="shared" si="1661"/>
        <v>0</v>
      </c>
      <c r="E3027" s="40">
        <f t="shared" si="1661"/>
        <v>0</v>
      </c>
      <c r="F3027" s="40">
        <f t="shared" si="1661"/>
        <v>0</v>
      </c>
      <c r="G3027" s="40">
        <f t="shared" si="1661"/>
        <v>0.14583333333333282</v>
      </c>
      <c r="H3027" s="40">
        <f t="shared" si="1661"/>
        <v>8.3333333333333037E-2</v>
      </c>
      <c r="I3027" s="40">
        <f t="shared" si="1661"/>
        <v>0</v>
      </c>
      <c r="J3027" s="40">
        <f t="shared" si="1661"/>
        <v>0.14583333333333315</v>
      </c>
      <c r="K3027" s="40">
        <f t="shared" si="1661"/>
        <v>0</v>
      </c>
      <c r="L3027" s="40">
        <f t="shared" si="1661"/>
        <v>0</v>
      </c>
      <c r="M3027" s="40">
        <f t="shared" si="1661"/>
        <v>0</v>
      </c>
      <c r="N3027" s="41" t="b">
        <f>SUM(A3027:M3027) = S3027</f>
        <v>1</v>
      </c>
      <c r="O3027" s="42"/>
      <c r="P3027" s="42"/>
      <c r="Q3027" s="43"/>
      <c r="R3027" s="43"/>
      <c r="S3027" s="40">
        <f>SUM(S3009:S3026)</f>
        <v>0.374999999999999</v>
      </c>
    </row>
    <row r="3028" spans="1:19" ht="10.5" customHeight="1" x14ac:dyDescent="0.2">
      <c r="A3028" s="44">
        <f t="shared" ref="A3028:E3028" si="1662">(A3027-INT(A3027))*24</f>
        <v>0</v>
      </c>
      <c r="B3028" s="44">
        <f t="shared" si="1662"/>
        <v>0</v>
      </c>
      <c r="C3028" s="44">
        <f t="shared" si="1662"/>
        <v>0</v>
      </c>
      <c r="D3028" s="44">
        <f t="shared" si="1662"/>
        <v>0</v>
      </c>
      <c r="E3028" s="44">
        <f t="shared" si="1662"/>
        <v>0</v>
      </c>
      <c r="F3028" s="44">
        <f>(F3027-INT(F3027))*24</f>
        <v>0</v>
      </c>
      <c r="G3028" s="44">
        <f>(G3027-INT(G3027))*24</f>
        <v>3.4999999999999876</v>
      </c>
      <c r="H3028" s="44">
        <f>(H3027-INT(H3027))*24</f>
        <v>1.9999999999999929</v>
      </c>
      <c r="I3028" s="44">
        <f>(I3027-INT(I3027))*24</f>
        <v>0</v>
      </c>
      <c r="J3028" s="44">
        <f t="shared" ref="J3028" si="1663">(J3027-INT(J3027))*24</f>
        <v>3.4999999999999956</v>
      </c>
      <c r="K3028" s="44"/>
      <c r="L3028" s="44">
        <f t="shared" ref="L3028:M3028" si="1664">(L3027-INT(L3027))*24</f>
        <v>0</v>
      </c>
      <c r="M3028" s="45">
        <f t="shared" si="1664"/>
        <v>0</v>
      </c>
      <c r="N3028" s="46">
        <f>SUM(A3028:M3028)</f>
        <v>8.9999999999999751</v>
      </c>
      <c r="O3028" s="47"/>
      <c r="P3028" s="47"/>
      <c r="Q3028" s="48"/>
      <c r="R3028" s="48"/>
      <c r="S3028" s="49"/>
    </row>
    <row r="3029" spans="1:19" ht="10.5" customHeight="1" thickBot="1" x14ac:dyDescent="0.25">
      <c r="A3029" s="50"/>
      <c r="B3029" s="51"/>
      <c r="C3029" s="51"/>
      <c r="D3029" s="52">
        <f>SUM(A3028:D3028)</f>
        <v>0</v>
      </c>
      <c r="E3029" s="52">
        <f t="shared" ref="E3029:J3029" si="1665">E3028</f>
        <v>0</v>
      </c>
      <c r="F3029" s="52">
        <f t="shared" si="1665"/>
        <v>0</v>
      </c>
      <c r="G3029" s="52">
        <f t="shared" si="1665"/>
        <v>3.4999999999999876</v>
      </c>
      <c r="H3029" s="52">
        <f t="shared" si="1665"/>
        <v>1.9999999999999929</v>
      </c>
      <c r="I3029" s="52">
        <f t="shared" si="1665"/>
        <v>0</v>
      </c>
      <c r="J3029" s="52">
        <f t="shared" si="1665"/>
        <v>3.4999999999999956</v>
      </c>
      <c r="K3029" s="52"/>
      <c r="L3029" s="52">
        <f t="shared" ref="L3029:M3029" si="1666">L3028</f>
        <v>0</v>
      </c>
      <c r="M3029" s="53">
        <f t="shared" si="1666"/>
        <v>0</v>
      </c>
      <c r="N3029" s="54">
        <f>S3029</f>
        <v>0.374999999999999</v>
      </c>
      <c r="O3029" s="55"/>
      <c r="P3029" s="55"/>
      <c r="Q3029" s="56"/>
      <c r="R3029" s="56"/>
      <c r="S3029" s="57">
        <f>SUM(S3027:S3028)</f>
        <v>0.374999999999999</v>
      </c>
    </row>
    <row r="3030" spans="1:19" ht="10.5" customHeight="1" thickBot="1" x14ac:dyDescent="0.25">
      <c r="A3030" s="58"/>
      <c r="B3030" s="59" t="s">
        <v>935</v>
      </c>
      <c r="C3030" s="59" t="s">
        <v>936</v>
      </c>
      <c r="D3030" s="59" t="s">
        <v>937</v>
      </c>
      <c r="E3030" s="60" t="s">
        <v>938</v>
      </c>
      <c r="F3030" s="59" t="s">
        <v>939</v>
      </c>
      <c r="G3030" s="58" t="s">
        <v>940</v>
      </c>
      <c r="H3030" s="58" t="s">
        <v>941</v>
      </c>
      <c r="I3030" s="58" t="s">
        <v>942</v>
      </c>
      <c r="J3030" s="58" t="s">
        <v>943</v>
      </c>
      <c r="K3030" s="58"/>
      <c r="L3030" s="58" t="s">
        <v>944</v>
      </c>
      <c r="M3030" s="60" t="s">
        <v>945</v>
      </c>
      <c r="N3030" s="61">
        <f>N3008+1</f>
        <v>43200</v>
      </c>
      <c r="O3030" s="36">
        <v>0.375</v>
      </c>
      <c r="P3030" s="36">
        <f>O3030</f>
        <v>0.375</v>
      </c>
      <c r="Q3030" s="62" t="s">
        <v>946</v>
      </c>
      <c r="R3030" s="96" t="s">
        <v>1441</v>
      </c>
      <c r="S3030" s="26">
        <f t="shared" ref="S3030" si="1667">SUM(P3030-O3030)</f>
        <v>0</v>
      </c>
    </row>
    <row r="3031" spans="1:19" ht="10.5" customHeight="1" x14ac:dyDescent="0.2">
      <c r="B3031" s="34"/>
      <c r="C3031" s="21"/>
      <c r="D3031" s="34"/>
      <c r="E3031" s="34"/>
      <c r="F3031" s="21"/>
      <c r="G3031" s="34"/>
      <c r="H3031" s="21"/>
      <c r="I3031" s="34"/>
      <c r="J3031" s="34"/>
      <c r="M3031" s="34"/>
      <c r="N3031" s="35">
        <f>N3030</f>
        <v>43200</v>
      </c>
      <c r="O3031" s="63">
        <f>SUM(P3030)</f>
        <v>0.375</v>
      </c>
      <c r="P3031" s="36">
        <f>P3030+0.0208333333333333</f>
        <v>0.39583333333333331</v>
      </c>
      <c r="Q3031" s="37" t="s">
        <v>946</v>
      </c>
      <c r="R3031" s="96" t="s">
        <v>1442</v>
      </c>
      <c r="S3031" s="26"/>
    </row>
    <row r="3032" spans="1:19" ht="10.5" customHeight="1" x14ac:dyDescent="0.2">
      <c r="B3032" s="34"/>
      <c r="C3032" s="21"/>
      <c r="D3032" s="34"/>
      <c r="E3032" s="34"/>
      <c r="F3032" s="21"/>
      <c r="G3032" s="34"/>
      <c r="H3032" s="34"/>
      <c r="I3032" s="34"/>
      <c r="J3032" s="34"/>
      <c r="M3032" s="34"/>
      <c r="N3032" s="35">
        <f>N3030</f>
        <v>43200</v>
      </c>
      <c r="O3032" s="63">
        <f t="shared" ref="O3032:O3040" si="1668">SUM(P3031)</f>
        <v>0.39583333333333331</v>
      </c>
      <c r="P3032" s="36">
        <f t="shared" ref="P3032:P3052" si="1669">P3031+0.0208333333333333</f>
        <v>0.41666666666666663</v>
      </c>
      <c r="Q3032" s="37" t="s">
        <v>946</v>
      </c>
      <c r="R3032" s="96" t="s">
        <v>1442</v>
      </c>
      <c r="S3032" s="26"/>
    </row>
    <row r="3033" spans="1:19" ht="10.5" customHeight="1" x14ac:dyDescent="0.2">
      <c r="B3033" s="34"/>
      <c r="C3033" s="21"/>
      <c r="D3033" s="34"/>
      <c r="E3033" s="34"/>
      <c r="F3033" s="21"/>
      <c r="G3033" s="34"/>
      <c r="H3033" s="34"/>
      <c r="I3033" s="34"/>
      <c r="J3033" s="34"/>
      <c r="L3033" s="34"/>
      <c r="M3033" s="21"/>
      <c r="N3033" s="35">
        <f>N3030</f>
        <v>43200</v>
      </c>
      <c r="O3033" s="63">
        <f t="shared" si="1668"/>
        <v>0.41666666666666663</v>
      </c>
      <c r="P3033" s="36">
        <f t="shared" si="1669"/>
        <v>0.43749999999999994</v>
      </c>
      <c r="Q3033" s="37" t="s">
        <v>946</v>
      </c>
      <c r="R3033" s="96" t="s">
        <v>1442</v>
      </c>
      <c r="S3033" s="26"/>
    </row>
    <row r="3034" spans="1:19" ht="10.5" customHeight="1" x14ac:dyDescent="0.2">
      <c r="B3034" s="34"/>
      <c r="C3034" s="21"/>
      <c r="D3034" s="38"/>
      <c r="E3034" s="34"/>
      <c r="F3034" s="21"/>
      <c r="G3034" s="34"/>
      <c r="H3034" s="34"/>
      <c r="I3034" s="34"/>
      <c r="J3034" s="34"/>
      <c r="L3034" s="34"/>
      <c r="M3034" s="34"/>
      <c r="N3034" s="35">
        <f>N3030</f>
        <v>43200</v>
      </c>
      <c r="O3034" s="63">
        <f t="shared" si="1668"/>
        <v>0.43749999999999994</v>
      </c>
      <c r="P3034" s="36">
        <f t="shared" si="1669"/>
        <v>0.45833333333333326</v>
      </c>
      <c r="Q3034" s="37" t="s">
        <v>946</v>
      </c>
      <c r="R3034" s="96" t="s">
        <v>1442</v>
      </c>
      <c r="S3034" s="26"/>
    </row>
    <row r="3035" spans="1:19" ht="10.5" customHeight="1" x14ac:dyDescent="0.2">
      <c r="B3035" s="34"/>
      <c r="C3035" s="21"/>
      <c r="D3035" s="38"/>
      <c r="E3035" s="34"/>
      <c r="F3035" s="21"/>
      <c r="G3035" s="34"/>
      <c r="H3035" s="34"/>
      <c r="I3035" s="34"/>
      <c r="J3035" s="34"/>
      <c r="L3035" s="34"/>
      <c r="M3035" s="34"/>
      <c r="N3035" s="35">
        <f>N3030</f>
        <v>43200</v>
      </c>
      <c r="O3035" s="63">
        <f t="shared" si="1668"/>
        <v>0.45833333333333326</v>
      </c>
      <c r="P3035" s="36">
        <f t="shared" si="1669"/>
        <v>0.47916666666666657</v>
      </c>
      <c r="Q3035" s="37" t="s">
        <v>946</v>
      </c>
      <c r="R3035" s="96" t="s">
        <v>1442</v>
      </c>
      <c r="S3035" s="26"/>
    </row>
    <row r="3036" spans="1:19" ht="10.5" customHeight="1" x14ac:dyDescent="0.2">
      <c r="B3036" s="34">
        <f>S3036</f>
        <v>2.0833333333333315E-2</v>
      </c>
      <c r="C3036" s="21"/>
      <c r="D3036" s="34"/>
      <c r="E3036" s="34"/>
      <c r="F3036" s="21"/>
      <c r="G3036" s="34"/>
      <c r="H3036" s="34"/>
      <c r="I3036" s="34"/>
      <c r="J3036" s="34"/>
      <c r="L3036" s="34"/>
      <c r="M3036" s="21"/>
      <c r="N3036" s="35">
        <f>N3030</f>
        <v>43200</v>
      </c>
      <c r="O3036" s="63">
        <f t="shared" si="1668"/>
        <v>0.47916666666666657</v>
      </c>
      <c r="P3036" s="36">
        <f t="shared" si="1669"/>
        <v>0.49999999999999989</v>
      </c>
      <c r="Q3036" s="37" t="s">
        <v>935</v>
      </c>
      <c r="R3036" s="96" t="s">
        <v>1443</v>
      </c>
      <c r="S3036" s="26">
        <f t="shared" ref="S3036:S3052" si="1670">SUM(P3036-O3036)</f>
        <v>2.0833333333333315E-2</v>
      </c>
    </row>
    <row r="3037" spans="1:19" ht="10.5" customHeight="1" x14ac:dyDescent="0.2">
      <c r="B3037" s="34"/>
      <c r="C3037" s="21"/>
      <c r="D3037" s="34"/>
      <c r="E3037" s="34"/>
      <c r="F3037" s="34">
        <f>S3037</f>
        <v>2.0833333333333259E-2</v>
      </c>
      <c r="G3037" s="34"/>
      <c r="H3037" s="21"/>
      <c r="I3037" s="34"/>
      <c r="J3037" s="34"/>
      <c r="L3037" s="34"/>
      <c r="M3037" s="21"/>
      <c r="N3037" s="35">
        <f>N3030</f>
        <v>43200</v>
      </c>
      <c r="O3037" s="63">
        <f t="shared" si="1668"/>
        <v>0.49999999999999989</v>
      </c>
      <c r="P3037" s="36">
        <f t="shared" si="1669"/>
        <v>0.52083333333333315</v>
      </c>
      <c r="Q3037" s="37" t="s">
        <v>939</v>
      </c>
      <c r="R3037" s="96" t="s">
        <v>1444</v>
      </c>
      <c r="S3037" s="26">
        <f t="shared" si="1670"/>
        <v>2.0833333333333259E-2</v>
      </c>
    </row>
    <row r="3038" spans="1:19" ht="10.5" customHeight="1" x14ac:dyDescent="0.2">
      <c r="B3038" s="34"/>
      <c r="C3038" s="21"/>
      <c r="D3038" s="21"/>
      <c r="E3038" s="34"/>
      <c r="F3038" s="34">
        <f>S3038</f>
        <v>2.0833333333333259E-2</v>
      </c>
      <c r="G3038" s="34"/>
      <c r="H3038" s="21"/>
      <c r="I3038" s="34"/>
      <c r="J3038" s="34"/>
      <c r="L3038" s="34"/>
      <c r="M3038" s="21"/>
      <c r="N3038" s="35">
        <f>N3030</f>
        <v>43200</v>
      </c>
      <c r="O3038" s="63">
        <f t="shared" si="1668"/>
        <v>0.52083333333333315</v>
      </c>
      <c r="P3038" s="36">
        <f t="shared" si="1669"/>
        <v>0.54166666666666641</v>
      </c>
      <c r="Q3038" s="37" t="s">
        <v>939</v>
      </c>
      <c r="R3038" s="96" t="s">
        <v>1444</v>
      </c>
      <c r="S3038" s="26">
        <f t="shared" si="1670"/>
        <v>2.0833333333333259E-2</v>
      </c>
    </row>
    <row r="3039" spans="1:19" ht="10.5" customHeight="1" x14ac:dyDescent="0.2">
      <c r="B3039" s="34"/>
      <c r="C3039" s="21"/>
      <c r="D3039" s="34"/>
      <c r="E3039" s="34"/>
      <c r="F3039" s="34">
        <f>S3039</f>
        <v>2.0833333333333259E-2</v>
      </c>
      <c r="G3039" s="21"/>
      <c r="H3039" s="21"/>
      <c r="I3039" s="34"/>
      <c r="J3039" s="34"/>
      <c r="L3039" s="34"/>
      <c r="M3039" s="21"/>
      <c r="N3039" s="35">
        <f>N3030</f>
        <v>43200</v>
      </c>
      <c r="O3039" s="63">
        <f t="shared" si="1668"/>
        <v>0.54166666666666641</v>
      </c>
      <c r="P3039" s="36">
        <f t="shared" si="1669"/>
        <v>0.56249999999999967</v>
      </c>
      <c r="Q3039" s="37" t="s">
        <v>939</v>
      </c>
      <c r="R3039" s="96" t="s">
        <v>1444</v>
      </c>
      <c r="S3039" s="26">
        <f t="shared" si="1670"/>
        <v>2.0833333333333259E-2</v>
      </c>
    </row>
    <row r="3040" spans="1:19" ht="10.5" customHeight="1" x14ac:dyDescent="0.2">
      <c r="B3040" s="34"/>
      <c r="C3040" s="34"/>
      <c r="D3040" s="21"/>
      <c r="E3040" s="34"/>
      <c r="F3040" s="34">
        <f>S3040</f>
        <v>2.0833333333333259E-2</v>
      </c>
      <c r="G3040" s="21"/>
      <c r="H3040" s="21"/>
      <c r="I3040" s="34"/>
      <c r="J3040" s="34"/>
      <c r="L3040" s="34"/>
      <c r="M3040" s="21"/>
      <c r="N3040" s="35">
        <f>N3030</f>
        <v>43200</v>
      </c>
      <c r="O3040" s="63">
        <f t="shared" si="1668"/>
        <v>0.56249999999999967</v>
      </c>
      <c r="P3040" s="36">
        <f t="shared" si="1669"/>
        <v>0.58333333333333293</v>
      </c>
      <c r="Q3040" s="37" t="s">
        <v>939</v>
      </c>
      <c r="R3040" s="96" t="s">
        <v>1444</v>
      </c>
      <c r="S3040" s="26">
        <f t="shared" si="1670"/>
        <v>2.0833333333333259E-2</v>
      </c>
    </row>
    <row r="3041" spans="1:19" ht="10.5" customHeight="1" x14ac:dyDescent="0.2">
      <c r="A3041" s="34"/>
      <c r="B3041" s="34"/>
      <c r="C3041" s="34"/>
      <c r="D3041" s="34"/>
      <c r="E3041" s="34"/>
      <c r="F3041" s="21"/>
      <c r="G3041" s="34"/>
      <c r="H3041" s="34">
        <f>S3041</f>
        <v>2.0833333333333259E-2</v>
      </c>
      <c r="I3041" s="34"/>
      <c r="J3041" s="34"/>
      <c r="L3041" s="34"/>
      <c r="M3041" s="34"/>
      <c r="N3041" s="35">
        <f>N3030</f>
        <v>43200</v>
      </c>
      <c r="O3041" s="63">
        <f>SUM(P3040)</f>
        <v>0.58333333333333293</v>
      </c>
      <c r="P3041" s="36">
        <f t="shared" si="1669"/>
        <v>0.60416666666666619</v>
      </c>
      <c r="Q3041" s="37" t="s">
        <v>941</v>
      </c>
      <c r="R3041" s="96" t="s">
        <v>945</v>
      </c>
      <c r="S3041" s="26">
        <f t="shared" si="1670"/>
        <v>2.0833333333333259E-2</v>
      </c>
    </row>
    <row r="3042" spans="1:19" ht="10.5" customHeight="1" x14ac:dyDescent="0.2">
      <c r="B3042" s="34"/>
      <c r="C3042" s="34">
        <f>S3042</f>
        <v>2.0833333333333259E-2</v>
      </c>
      <c r="D3042" s="34"/>
      <c r="E3042" s="34"/>
      <c r="F3042" s="34"/>
      <c r="G3042" s="34"/>
      <c r="H3042" s="21"/>
      <c r="I3042" s="34"/>
      <c r="J3042" s="34"/>
      <c r="L3042" s="34"/>
      <c r="M3042" s="34"/>
      <c r="N3042" s="35">
        <f>N3030</f>
        <v>43200</v>
      </c>
      <c r="O3042" s="63">
        <f>SUM(P3041)</f>
        <v>0.60416666666666619</v>
      </c>
      <c r="P3042" s="36">
        <f t="shared" si="1669"/>
        <v>0.62499999999999944</v>
      </c>
      <c r="Q3042" s="37" t="s">
        <v>936</v>
      </c>
      <c r="R3042" s="96" t="s">
        <v>1445</v>
      </c>
      <c r="S3042" s="26">
        <f t="shared" si="1670"/>
        <v>2.0833333333333259E-2</v>
      </c>
    </row>
    <row r="3043" spans="1:19" ht="10.5" customHeight="1" x14ac:dyDescent="0.2">
      <c r="B3043" s="34"/>
      <c r="C3043" s="34">
        <f>S3043</f>
        <v>2.0833333333333259E-2</v>
      </c>
      <c r="D3043" s="34"/>
      <c r="E3043" s="34"/>
      <c r="F3043" s="34"/>
      <c r="G3043" s="34"/>
      <c r="H3043" s="34"/>
      <c r="I3043" s="34"/>
      <c r="J3043" s="34"/>
      <c r="L3043" s="34"/>
      <c r="M3043" s="34"/>
      <c r="N3043" s="35">
        <f>N3030</f>
        <v>43200</v>
      </c>
      <c r="O3043" s="63">
        <f>SUM(P3042)</f>
        <v>0.62499999999999944</v>
      </c>
      <c r="P3043" s="36">
        <f t="shared" si="1669"/>
        <v>0.6458333333333327</v>
      </c>
      <c r="Q3043" s="37" t="s">
        <v>936</v>
      </c>
      <c r="R3043" s="96" t="s">
        <v>1445</v>
      </c>
      <c r="S3043" s="26">
        <f t="shared" si="1670"/>
        <v>2.0833333333333259E-2</v>
      </c>
    </row>
    <row r="3044" spans="1:19" ht="10.5" customHeight="1" x14ac:dyDescent="0.2">
      <c r="B3044" s="34"/>
      <c r="C3044" s="34">
        <f>S3044</f>
        <v>2.0833333333333259E-2</v>
      </c>
      <c r="D3044" s="34"/>
      <c r="E3044" s="34"/>
      <c r="F3044" s="34"/>
      <c r="G3044" s="34"/>
      <c r="H3044" s="21"/>
      <c r="I3044" s="34"/>
      <c r="J3044" s="34"/>
      <c r="L3044" s="34"/>
      <c r="M3044" s="34"/>
      <c r="N3044" s="35">
        <f>N3030</f>
        <v>43200</v>
      </c>
      <c r="O3044" s="63">
        <f t="shared" ref="O3044:O3052" si="1671">SUM(P3043)</f>
        <v>0.6458333333333327</v>
      </c>
      <c r="P3044" s="36">
        <f t="shared" si="1669"/>
        <v>0.66666666666666596</v>
      </c>
      <c r="Q3044" s="37" t="s">
        <v>936</v>
      </c>
      <c r="R3044" s="96" t="s">
        <v>1445</v>
      </c>
      <c r="S3044" s="26">
        <f t="shared" si="1670"/>
        <v>2.0833333333333259E-2</v>
      </c>
    </row>
    <row r="3045" spans="1:19" ht="10.5" customHeight="1" x14ac:dyDescent="0.2">
      <c r="B3045" s="34"/>
      <c r="C3045" s="21"/>
      <c r="D3045" s="34"/>
      <c r="E3045" s="34"/>
      <c r="F3045" s="34"/>
      <c r="G3045" s="34"/>
      <c r="H3045" s="34">
        <f>S3045</f>
        <v>2.0833333333333259E-2</v>
      </c>
      <c r="I3045" s="34"/>
      <c r="J3045" s="34"/>
      <c r="L3045" s="34"/>
      <c r="M3045" s="34"/>
      <c r="N3045" s="35">
        <f>N3030</f>
        <v>43200</v>
      </c>
      <c r="O3045" s="63">
        <f t="shared" si="1671"/>
        <v>0.66666666666666596</v>
      </c>
      <c r="P3045" s="36">
        <f t="shared" si="1669"/>
        <v>0.68749999999999922</v>
      </c>
      <c r="Q3045" s="37" t="s">
        <v>941</v>
      </c>
      <c r="R3045" s="96" t="s">
        <v>945</v>
      </c>
      <c r="S3045" s="26">
        <f t="shared" si="1670"/>
        <v>2.0833333333333259E-2</v>
      </c>
    </row>
    <row r="3046" spans="1:19" ht="10.5" customHeight="1" x14ac:dyDescent="0.2">
      <c r="B3046" s="34"/>
      <c r="C3046" s="21"/>
      <c r="D3046" s="34"/>
      <c r="E3046" s="34"/>
      <c r="F3046" s="21"/>
      <c r="G3046" s="34"/>
      <c r="H3046" s="34">
        <f>S3046</f>
        <v>2.0833333333333259E-2</v>
      </c>
      <c r="J3046" s="34"/>
      <c r="L3046" s="34"/>
      <c r="M3046" s="34"/>
      <c r="N3046" s="35">
        <f>N3030</f>
        <v>43200</v>
      </c>
      <c r="O3046" s="63">
        <f t="shared" si="1671"/>
        <v>0.68749999999999922</v>
      </c>
      <c r="P3046" s="36">
        <f t="shared" si="1669"/>
        <v>0.70833333333333248</v>
      </c>
      <c r="Q3046" s="37" t="s">
        <v>941</v>
      </c>
      <c r="R3046" s="96" t="s">
        <v>945</v>
      </c>
      <c r="S3046" s="26">
        <f t="shared" si="1670"/>
        <v>2.0833333333333259E-2</v>
      </c>
    </row>
    <row r="3047" spans="1:19" ht="10.5" customHeight="1" x14ac:dyDescent="0.2">
      <c r="B3047" s="34">
        <f>S3047</f>
        <v>2.0833333333333259E-2</v>
      </c>
      <c r="C3047" s="21"/>
      <c r="D3047" s="34"/>
      <c r="E3047" s="34"/>
      <c r="F3047" s="21"/>
      <c r="G3047" s="34"/>
      <c r="H3047" s="21"/>
      <c r="I3047" s="34"/>
      <c r="J3047" s="34"/>
      <c r="L3047" s="34"/>
      <c r="M3047" s="34"/>
      <c r="N3047" s="35">
        <f>N3030</f>
        <v>43200</v>
      </c>
      <c r="O3047" s="63">
        <f t="shared" si="1671"/>
        <v>0.70833333333333248</v>
      </c>
      <c r="P3047" s="36">
        <f t="shared" si="1669"/>
        <v>0.72916666666666574</v>
      </c>
      <c r="Q3047" s="37" t="s">
        <v>935</v>
      </c>
      <c r="R3047" s="96" t="s">
        <v>1446</v>
      </c>
      <c r="S3047" s="26">
        <f t="shared" si="1670"/>
        <v>2.0833333333333259E-2</v>
      </c>
    </row>
    <row r="3048" spans="1:19" ht="10.5" customHeight="1" x14ac:dyDescent="0.2">
      <c r="B3048" s="34">
        <f>S3048</f>
        <v>2.0833333333333259E-2</v>
      </c>
      <c r="C3048" s="21"/>
      <c r="D3048" s="34"/>
      <c r="E3048" s="34"/>
      <c r="F3048" s="21"/>
      <c r="G3048" s="34"/>
      <c r="H3048" s="21"/>
      <c r="I3048" s="34"/>
      <c r="J3048" s="34"/>
      <c r="L3048" s="34"/>
      <c r="M3048" s="34"/>
      <c r="N3048" s="35">
        <f>N3030</f>
        <v>43200</v>
      </c>
      <c r="O3048" s="63">
        <f t="shared" si="1671"/>
        <v>0.72916666666666574</v>
      </c>
      <c r="P3048" s="36">
        <f t="shared" si="1669"/>
        <v>0.749999999999999</v>
      </c>
      <c r="Q3048" s="37" t="s">
        <v>935</v>
      </c>
      <c r="R3048" s="96" t="s">
        <v>1446</v>
      </c>
      <c r="S3048" s="26">
        <f t="shared" si="1670"/>
        <v>2.0833333333333259E-2</v>
      </c>
    </row>
    <row r="3049" spans="1:19" ht="10.5" customHeight="1" x14ac:dyDescent="0.2">
      <c r="B3049" s="34"/>
      <c r="C3049" s="21"/>
      <c r="D3049" s="34"/>
      <c r="E3049" s="34"/>
      <c r="F3049" s="34">
        <f>S3049</f>
        <v>2.0833333333333259E-2</v>
      </c>
      <c r="G3049" s="34"/>
      <c r="H3049" s="21"/>
      <c r="I3049" s="34"/>
      <c r="J3049" s="34"/>
      <c r="L3049" s="34"/>
      <c r="M3049" s="34"/>
      <c r="N3049" s="35">
        <f>N3030</f>
        <v>43200</v>
      </c>
      <c r="O3049" s="63">
        <f t="shared" si="1671"/>
        <v>0.749999999999999</v>
      </c>
      <c r="P3049" s="36">
        <f t="shared" si="1669"/>
        <v>0.77083333333333226</v>
      </c>
      <c r="Q3049" s="37" t="s">
        <v>939</v>
      </c>
      <c r="R3049" s="96" t="s">
        <v>1447</v>
      </c>
      <c r="S3049" s="26">
        <f t="shared" si="1670"/>
        <v>2.0833333333333259E-2</v>
      </c>
    </row>
    <row r="3050" spans="1:19" ht="10.5" customHeight="1" x14ac:dyDescent="0.2">
      <c r="B3050" s="34"/>
      <c r="C3050" s="21"/>
      <c r="D3050" s="34"/>
      <c r="E3050" s="34"/>
      <c r="F3050" s="34">
        <f>S3050</f>
        <v>2.0833333333333259E-2</v>
      </c>
      <c r="G3050" s="34"/>
      <c r="H3050" s="21"/>
      <c r="I3050" s="34"/>
      <c r="J3050" s="34"/>
      <c r="L3050" s="34"/>
      <c r="M3050" s="34"/>
      <c r="N3050" s="35">
        <f>N3030</f>
        <v>43200</v>
      </c>
      <c r="O3050" s="63">
        <f t="shared" si="1671"/>
        <v>0.77083333333333226</v>
      </c>
      <c r="P3050" s="36">
        <f t="shared" si="1669"/>
        <v>0.79166666666666552</v>
      </c>
      <c r="Q3050" s="37" t="s">
        <v>939</v>
      </c>
      <c r="R3050" s="96" t="s">
        <v>1447</v>
      </c>
      <c r="S3050" s="26">
        <f t="shared" si="1670"/>
        <v>2.0833333333333259E-2</v>
      </c>
    </row>
    <row r="3051" spans="1:19" ht="10.5" customHeight="1" x14ac:dyDescent="0.2">
      <c r="B3051" s="34"/>
      <c r="C3051" s="21"/>
      <c r="D3051" s="34"/>
      <c r="E3051" s="34"/>
      <c r="F3051" s="34">
        <f>S3051</f>
        <v>2.0833333333333259E-2</v>
      </c>
      <c r="G3051" s="34"/>
      <c r="H3051" s="21"/>
      <c r="I3051" s="34"/>
      <c r="J3051" s="34"/>
      <c r="L3051" s="34"/>
      <c r="M3051" s="34"/>
      <c r="N3051" s="35">
        <f>N3030</f>
        <v>43200</v>
      </c>
      <c r="O3051" s="63">
        <f t="shared" si="1671"/>
        <v>0.79166666666666552</v>
      </c>
      <c r="P3051" s="36">
        <f t="shared" si="1669"/>
        <v>0.81249999999999878</v>
      </c>
      <c r="Q3051" s="37" t="s">
        <v>939</v>
      </c>
      <c r="R3051" s="96" t="s">
        <v>1447</v>
      </c>
      <c r="S3051" s="26">
        <f t="shared" si="1670"/>
        <v>2.0833333333333259E-2</v>
      </c>
    </row>
    <row r="3052" spans="1:19" ht="10.5" customHeight="1" thickBot="1" x14ac:dyDescent="0.25">
      <c r="B3052" s="34"/>
      <c r="C3052" s="21"/>
      <c r="D3052" s="34"/>
      <c r="E3052" s="34"/>
      <c r="F3052" s="34">
        <f>S3052</f>
        <v>2.0833333333333259E-2</v>
      </c>
      <c r="G3052" s="34"/>
      <c r="H3052" s="21"/>
      <c r="I3052" s="34"/>
      <c r="J3052" s="34"/>
      <c r="L3052" s="34"/>
      <c r="M3052" s="34"/>
      <c r="N3052" s="35">
        <f>N3030</f>
        <v>43200</v>
      </c>
      <c r="O3052" s="63">
        <f t="shared" si="1671"/>
        <v>0.81249999999999878</v>
      </c>
      <c r="P3052" s="36">
        <f t="shared" si="1669"/>
        <v>0.83333333333333204</v>
      </c>
      <c r="Q3052" s="37" t="s">
        <v>939</v>
      </c>
      <c r="R3052" s="96" t="s">
        <v>1447</v>
      </c>
      <c r="S3052" s="26">
        <f t="shared" si="1670"/>
        <v>2.0833333333333259E-2</v>
      </c>
    </row>
    <row r="3053" spans="1:19" ht="10.5" customHeight="1" x14ac:dyDescent="0.2">
      <c r="A3053" s="40">
        <f t="shared" ref="A3053:M3053" si="1672">SUM(A3031:A3052)</f>
        <v>0</v>
      </c>
      <c r="B3053" s="40">
        <f t="shared" si="1672"/>
        <v>6.2499999999999833E-2</v>
      </c>
      <c r="C3053" s="40">
        <f t="shared" si="1672"/>
        <v>6.2499999999999778E-2</v>
      </c>
      <c r="D3053" s="40">
        <f t="shared" si="1672"/>
        <v>0</v>
      </c>
      <c r="E3053" s="40">
        <f t="shared" si="1672"/>
        <v>0</v>
      </c>
      <c r="F3053" s="40">
        <f t="shared" si="1672"/>
        <v>0.16666666666666607</v>
      </c>
      <c r="G3053" s="40">
        <f t="shared" si="1672"/>
        <v>0</v>
      </c>
      <c r="H3053" s="40">
        <f t="shared" si="1672"/>
        <v>6.2499999999999778E-2</v>
      </c>
      <c r="I3053" s="40">
        <f t="shared" si="1672"/>
        <v>0</v>
      </c>
      <c r="J3053" s="40">
        <f t="shared" si="1672"/>
        <v>0</v>
      </c>
      <c r="K3053" s="40">
        <f t="shared" si="1672"/>
        <v>0</v>
      </c>
      <c r="L3053" s="40">
        <f t="shared" si="1672"/>
        <v>0</v>
      </c>
      <c r="M3053" s="40">
        <f t="shared" si="1672"/>
        <v>0</v>
      </c>
      <c r="N3053" s="41" t="b">
        <f>SUM(A3053:M3053) = S3053</f>
        <v>1</v>
      </c>
      <c r="O3053" s="42"/>
      <c r="P3053" s="42"/>
      <c r="Q3053" s="43"/>
      <c r="R3053" s="43"/>
      <c r="S3053" s="40">
        <f>SUM(S3031:S3052)</f>
        <v>0.35416666666666546</v>
      </c>
    </row>
    <row r="3054" spans="1:19" ht="10.5" customHeight="1" x14ac:dyDescent="0.2">
      <c r="A3054" s="44">
        <f t="shared" ref="A3054:E3054" si="1673">(A3053-INT(A3053))*24</f>
        <v>0</v>
      </c>
      <c r="B3054" s="44">
        <f t="shared" si="1673"/>
        <v>1.499999999999996</v>
      </c>
      <c r="C3054" s="44">
        <f t="shared" si="1673"/>
        <v>1.4999999999999947</v>
      </c>
      <c r="D3054" s="44">
        <f t="shared" si="1673"/>
        <v>0</v>
      </c>
      <c r="E3054" s="44">
        <f t="shared" si="1673"/>
        <v>0</v>
      </c>
      <c r="F3054" s="44">
        <f>(F3053-INT(F3053))*24</f>
        <v>3.9999999999999858</v>
      </c>
      <c r="G3054" s="44">
        <f>(G3053-INT(G3053))*24</f>
        <v>0</v>
      </c>
      <c r="H3054" s="44">
        <f>(H3053-INT(H3053))*24</f>
        <v>1.4999999999999947</v>
      </c>
      <c r="I3054" s="44">
        <f>(I3053-INT(I3053))*24</f>
        <v>0</v>
      </c>
      <c r="J3054" s="44">
        <f t="shared" ref="J3054" si="1674">(J3053-INT(J3053))*24</f>
        <v>0</v>
      </c>
      <c r="K3054" s="44"/>
      <c r="L3054" s="44">
        <f t="shared" ref="L3054:M3054" si="1675">(L3053-INT(L3053))*24</f>
        <v>0</v>
      </c>
      <c r="M3054" s="45">
        <f t="shared" si="1675"/>
        <v>0</v>
      </c>
      <c r="N3054" s="46">
        <f>SUM(A3054:M3054)</f>
        <v>8.4999999999999716</v>
      </c>
      <c r="O3054" s="47"/>
      <c r="P3054" s="47"/>
      <c r="Q3054" s="48"/>
      <c r="R3054" s="48"/>
      <c r="S3054" s="49"/>
    </row>
    <row r="3055" spans="1:19" ht="10.5" customHeight="1" thickBot="1" x14ac:dyDescent="0.25">
      <c r="A3055" s="50"/>
      <c r="B3055" s="51"/>
      <c r="C3055" s="51"/>
      <c r="D3055" s="52">
        <f>SUM(A3054:D3054)</f>
        <v>2.9999999999999907</v>
      </c>
      <c r="E3055" s="52">
        <f t="shared" ref="E3055:J3055" si="1676">E3054</f>
        <v>0</v>
      </c>
      <c r="F3055" s="52">
        <f t="shared" si="1676"/>
        <v>3.9999999999999858</v>
      </c>
      <c r="G3055" s="52">
        <f t="shared" si="1676"/>
        <v>0</v>
      </c>
      <c r="H3055" s="52">
        <f t="shared" si="1676"/>
        <v>1.4999999999999947</v>
      </c>
      <c r="I3055" s="52">
        <f t="shared" si="1676"/>
        <v>0</v>
      </c>
      <c r="J3055" s="52">
        <f t="shared" si="1676"/>
        <v>0</v>
      </c>
      <c r="K3055" s="52"/>
      <c r="L3055" s="52">
        <f t="shared" ref="L3055:M3055" si="1677">L3054</f>
        <v>0</v>
      </c>
      <c r="M3055" s="53">
        <f t="shared" si="1677"/>
        <v>0</v>
      </c>
      <c r="N3055" s="54">
        <f>S3055</f>
        <v>0.35416666666666546</v>
      </c>
      <c r="O3055" s="55"/>
      <c r="P3055" s="55"/>
      <c r="Q3055" s="56"/>
      <c r="R3055" s="56"/>
      <c r="S3055" s="57">
        <f>SUM(S3053:S3054)</f>
        <v>0.35416666666666546</v>
      </c>
    </row>
    <row r="3056" spans="1:19" ht="10.5" customHeight="1" thickBot="1" x14ac:dyDescent="0.25">
      <c r="A3056" s="58"/>
      <c r="B3056" s="59" t="s">
        <v>935</v>
      </c>
      <c r="C3056" s="59" t="s">
        <v>936</v>
      </c>
      <c r="D3056" s="59" t="s">
        <v>937</v>
      </c>
      <c r="E3056" s="60" t="s">
        <v>938</v>
      </c>
      <c r="F3056" s="59" t="s">
        <v>939</v>
      </c>
      <c r="G3056" s="58" t="s">
        <v>940</v>
      </c>
      <c r="H3056" s="58" t="s">
        <v>941</v>
      </c>
      <c r="I3056" s="58" t="s">
        <v>942</v>
      </c>
      <c r="J3056" s="58" t="s">
        <v>943</v>
      </c>
      <c r="K3056" s="58"/>
      <c r="L3056" s="58" t="s">
        <v>944</v>
      </c>
      <c r="M3056" s="60" t="s">
        <v>945</v>
      </c>
      <c r="N3056" s="61">
        <f>N3030+1</f>
        <v>43201</v>
      </c>
      <c r="O3056" s="36">
        <v>0.39583333333333331</v>
      </c>
      <c r="P3056" s="36">
        <f>O3056</f>
        <v>0.39583333333333331</v>
      </c>
      <c r="Q3056" s="62" t="s">
        <v>946</v>
      </c>
      <c r="R3056" s="96" t="s">
        <v>953</v>
      </c>
      <c r="S3056" s="26">
        <f t="shared" ref="S3056" si="1678">SUM(P3056-O3056)</f>
        <v>0</v>
      </c>
    </row>
    <row r="3057" spans="1:22" ht="10.5" customHeight="1" x14ac:dyDescent="0.2">
      <c r="B3057" s="34"/>
      <c r="C3057" s="21"/>
      <c r="D3057" s="34">
        <f>S3057</f>
        <v>2.0833333333333315E-2</v>
      </c>
      <c r="E3057" s="34"/>
      <c r="F3057" s="21"/>
      <c r="G3057" s="21"/>
      <c r="H3057" s="21"/>
      <c r="I3057" s="34"/>
      <c r="J3057" s="34"/>
      <c r="M3057" s="34"/>
      <c r="N3057" s="35">
        <f>N3056</f>
        <v>43201</v>
      </c>
      <c r="O3057" s="63">
        <f>SUM(P3056)</f>
        <v>0.39583333333333331</v>
      </c>
      <c r="P3057" s="36">
        <f>P3056+0.0208333333333333</f>
        <v>0.41666666666666663</v>
      </c>
      <c r="Q3057" s="37" t="s">
        <v>937</v>
      </c>
      <c r="R3057" s="96" t="s">
        <v>995</v>
      </c>
      <c r="S3057" s="26">
        <f t="shared" ref="S3057:S3073" si="1679">SUM(P3057-O3057)</f>
        <v>2.0833333333333315E-2</v>
      </c>
    </row>
    <row r="3058" spans="1:22" ht="10.5" customHeight="1" x14ac:dyDescent="0.2">
      <c r="B3058" s="34"/>
      <c r="C3058" s="21"/>
      <c r="D3058" s="34"/>
      <c r="E3058" s="34"/>
      <c r="F3058" s="34">
        <f>S3058</f>
        <v>2.0833333333333315E-2</v>
      </c>
      <c r="G3058" s="34"/>
      <c r="H3058" s="21"/>
      <c r="I3058" s="34"/>
      <c r="J3058" s="34"/>
      <c r="M3058" s="34"/>
      <c r="N3058" s="35">
        <f>N3056</f>
        <v>43201</v>
      </c>
      <c r="O3058" s="63">
        <f t="shared" ref="O3058:O3066" si="1680">SUM(P3057)</f>
        <v>0.41666666666666663</v>
      </c>
      <c r="P3058" s="36">
        <f t="shared" ref="P3058:P3073" si="1681">P3057+0.0208333333333333</f>
        <v>0.43749999999999994</v>
      </c>
      <c r="Q3058" s="37" t="s">
        <v>939</v>
      </c>
      <c r="R3058" s="96" t="s">
        <v>1448</v>
      </c>
      <c r="S3058" s="26">
        <f t="shared" si="1679"/>
        <v>2.0833333333333315E-2</v>
      </c>
    </row>
    <row r="3059" spans="1:22" ht="10.5" customHeight="1" x14ac:dyDescent="0.2">
      <c r="B3059" s="34"/>
      <c r="C3059" s="21"/>
      <c r="D3059" s="34"/>
      <c r="E3059" s="34"/>
      <c r="F3059" s="34">
        <f>S3059</f>
        <v>2.0833333333333315E-2</v>
      </c>
      <c r="G3059" s="34"/>
      <c r="H3059" s="34"/>
      <c r="I3059" s="34"/>
      <c r="J3059" s="34"/>
      <c r="L3059" s="34"/>
      <c r="M3059" s="21"/>
      <c r="N3059" s="35">
        <f>N3056</f>
        <v>43201</v>
      </c>
      <c r="O3059" s="63">
        <f t="shared" si="1680"/>
        <v>0.43749999999999994</v>
      </c>
      <c r="P3059" s="36">
        <f t="shared" si="1681"/>
        <v>0.45833333333333326</v>
      </c>
      <c r="Q3059" s="98" t="s">
        <v>939</v>
      </c>
      <c r="R3059" s="96" t="s">
        <v>1449</v>
      </c>
      <c r="S3059" s="26">
        <f t="shared" si="1679"/>
        <v>2.0833333333333315E-2</v>
      </c>
      <c r="U3059" s="95"/>
      <c r="V3059" s="96"/>
    </row>
    <row r="3060" spans="1:22" ht="10.5" customHeight="1" x14ac:dyDescent="0.2">
      <c r="B3060" s="34"/>
      <c r="C3060" s="21"/>
      <c r="D3060" s="34"/>
      <c r="E3060" s="34"/>
      <c r="F3060" s="34"/>
      <c r="G3060" s="34"/>
      <c r="H3060" s="34">
        <f>S3060</f>
        <v>2.0833333333333315E-2</v>
      </c>
      <c r="I3060" s="34"/>
      <c r="J3060" s="34"/>
      <c r="L3060" s="34"/>
      <c r="M3060" s="34"/>
      <c r="N3060" s="35">
        <f>N3056</f>
        <v>43201</v>
      </c>
      <c r="O3060" s="63">
        <f t="shared" si="1680"/>
        <v>0.45833333333333326</v>
      </c>
      <c r="P3060" s="36">
        <f t="shared" si="1681"/>
        <v>0.47916666666666657</v>
      </c>
      <c r="Q3060" s="98" t="s">
        <v>941</v>
      </c>
      <c r="R3060" s="96" t="s">
        <v>1450</v>
      </c>
      <c r="S3060" s="26">
        <f t="shared" si="1679"/>
        <v>2.0833333333333315E-2</v>
      </c>
    </row>
    <row r="3061" spans="1:22" ht="10.5" customHeight="1" x14ac:dyDescent="0.2">
      <c r="B3061" s="34"/>
      <c r="C3061" s="21"/>
      <c r="D3061" s="34"/>
      <c r="E3061" s="34"/>
      <c r="F3061" s="34"/>
      <c r="G3061" s="34"/>
      <c r="H3061" s="34">
        <f>S3061</f>
        <v>2.0833333333333315E-2</v>
      </c>
      <c r="I3061" s="34"/>
      <c r="J3061" s="34"/>
      <c r="L3061" s="34"/>
      <c r="M3061" s="34"/>
      <c r="N3061" s="35">
        <f>N3056</f>
        <v>43201</v>
      </c>
      <c r="O3061" s="63">
        <f t="shared" si="1680"/>
        <v>0.47916666666666657</v>
      </c>
      <c r="P3061" s="36">
        <f t="shared" si="1681"/>
        <v>0.49999999999999989</v>
      </c>
      <c r="Q3061" s="98" t="s">
        <v>941</v>
      </c>
      <c r="R3061" s="96" t="s">
        <v>1451</v>
      </c>
      <c r="S3061" s="26">
        <f t="shared" si="1679"/>
        <v>2.0833333333333315E-2</v>
      </c>
    </row>
    <row r="3062" spans="1:22" ht="10.5" customHeight="1" x14ac:dyDescent="0.2">
      <c r="B3062" s="34"/>
      <c r="C3062" s="21"/>
      <c r="D3062" s="21"/>
      <c r="E3062" s="21"/>
      <c r="F3062" s="34"/>
      <c r="G3062" s="34"/>
      <c r="H3062" s="34">
        <f>S3062</f>
        <v>2.0833333333333259E-2</v>
      </c>
      <c r="I3062" s="34"/>
      <c r="J3062" s="34"/>
      <c r="L3062" s="34"/>
      <c r="M3062" s="21"/>
      <c r="N3062" s="35">
        <f>N3056</f>
        <v>43201</v>
      </c>
      <c r="O3062" s="63">
        <f t="shared" si="1680"/>
        <v>0.49999999999999989</v>
      </c>
      <c r="P3062" s="36">
        <f t="shared" si="1681"/>
        <v>0.52083333333333315</v>
      </c>
      <c r="Q3062" s="37" t="s">
        <v>941</v>
      </c>
      <c r="R3062" s="96" t="s">
        <v>1452</v>
      </c>
      <c r="S3062" s="26">
        <f t="shared" si="1679"/>
        <v>2.0833333333333259E-2</v>
      </c>
    </row>
    <row r="3063" spans="1:22" ht="10.5" customHeight="1" x14ac:dyDescent="0.2">
      <c r="B3063" s="34"/>
      <c r="C3063" s="21"/>
      <c r="D3063" s="34"/>
      <c r="E3063" s="21"/>
      <c r="F3063" s="34"/>
      <c r="G3063" s="34"/>
      <c r="H3063" s="34">
        <f>S3063</f>
        <v>2.0833333333333259E-2</v>
      </c>
      <c r="J3063" s="34"/>
      <c r="L3063" s="34"/>
      <c r="M3063" s="21"/>
      <c r="N3063" s="35">
        <f>N3056</f>
        <v>43201</v>
      </c>
      <c r="O3063" s="63">
        <f t="shared" si="1680"/>
        <v>0.52083333333333315</v>
      </c>
      <c r="P3063" s="36">
        <f t="shared" si="1681"/>
        <v>0.54166666666666641</v>
      </c>
      <c r="Q3063" s="37" t="s">
        <v>941</v>
      </c>
      <c r="R3063" s="96" t="s">
        <v>1452</v>
      </c>
      <c r="S3063" s="26">
        <f t="shared" si="1679"/>
        <v>2.0833333333333259E-2</v>
      </c>
    </row>
    <row r="3064" spans="1:22" ht="10.5" customHeight="1" x14ac:dyDescent="0.2">
      <c r="B3064" s="34"/>
      <c r="C3064" s="21"/>
      <c r="D3064" s="34"/>
      <c r="E3064" s="21"/>
      <c r="F3064" s="34">
        <f>S3064</f>
        <v>2.0833333333333259E-2</v>
      </c>
      <c r="G3064" s="34"/>
      <c r="H3064" s="34"/>
      <c r="J3064" s="34"/>
      <c r="L3064" s="34"/>
      <c r="M3064" s="21"/>
      <c r="N3064" s="35">
        <f>N3056</f>
        <v>43201</v>
      </c>
      <c r="O3064" s="63">
        <f t="shared" si="1680"/>
        <v>0.54166666666666641</v>
      </c>
      <c r="P3064" s="36">
        <f t="shared" si="1681"/>
        <v>0.56249999999999967</v>
      </c>
      <c r="Q3064" s="98" t="s">
        <v>939</v>
      </c>
      <c r="R3064" s="96" t="s">
        <v>1453</v>
      </c>
      <c r="S3064" s="26">
        <f t="shared" si="1679"/>
        <v>2.0833333333333259E-2</v>
      </c>
    </row>
    <row r="3065" spans="1:22" ht="10.5" customHeight="1" x14ac:dyDescent="0.2">
      <c r="B3065" s="34"/>
      <c r="C3065" s="21"/>
      <c r="D3065" s="34"/>
      <c r="E3065" s="21"/>
      <c r="F3065" s="34"/>
      <c r="G3065" s="34"/>
      <c r="H3065" s="34"/>
      <c r="I3065" s="34"/>
      <c r="J3065" s="34"/>
      <c r="L3065" s="34"/>
      <c r="M3065" s="21"/>
      <c r="N3065" s="35">
        <f>N3056</f>
        <v>43201</v>
      </c>
      <c r="O3065" s="63">
        <f t="shared" si="1680"/>
        <v>0.56249999999999967</v>
      </c>
      <c r="P3065" s="36">
        <f t="shared" si="1681"/>
        <v>0.58333333333333293</v>
      </c>
      <c r="Q3065" s="37" t="s">
        <v>946</v>
      </c>
      <c r="R3065" s="96" t="s">
        <v>1454</v>
      </c>
      <c r="S3065" s="26"/>
    </row>
    <row r="3066" spans="1:22" ht="10.5" customHeight="1" x14ac:dyDescent="0.2">
      <c r="B3066" s="34"/>
      <c r="C3066" s="34"/>
      <c r="D3066" s="34"/>
      <c r="E3066" s="21"/>
      <c r="F3066" s="34"/>
      <c r="G3066" s="34"/>
      <c r="H3066" s="34"/>
      <c r="I3066" s="34"/>
      <c r="J3066" s="34"/>
      <c r="L3066" s="34"/>
      <c r="M3066" s="21"/>
      <c r="N3066" s="35">
        <f>N3056</f>
        <v>43201</v>
      </c>
      <c r="O3066" s="63">
        <f t="shared" si="1680"/>
        <v>0.58333333333333293</v>
      </c>
      <c r="P3066" s="36">
        <f t="shared" si="1681"/>
        <v>0.60416666666666619</v>
      </c>
      <c r="Q3066" s="37" t="s">
        <v>946</v>
      </c>
      <c r="R3066" s="96" t="s">
        <v>1454</v>
      </c>
      <c r="S3066" s="26"/>
    </row>
    <row r="3067" spans="1:22" ht="10.5" customHeight="1" x14ac:dyDescent="0.2">
      <c r="A3067" s="34"/>
      <c r="B3067" s="34"/>
      <c r="C3067" s="34"/>
      <c r="D3067" s="34"/>
      <c r="E3067" s="21"/>
      <c r="F3067" s="34">
        <f>S3067</f>
        <v>2.0833333333333259E-2</v>
      </c>
      <c r="G3067" s="34"/>
      <c r="H3067" s="34"/>
      <c r="I3067" s="34"/>
      <c r="J3067" s="34"/>
      <c r="L3067" s="34"/>
      <c r="M3067" s="34"/>
      <c r="N3067" s="35">
        <f>N3056</f>
        <v>43201</v>
      </c>
      <c r="O3067" s="63">
        <f>SUM(P3066)</f>
        <v>0.60416666666666619</v>
      </c>
      <c r="P3067" s="36">
        <f t="shared" si="1681"/>
        <v>0.62499999999999944</v>
      </c>
      <c r="Q3067" s="98" t="s">
        <v>939</v>
      </c>
      <c r="R3067" s="96" t="s">
        <v>1455</v>
      </c>
      <c r="S3067" s="26">
        <f t="shared" si="1679"/>
        <v>2.0833333333333259E-2</v>
      </c>
    </row>
    <row r="3068" spans="1:22" ht="10.5" customHeight="1" x14ac:dyDescent="0.2">
      <c r="B3068" s="34"/>
      <c r="C3068" s="21"/>
      <c r="D3068" s="34"/>
      <c r="E3068" s="21"/>
      <c r="F3068" s="34">
        <f>S3068</f>
        <v>2.0833333333333259E-2</v>
      </c>
      <c r="G3068" s="34"/>
      <c r="H3068" s="34"/>
      <c r="I3068" s="34"/>
      <c r="J3068" s="34"/>
      <c r="L3068" s="34"/>
      <c r="M3068" s="34"/>
      <c r="N3068" s="35">
        <f>N3056</f>
        <v>43201</v>
      </c>
      <c r="O3068" s="63">
        <f>SUM(P3067)</f>
        <v>0.62499999999999944</v>
      </c>
      <c r="P3068" s="36">
        <f t="shared" si="1681"/>
        <v>0.6458333333333327</v>
      </c>
      <c r="Q3068" s="98" t="s">
        <v>939</v>
      </c>
      <c r="R3068" s="96" t="s">
        <v>1449</v>
      </c>
      <c r="S3068" s="26">
        <f t="shared" si="1679"/>
        <v>2.0833333333333259E-2</v>
      </c>
    </row>
    <row r="3069" spans="1:22" ht="10.5" customHeight="1" x14ac:dyDescent="0.2">
      <c r="B3069" s="34"/>
      <c r="C3069" s="21"/>
      <c r="D3069" s="34"/>
      <c r="E3069" s="21"/>
      <c r="F3069" s="34">
        <f>S3069</f>
        <v>2.0833333333333259E-2</v>
      </c>
      <c r="G3069" s="21"/>
      <c r="H3069" s="34"/>
      <c r="I3069" s="34"/>
      <c r="J3069" s="34"/>
      <c r="L3069" s="34"/>
      <c r="M3069" s="34"/>
      <c r="N3069" s="35">
        <f>N3056</f>
        <v>43201</v>
      </c>
      <c r="O3069" s="63">
        <f>SUM(P3068)</f>
        <v>0.6458333333333327</v>
      </c>
      <c r="P3069" s="36">
        <f t="shared" si="1681"/>
        <v>0.66666666666666596</v>
      </c>
      <c r="Q3069" s="98" t="s">
        <v>939</v>
      </c>
      <c r="R3069" s="96" t="s">
        <v>1455</v>
      </c>
      <c r="S3069" s="26">
        <f t="shared" si="1679"/>
        <v>2.0833333333333259E-2</v>
      </c>
    </row>
    <row r="3070" spans="1:22" ht="10.5" customHeight="1" x14ac:dyDescent="0.2">
      <c r="B3070" s="34"/>
      <c r="C3070" s="21"/>
      <c r="D3070" s="34"/>
      <c r="E3070" s="21"/>
      <c r="F3070" s="34">
        <f>S3070</f>
        <v>2.0833333333333259E-2</v>
      </c>
      <c r="G3070" s="21"/>
      <c r="H3070" s="34"/>
      <c r="J3070" s="34"/>
      <c r="L3070" s="34"/>
      <c r="M3070" s="34"/>
      <c r="N3070" s="35">
        <f>N3056</f>
        <v>43201</v>
      </c>
      <c r="O3070" s="63">
        <f t="shared" ref="O3070:O3073" si="1682">SUM(P3069)</f>
        <v>0.66666666666666596</v>
      </c>
      <c r="P3070" s="36">
        <f t="shared" si="1681"/>
        <v>0.68749999999999922</v>
      </c>
      <c r="Q3070" s="98" t="s">
        <v>939</v>
      </c>
      <c r="R3070" s="96" t="s">
        <v>1455</v>
      </c>
      <c r="S3070" s="26">
        <f t="shared" si="1679"/>
        <v>2.0833333333333259E-2</v>
      </c>
    </row>
    <row r="3071" spans="1:22" ht="10.5" customHeight="1" x14ac:dyDescent="0.2">
      <c r="B3071" s="34">
        <f>S3071</f>
        <v>2.0833333333333259E-2</v>
      </c>
      <c r="C3071" s="21"/>
      <c r="D3071" s="34"/>
      <c r="E3071" s="21"/>
      <c r="F3071" s="34"/>
      <c r="G3071" s="34"/>
      <c r="H3071" s="34"/>
      <c r="J3071" s="34"/>
      <c r="L3071" s="34"/>
      <c r="M3071" s="34"/>
      <c r="N3071" s="35">
        <f>N3056</f>
        <v>43201</v>
      </c>
      <c r="O3071" s="63">
        <f t="shared" si="1682"/>
        <v>0.68749999999999922</v>
      </c>
      <c r="P3071" s="36">
        <f t="shared" si="1681"/>
        <v>0.70833333333333248</v>
      </c>
      <c r="Q3071" s="98" t="s">
        <v>935</v>
      </c>
      <c r="R3071" s="96" t="s">
        <v>1456</v>
      </c>
      <c r="S3071" s="26">
        <f t="shared" si="1679"/>
        <v>2.0833333333333259E-2</v>
      </c>
    </row>
    <row r="3072" spans="1:22" ht="10.5" customHeight="1" x14ac:dyDescent="0.2">
      <c r="B3072" s="34"/>
      <c r="C3072" s="21"/>
      <c r="D3072" s="34"/>
      <c r="E3072" s="21"/>
      <c r="F3072" s="34"/>
      <c r="G3072" s="34"/>
      <c r="H3072" s="34">
        <f>S3072</f>
        <v>2.0833333333333259E-2</v>
      </c>
      <c r="J3072" s="34"/>
      <c r="L3072" s="34"/>
      <c r="M3072" s="34"/>
      <c r="N3072" s="35">
        <f>N3056</f>
        <v>43201</v>
      </c>
      <c r="O3072" s="63">
        <f t="shared" si="1682"/>
        <v>0.70833333333333248</v>
      </c>
      <c r="P3072" s="36">
        <f t="shared" si="1681"/>
        <v>0.72916666666666574</v>
      </c>
      <c r="Q3072" s="98" t="s">
        <v>941</v>
      </c>
      <c r="R3072" s="96" t="s">
        <v>1457</v>
      </c>
      <c r="S3072" s="26">
        <f t="shared" si="1679"/>
        <v>2.0833333333333259E-2</v>
      </c>
    </row>
    <row r="3073" spans="1:20" ht="10.5" customHeight="1" thickBot="1" x14ac:dyDescent="0.25">
      <c r="B3073" s="34"/>
      <c r="C3073" s="21"/>
      <c r="D3073" s="34"/>
      <c r="E3073" s="21"/>
      <c r="F3073" s="34"/>
      <c r="G3073" s="34"/>
      <c r="H3073" s="34">
        <f>S3073</f>
        <v>2.0833333333333259E-2</v>
      </c>
      <c r="J3073" s="34"/>
      <c r="L3073" s="34"/>
      <c r="M3073" s="34"/>
      <c r="N3073" s="35">
        <f>N3056</f>
        <v>43201</v>
      </c>
      <c r="O3073" s="63">
        <f t="shared" si="1682"/>
        <v>0.72916666666666574</v>
      </c>
      <c r="P3073" s="36">
        <f t="shared" si="1681"/>
        <v>0.749999999999999</v>
      </c>
      <c r="Q3073" s="98" t="s">
        <v>941</v>
      </c>
      <c r="R3073" s="96" t="s">
        <v>1458</v>
      </c>
      <c r="S3073" s="26">
        <f t="shared" si="1679"/>
        <v>2.0833333333333259E-2</v>
      </c>
    </row>
    <row r="3074" spans="1:20" ht="10.5" customHeight="1" x14ac:dyDescent="0.2">
      <c r="A3074" s="40">
        <f t="shared" ref="A3074:M3074" si="1683">SUM(A3057:A3073)</f>
        <v>0</v>
      </c>
      <c r="B3074" s="40">
        <f t="shared" si="1683"/>
        <v>2.0833333333333259E-2</v>
      </c>
      <c r="C3074" s="40">
        <f t="shared" si="1683"/>
        <v>0</v>
      </c>
      <c r="D3074" s="40">
        <f t="shared" si="1683"/>
        <v>2.0833333333333315E-2</v>
      </c>
      <c r="E3074" s="40">
        <f t="shared" si="1683"/>
        <v>0</v>
      </c>
      <c r="F3074" s="40">
        <f t="shared" si="1683"/>
        <v>0.14583333333333293</v>
      </c>
      <c r="G3074" s="40">
        <f t="shared" si="1683"/>
        <v>0</v>
      </c>
      <c r="H3074" s="40">
        <f t="shared" si="1683"/>
        <v>0.12499999999999967</v>
      </c>
      <c r="I3074" s="40">
        <f t="shared" si="1683"/>
        <v>0</v>
      </c>
      <c r="J3074" s="40">
        <f t="shared" si="1683"/>
        <v>0</v>
      </c>
      <c r="K3074" s="40">
        <f t="shared" si="1683"/>
        <v>0</v>
      </c>
      <c r="L3074" s="40">
        <f t="shared" si="1683"/>
        <v>0</v>
      </c>
      <c r="M3074" s="40">
        <f t="shared" si="1683"/>
        <v>0</v>
      </c>
      <c r="N3074" s="41" t="b">
        <f>SUM(A3074:M3074) = S3074</f>
        <v>1</v>
      </c>
      <c r="O3074" s="42"/>
      <c r="P3074" s="42"/>
      <c r="Q3074" s="43"/>
      <c r="R3074" s="43"/>
      <c r="S3074" s="40">
        <f>SUM(S3057:S3073)</f>
        <v>0.31249999999999917</v>
      </c>
    </row>
    <row r="3075" spans="1:20" ht="10.5" customHeight="1" x14ac:dyDescent="0.2">
      <c r="A3075" s="70">
        <f t="shared" ref="A3075:C3075" si="1684">(A3074-INT(A3074))*24</f>
        <v>0</v>
      </c>
      <c r="B3075" s="70">
        <f t="shared" si="1684"/>
        <v>0.49999999999999822</v>
      </c>
      <c r="C3075" s="70">
        <f t="shared" si="1684"/>
        <v>0</v>
      </c>
      <c r="D3075" s="44">
        <f>(D3074-INT(D3074))*24</f>
        <v>0.49999999999999956</v>
      </c>
      <c r="E3075" s="44">
        <f>(E3074-INT(E3074))*24</f>
        <v>0</v>
      </c>
      <c r="F3075" s="44">
        <f>(F3074-INT(F3074))*24</f>
        <v>3.4999999999999902</v>
      </c>
      <c r="G3075" s="44">
        <f>(G3074-INT(G3074))*24</f>
        <v>0</v>
      </c>
      <c r="H3075" s="44">
        <f t="shared" ref="H3075:J3075" si="1685">(H3074-INT(H3074))*24</f>
        <v>2.999999999999992</v>
      </c>
      <c r="I3075" s="44">
        <f t="shared" si="1685"/>
        <v>0</v>
      </c>
      <c r="J3075" s="44">
        <f t="shared" si="1685"/>
        <v>0</v>
      </c>
      <c r="K3075" s="44"/>
      <c r="L3075" s="44">
        <f t="shared" ref="L3075:M3075" si="1686">(L3074-INT(L3074))*24</f>
        <v>0</v>
      </c>
      <c r="M3075" s="45">
        <f t="shared" si="1686"/>
        <v>0</v>
      </c>
      <c r="N3075" s="46">
        <f>SUM(A3075:M3075)</f>
        <v>7.4999999999999796</v>
      </c>
      <c r="O3075" s="71"/>
      <c r="P3075" s="71"/>
      <c r="Q3075" s="48"/>
      <c r="R3075" s="48"/>
      <c r="S3075" s="49"/>
    </row>
    <row r="3076" spans="1:20" ht="10.5" customHeight="1" thickBot="1" x14ac:dyDescent="0.25">
      <c r="A3076" s="72"/>
      <c r="B3076" s="73"/>
      <c r="C3076" s="73"/>
      <c r="D3076" s="52">
        <f>SUM(A3075:D3075)</f>
        <v>0.99999999999999778</v>
      </c>
      <c r="E3076" s="52">
        <f t="shared" ref="E3076:J3076" si="1687">E3075</f>
        <v>0</v>
      </c>
      <c r="F3076" s="52">
        <f t="shared" si="1687"/>
        <v>3.4999999999999902</v>
      </c>
      <c r="G3076" s="52">
        <f t="shared" si="1687"/>
        <v>0</v>
      </c>
      <c r="H3076" s="52">
        <f t="shared" si="1687"/>
        <v>2.999999999999992</v>
      </c>
      <c r="I3076" s="52">
        <f t="shared" si="1687"/>
        <v>0</v>
      </c>
      <c r="J3076" s="52">
        <f t="shared" si="1687"/>
        <v>0</v>
      </c>
      <c r="K3076" s="52"/>
      <c r="L3076" s="52">
        <f t="shared" ref="L3076:M3076" si="1688">L3075</f>
        <v>0</v>
      </c>
      <c r="M3076" s="53">
        <f t="shared" si="1688"/>
        <v>0</v>
      </c>
      <c r="N3076" s="54">
        <f>S3076</f>
        <v>0.31249999999999917</v>
      </c>
      <c r="O3076" s="74"/>
      <c r="P3076" s="74"/>
      <c r="Q3076" s="56"/>
      <c r="R3076" s="56"/>
      <c r="S3076" s="57">
        <f>SUM(S3074:S3075)</f>
        <v>0.31249999999999917</v>
      </c>
    </row>
    <row r="3077" spans="1:20" ht="10.5" customHeight="1" thickBot="1" x14ac:dyDescent="0.25">
      <c r="A3077" s="58"/>
      <c r="B3077" s="59" t="s">
        <v>935</v>
      </c>
      <c r="C3077" s="59" t="s">
        <v>936</v>
      </c>
      <c r="D3077" s="59" t="s">
        <v>937</v>
      </c>
      <c r="E3077" s="60" t="s">
        <v>938</v>
      </c>
      <c r="F3077" s="59" t="s">
        <v>939</v>
      </c>
      <c r="G3077" s="58" t="s">
        <v>940</v>
      </c>
      <c r="H3077" s="58" t="s">
        <v>941</v>
      </c>
      <c r="I3077" s="58" t="s">
        <v>942</v>
      </c>
      <c r="J3077" s="58" t="s">
        <v>943</v>
      </c>
      <c r="K3077" s="58"/>
      <c r="L3077" s="58" t="s">
        <v>944</v>
      </c>
      <c r="M3077" s="60" t="s">
        <v>945</v>
      </c>
      <c r="N3077" s="61">
        <f>N3056+1</f>
        <v>43202</v>
      </c>
      <c r="O3077" s="36">
        <v>0.39583333333333331</v>
      </c>
      <c r="P3077" s="36">
        <f>O3077</f>
        <v>0.39583333333333331</v>
      </c>
      <c r="Q3077" s="62" t="s">
        <v>946</v>
      </c>
      <c r="R3077" s="96" t="s">
        <v>1459</v>
      </c>
      <c r="S3077" s="26">
        <f t="shared" ref="S3077" si="1689">SUM(P3077-O3077)</f>
        <v>0</v>
      </c>
    </row>
    <row r="3078" spans="1:20" ht="10.5" customHeight="1" x14ac:dyDescent="0.2">
      <c r="B3078" s="34"/>
      <c r="C3078" s="21"/>
      <c r="D3078" s="34">
        <f>S3078</f>
        <v>2.0833333333333315E-2</v>
      </c>
      <c r="E3078" s="34"/>
      <c r="F3078" s="34"/>
      <c r="G3078" s="21"/>
      <c r="H3078" s="34"/>
      <c r="J3078" s="34"/>
      <c r="M3078" s="34"/>
      <c r="N3078" s="35">
        <f>N3077</f>
        <v>43202</v>
      </c>
      <c r="O3078" s="63">
        <f>SUM(P3077)</f>
        <v>0.39583333333333331</v>
      </c>
      <c r="P3078" s="36">
        <f>P3077+0.0208333333333333</f>
        <v>0.41666666666666663</v>
      </c>
      <c r="Q3078" s="98" t="s">
        <v>937</v>
      </c>
      <c r="R3078" s="96" t="s">
        <v>995</v>
      </c>
      <c r="S3078" s="26">
        <f t="shared" ref="S3078:S3093" si="1690">SUM(P3078-O3078)</f>
        <v>2.0833333333333315E-2</v>
      </c>
    </row>
    <row r="3079" spans="1:20" ht="10.5" customHeight="1" x14ac:dyDescent="0.2">
      <c r="B3079" s="34"/>
      <c r="C3079" s="21"/>
      <c r="D3079" s="21"/>
      <c r="E3079" s="34"/>
      <c r="F3079" s="34">
        <f>S3079</f>
        <v>2.0833333333333315E-2</v>
      </c>
      <c r="G3079" s="34"/>
      <c r="H3079" s="34"/>
      <c r="J3079" s="34"/>
      <c r="M3079" s="34"/>
      <c r="N3079" s="35">
        <f>N3077</f>
        <v>43202</v>
      </c>
      <c r="O3079" s="63">
        <f t="shared" ref="O3079:O3087" si="1691">SUM(P3078)</f>
        <v>0.41666666666666663</v>
      </c>
      <c r="P3079" s="36">
        <f>P3078+0.0208333333333333</f>
        <v>0.43749999999999994</v>
      </c>
      <c r="Q3079" s="98" t="s">
        <v>939</v>
      </c>
      <c r="R3079" s="96" t="s">
        <v>1460</v>
      </c>
      <c r="S3079" s="26">
        <f t="shared" si="1690"/>
        <v>2.0833333333333315E-2</v>
      </c>
    </row>
    <row r="3080" spans="1:20" ht="10.5" customHeight="1" x14ac:dyDescent="0.2">
      <c r="B3080" s="34">
        <f>S3080</f>
        <v>2.0833333333333315E-2</v>
      </c>
      <c r="C3080" s="21"/>
      <c r="D3080" s="34"/>
      <c r="E3080" s="21"/>
      <c r="F3080" s="34"/>
      <c r="G3080" s="34"/>
      <c r="H3080" s="34"/>
      <c r="J3080" s="34"/>
      <c r="L3080" s="34"/>
      <c r="M3080" s="21"/>
      <c r="N3080" s="35">
        <f>N3077</f>
        <v>43202</v>
      </c>
      <c r="O3080" s="63">
        <f t="shared" si="1691"/>
        <v>0.43749999999999994</v>
      </c>
      <c r="P3080" s="36">
        <f>P3079+0.0208333333333333</f>
        <v>0.45833333333333326</v>
      </c>
      <c r="Q3080" s="37" t="s">
        <v>935</v>
      </c>
      <c r="R3080" s="96" t="s">
        <v>1461</v>
      </c>
      <c r="S3080" s="26">
        <f t="shared" si="1690"/>
        <v>2.0833333333333315E-2</v>
      </c>
    </row>
    <row r="3081" spans="1:20" ht="10.5" customHeight="1" x14ac:dyDescent="0.2">
      <c r="B3081" s="34"/>
      <c r="C3081" s="34">
        <f>S3081</f>
        <v>2.0833333333333315E-2</v>
      </c>
      <c r="D3081" s="21"/>
      <c r="E3081" s="21"/>
      <c r="F3081" s="34"/>
      <c r="G3081" s="34"/>
      <c r="H3081" s="34"/>
      <c r="J3081" s="34"/>
      <c r="L3081" s="34"/>
      <c r="M3081" s="34"/>
      <c r="N3081" s="35">
        <f>N3077</f>
        <v>43202</v>
      </c>
      <c r="O3081" s="63">
        <f t="shared" si="1691"/>
        <v>0.45833333333333326</v>
      </c>
      <c r="P3081" s="36">
        <f t="shared" ref="P3081:P3093" si="1692">P3080+0.0208333333333333</f>
        <v>0.47916666666666657</v>
      </c>
      <c r="Q3081" s="37" t="s">
        <v>936</v>
      </c>
      <c r="R3081" s="96" t="s">
        <v>1462</v>
      </c>
      <c r="S3081" s="26">
        <f t="shared" si="1690"/>
        <v>2.0833333333333315E-2</v>
      </c>
    </row>
    <row r="3082" spans="1:20" ht="10.5" customHeight="1" x14ac:dyDescent="0.2">
      <c r="B3082" s="34"/>
      <c r="C3082" s="34">
        <f>S3082</f>
        <v>2.0833333333333315E-2</v>
      </c>
      <c r="D3082" s="34"/>
      <c r="E3082" s="34"/>
      <c r="F3082" s="34"/>
      <c r="G3082" s="34"/>
      <c r="H3082" s="34"/>
      <c r="J3082" s="34"/>
      <c r="L3082" s="34"/>
      <c r="M3082" s="34"/>
      <c r="N3082" s="35">
        <f>N3077</f>
        <v>43202</v>
      </c>
      <c r="O3082" s="63">
        <f t="shared" si="1691"/>
        <v>0.47916666666666657</v>
      </c>
      <c r="P3082" s="36">
        <f t="shared" si="1692"/>
        <v>0.49999999999999989</v>
      </c>
      <c r="Q3082" s="37" t="s">
        <v>936</v>
      </c>
      <c r="R3082" s="96" t="s">
        <v>1462</v>
      </c>
      <c r="S3082" s="26">
        <f t="shared" si="1690"/>
        <v>2.0833333333333315E-2</v>
      </c>
    </row>
    <row r="3083" spans="1:20" ht="10.5" customHeight="1" x14ac:dyDescent="0.2">
      <c r="B3083" s="34">
        <f>S3083</f>
        <v>2.0833333333333259E-2</v>
      </c>
      <c r="C3083" s="21"/>
      <c r="D3083" s="21"/>
      <c r="E3083" s="34"/>
      <c r="F3083" s="34"/>
      <c r="G3083" s="21"/>
      <c r="H3083" s="34"/>
      <c r="I3083" s="34"/>
      <c r="J3083" s="34"/>
      <c r="L3083" s="34"/>
      <c r="M3083" s="21"/>
      <c r="N3083" s="35">
        <f>N3077</f>
        <v>43202</v>
      </c>
      <c r="O3083" s="63">
        <f t="shared" si="1691"/>
        <v>0.49999999999999989</v>
      </c>
      <c r="P3083" s="36">
        <f t="shared" si="1692"/>
        <v>0.52083333333333315</v>
      </c>
      <c r="Q3083" s="37" t="s">
        <v>935</v>
      </c>
      <c r="R3083" s="96" t="s">
        <v>1463</v>
      </c>
      <c r="S3083" s="26">
        <f t="shared" si="1690"/>
        <v>2.0833333333333259E-2</v>
      </c>
    </row>
    <row r="3084" spans="1:20" ht="10.5" customHeight="1" x14ac:dyDescent="0.2">
      <c r="B3084" s="34"/>
      <c r="C3084" s="21"/>
      <c r="D3084" s="34"/>
      <c r="E3084" s="34"/>
      <c r="F3084" s="34"/>
      <c r="G3084" s="21"/>
      <c r="H3084" s="34">
        <f>S3084</f>
        <v>2.0833333333333259E-2</v>
      </c>
      <c r="J3084" s="34"/>
      <c r="L3084" s="34"/>
      <c r="M3084" s="21"/>
      <c r="N3084" s="35">
        <f>N3077</f>
        <v>43202</v>
      </c>
      <c r="O3084" s="63">
        <f t="shared" si="1691"/>
        <v>0.52083333333333315</v>
      </c>
      <c r="P3084" s="36">
        <f t="shared" si="1692"/>
        <v>0.54166666666666641</v>
      </c>
      <c r="Q3084" s="37" t="s">
        <v>941</v>
      </c>
      <c r="R3084" s="96" t="s">
        <v>1324</v>
      </c>
      <c r="S3084" s="26">
        <f t="shared" si="1690"/>
        <v>2.0833333333333259E-2</v>
      </c>
    </row>
    <row r="3085" spans="1:20" ht="10.5" customHeight="1" x14ac:dyDescent="0.2">
      <c r="B3085" s="34"/>
      <c r="C3085" s="21"/>
      <c r="D3085" s="34"/>
      <c r="E3085" s="34"/>
      <c r="F3085" s="34">
        <f>S3085</f>
        <v>2.0833333333333259E-2</v>
      </c>
      <c r="G3085" s="21"/>
      <c r="H3085" s="34"/>
      <c r="J3085" s="34"/>
      <c r="L3085" s="34"/>
      <c r="M3085" s="21"/>
      <c r="N3085" s="35">
        <f>N3077</f>
        <v>43202</v>
      </c>
      <c r="O3085" s="63">
        <f t="shared" si="1691"/>
        <v>0.54166666666666641</v>
      </c>
      <c r="P3085" s="36">
        <f t="shared" si="1692"/>
        <v>0.56249999999999967</v>
      </c>
      <c r="Q3085" s="98" t="s">
        <v>939</v>
      </c>
      <c r="R3085" s="96" t="s">
        <v>1402</v>
      </c>
      <c r="S3085" s="26">
        <f t="shared" si="1690"/>
        <v>2.0833333333333259E-2</v>
      </c>
    </row>
    <row r="3086" spans="1:20" ht="10.5" customHeight="1" x14ac:dyDescent="0.2">
      <c r="B3086" s="34"/>
      <c r="C3086" s="21"/>
      <c r="D3086" s="34"/>
      <c r="E3086" s="34"/>
      <c r="F3086" s="34">
        <f>S3086</f>
        <v>2.0833333333333259E-2</v>
      </c>
      <c r="G3086" s="21"/>
      <c r="H3086" s="34"/>
      <c r="J3086" s="34"/>
      <c r="L3086" s="34"/>
      <c r="M3086" s="21"/>
      <c r="N3086" s="35">
        <f>N3077</f>
        <v>43202</v>
      </c>
      <c r="O3086" s="63">
        <f t="shared" si="1691"/>
        <v>0.56249999999999967</v>
      </c>
      <c r="P3086" s="36">
        <f t="shared" si="1692"/>
        <v>0.58333333333333293</v>
      </c>
      <c r="Q3086" s="98" t="s">
        <v>939</v>
      </c>
      <c r="R3086" s="96" t="s">
        <v>1402</v>
      </c>
      <c r="S3086" s="26">
        <f t="shared" si="1690"/>
        <v>2.0833333333333259E-2</v>
      </c>
      <c r="T3086" s="75"/>
    </row>
    <row r="3087" spans="1:20" ht="10.5" customHeight="1" x14ac:dyDescent="0.2">
      <c r="B3087" s="34"/>
      <c r="C3087" s="34">
        <f>S3087</f>
        <v>2.0833333333333259E-2</v>
      </c>
      <c r="D3087" s="34"/>
      <c r="E3087" s="34"/>
      <c r="F3087" s="34"/>
      <c r="G3087" s="34"/>
      <c r="H3087" s="34"/>
      <c r="J3087" s="34"/>
      <c r="L3087" s="34"/>
      <c r="M3087" s="21"/>
      <c r="N3087" s="35">
        <f>N3077</f>
        <v>43202</v>
      </c>
      <c r="O3087" s="63">
        <f t="shared" si="1691"/>
        <v>0.58333333333333293</v>
      </c>
      <c r="P3087" s="36">
        <f t="shared" si="1692"/>
        <v>0.60416666666666619</v>
      </c>
      <c r="Q3087" s="37" t="s">
        <v>936</v>
      </c>
      <c r="R3087" s="96" t="s">
        <v>1464</v>
      </c>
      <c r="S3087" s="26">
        <f t="shared" si="1690"/>
        <v>2.0833333333333259E-2</v>
      </c>
    </row>
    <row r="3088" spans="1:20" ht="10.5" customHeight="1" x14ac:dyDescent="0.2">
      <c r="A3088" s="34"/>
      <c r="B3088" s="34"/>
      <c r="C3088" s="34">
        <f>S3088</f>
        <v>2.0833333333333259E-2</v>
      </c>
      <c r="D3088" s="34"/>
      <c r="E3088" s="34"/>
      <c r="F3088" s="21"/>
      <c r="G3088" s="34"/>
      <c r="H3088" s="34"/>
      <c r="J3088" s="34"/>
      <c r="L3088" s="34"/>
      <c r="M3088" s="34"/>
      <c r="N3088" s="35">
        <f>N3077</f>
        <v>43202</v>
      </c>
      <c r="O3088" s="63">
        <f>SUM(P3087)</f>
        <v>0.60416666666666619</v>
      </c>
      <c r="P3088" s="36">
        <f t="shared" si="1692"/>
        <v>0.62499999999999944</v>
      </c>
      <c r="Q3088" s="37" t="s">
        <v>936</v>
      </c>
      <c r="R3088" s="96" t="s">
        <v>1464</v>
      </c>
      <c r="S3088" s="26">
        <f t="shared" si="1690"/>
        <v>2.0833333333333259E-2</v>
      </c>
    </row>
    <row r="3089" spans="1:21" ht="10.5" customHeight="1" x14ac:dyDescent="0.2">
      <c r="B3089" s="34"/>
      <c r="C3089" s="21"/>
      <c r="D3089" s="34">
        <f>S3089</f>
        <v>2.0833333333333259E-2</v>
      </c>
      <c r="E3089" s="34"/>
      <c r="F3089" s="21"/>
      <c r="G3089" s="21"/>
      <c r="H3089" s="34"/>
      <c r="J3089" s="34"/>
      <c r="L3089" s="34"/>
      <c r="M3089" s="34"/>
      <c r="N3089" s="35">
        <f>N3077</f>
        <v>43202</v>
      </c>
      <c r="O3089" s="63">
        <f>SUM(P3088)</f>
        <v>0.62499999999999944</v>
      </c>
      <c r="P3089" s="36">
        <f t="shared" si="1692"/>
        <v>0.6458333333333327</v>
      </c>
      <c r="Q3089" s="98" t="s">
        <v>937</v>
      </c>
      <c r="R3089" s="96" t="s">
        <v>995</v>
      </c>
      <c r="S3089" s="26">
        <f t="shared" si="1690"/>
        <v>2.0833333333333259E-2</v>
      </c>
    </row>
    <row r="3090" spans="1:21" ht="10.5" customHeight="1" x14ac:dyDescent="0.2">
      <c r="B3090" s="34">
        <f>S3090</f>
        <v>2.0833333333333259E-2</v>
      </c>
      <c r="C3090" s="21"/>
      <c r="D3090" s="34"/>
      <c r="E3090" s="34"/>
      <c r="F3090" s="34"/>
      <c r="G3090" s="21"/>
      <c r="H3090" s="34"/>
      <c r="J3090" s="34"/>
      <c r="L3090" s="34"/>
      <c r="M3090" s="34"/>
      <c r="N3090" s="35">
        <f>N3077</f>
        <v>43202</v>
      </c>
      <c r="O3090" s="63">
        <f>SUM(P3089)</f>
        <v>0.6458333333333327</v>
      </c>
      <c r="P3090" s="36">
        <f t="shared" si="1692"/>
        <v>0.66666666666666596</v>
      </c>
      <c r="Q3090" s="37" t="s">
        <v>935</v>
      </c>
      <c r="R3090" s="96" t="s">
        <v>1465</v>
      </c>
      <c r="S3090" s="26">
        <f t="shared" si="1690"/>
        <v>2.0833333333333259E-2</v>
      </c>
    </row>
    <row r="3091" spans="1:21" ht="10.5" customHeight="1" x14ac:dyDescent="0.2">
      <c r="B3091" s="34">
        <f>S3091</f>
        <v>2.0833333333333259E-2</v>
      </c>
      <c r="C3091" s="21"/>
      <c r="D3091" s="34"/>
      <c r="E3091" s="34"/>
      <c r="F3091" s="34"/>
      <c r="G3091" s="21"/>
      <c r="H3091" s="34"/>
      <c r="J3091" s="34"/>
      <c r="L3091" s="34"/>
      <c r="M3091" s="34"/>
      <c r="N3091" s="35">
        <f>N3077</f>
        <v>43202</v>
      </c>
      <c r="O3091" s="63">
        <f t="shared" ref="O3091:O3093" si="1693">SUM(P3090)</f>
        <v>0.66666666666666596</v>
      </c>
      <c r="P3091" s="36">
        <f t="shared" si="1692"/>
        <v>0.68749999999999922</v>
      </c>
      <c r="Q3091" s="37" t="s">
        <v>935</v>
      </c>
      <c r="R3091" s="96" t="s">
        <v>1465</v>
      </c>
      <c r="S3091" s="26">
        <f t="shared" si="1690"/>
        <v>2.0833333333333259E-2</v>
      </c>
    </row>
    <row r="3092" spans="1:21" ht="10.5" customHeight="1" x14ac:dyDescent="0.2">
      <c r="B3092" s="34"/>
      <c r="C3092" s="21"/>
      <c r="D3092" s="34"/>
      <c r="E3092" s="34"/>
      <c r="F3092" s="34">
        <f>S3092</f>
        <v>2.0833333333333259E-2</v>
      </c>
      <c r="G3092" s="21"/>
      <c r="H3092" s="34"/>
      <c r="J3092" s="34"/>
      <c r="L3092" s="34"/>
      <c r="M3092" s="21"/>
      <c r="N3092" s="35">
        <f>N3077</f>
        <v>43202</v>
      </c>
      <c r="O3092" s="63">
        <f t="shared" si="1693"/>
        <v>0.68749999999999922</v>
      </c>
      <c r="P3092" s="36">
        <f t="shared" si="1692"/>
        <v>0.70833333333333248</v>
      </c>
      <c r="Q3092" s="98" t="s">
        <v>939</v>
      </c>
      <c r="R3092" s="96" t="s">
        <v>1466</v>
      </c>
      <c r="S3092" s="26">
        <f t="shared" si="1690"/>
        <v>2.0833333333333259E-2</v>
      </c>
    </row>
    <row r="3093" spans="1:21" ht="10.5" customHeight="1" thickBot="1" x14ac:dyDescent="0.25">
      <c r="B3093" s="34"/>
      <c r="C3093" s="21"/>
      <c r="D3093" s="34"/>
      <c r="E3093" s="34"/>
      <c r="F3093" s="34">
        <f>S3093</f>
        <v>2.0833333333333259E-2</v>
      </c>
      <c r="G3093" s="21"/>
      <c r="H3093" s="34"/>
      <c r="J3093" s="34"/>
      <c r="L3093" s="34"/>
      <c r="M3093" s="21"/>
      <c r="N3093" s="35">
        <f>N3077</f>
        <v>43202</v>
      </c>
      <c r="O3093" s="63">
        <f t="shared" si="1693"/>
        <v>0.70833333333333248</v>
      </c>
      <c r="P3093" s="36">
        <f t="shared" si="1692"/>
        <v>0.72916666666666574</v>
      </c>
      <c r="Q3093" s="98" t="s">
        <v>939</v>
      </c>
      <c r="R3093" s="96" t="s">
        <v>1467</v>
      </c>
      <c r="S3093" s="26">
        <f t="shared" si="1690"/>
        <v>2.0833333333333259E-2</v>
      </c>
    </row>
    <row r="3094" spans="1:21" ht="10.5" customHeight="1" x14ac:dyDescent="0.2">
      <c r="A3094" s="40">
        <f t="shared" ref="A3094:M3094" si="1694">SUM(A3078:A3093)</f>
        <v>0</v>
      </c>
      <c r="B3094" s="40">
        <f t="shared" si="1694"/>
        <v>8.3333333333333093E-2</v>
      </c>
      <c r="C3094" s="40">
        <f t="shared" si="1694"/>
        <v>8.3333333333333148E-2</v>
      </c>
      <c r="D3094" s="40">
        <f t="shared" si="1694"/>
        <v>4.1666666666666574E-2</v>
      </c>
      <c r="E3094" s="40">
        <f t="shared" si="1694"/>
        <v>0</v>
      </c>
      <c r="F3094" s="40">
        <f t="shared" si="1694"/>
        <v>0.10416666666666635</v>
      </c>
      <c r="G3094" s="40">
        <f t="shared" si="1694"/>
        <v>0</v>
      </c>
      <c r="H3094" s="40">
        <f t="shared" si="1694"/>
        <v>2.0833333333333259E-2</v>
      </c>
      <c r="I3094" s="40">
        <f t="shared" si="1694"/>
        <v>0</v>
      </c>
      <c r="J3094" s="40">
        <f t="shared" si="1694"/>
        <v>0</v>
      </c>
      <c r="K3094" s="40">
        <f t="shared" si="1694"/>
        <v>0</v>
      </c>
      <c r="L3094" s="40">
        <f t="shared" si="1694"/>
        <v>0</v>
      </c>
      <c r="M3094" s="40">
        <f t="shared" si="1694"/>
        <v>0</v>
      </c>
      <c r="N3094" s="41" t="b">
        <f>SUM(A3094:M3094) = S3094</f>
        <v>1</v>
      </c>
      <c r="O3094" s="42"/>
      <c r="P3094" s="42"/>
      <c r="Q3094" s="43"/>
      <c r="R3094" s="43"/>
      <c r="S3094" s="40">
        <f>SUM(S3078:S3093)</f>
        <v>0.33333333333333243</v>
      </c>
    </row>
    <row r="3095" spans="1:21" ht="10.5" customHeight="1" x14ac:dyDescent="0.2">
      <c r="A3095" s="70">
        <f t="shared" ref="A3095:C3095" si="1695">(A3094-INT(A3094))*24</f>
        <v>0</v>
      </c>
      <c r="B3095" s="70">
        <f t="shared" si="1695"/>
        <v>1.9999999999999942</v>
      </c>
      <c r="C3095" s="70">
        <f t="shared" si="1695"/>
        <v>1.9999999999999956</v>
      </c>
      <c r="D3095" s="44">
        <f>(D3094-INT(D3094))*24</f>
        <v>0.99999999999999778</v>
      </c>
      <c r="E3095" s="44">
        <f>(E3094-INT(E3094))*24</f>
        <v>0</v>
      </c>
      <c r="F3095" s="44">
        <f>(F3094-INT(F3094))*24</f>
        <v>2.4999999999999925</v>
      </c>
      <c r="G3095" s="44">
        <f>(G3094-INT(G3094))*24</f>
        <v>0</v>
      </c>
      <c r="H3095" s="44">
        <f t="shared" ref="H3095:J3095" si="1696">(H3094-INT(H3094))*24</f>
        <v>0.49999999999999822</v>
      </c>
      <c r="I3095" s="44">
        <f t="shared" si="1696"/>
        <v>0</v>
      </c>
      <c r="J3095" s="44">
        <f t="shared" si="1696"/>
        <v>0</v>
      </c>
      <c r="K3095" s="44"/>
      <c r="L3095" s="44">
        <f t="shared" ref="L3095:M3095" si="1697">(L3094-INT(L3094))*24</f>
        <v>0</v>
      </c>
      <c r="M3095" s="45">
        <f t="shared" si="1697"/>
        <v>0</v>
      </c>
      <c r="N3095" s="46">
        <f>SUM(A3095:M3095)</f>
        <v>7.9999999999999787</v>
      </c>
      <c r="O3095" s="47"/>
      <c r="P3095" s="47"/>
      <c r="Q3095" s="48"/>
      <c r="R3095" s="48"/>
      <c r="S3095" s="49"/>
    </row>
    <row r="3096" spans="1:21" ht="10.5" customHeight="1" thickBot="1" x14ac:dyDescent="0.25">
      <c r="A3096" s="50"/>
      <c r="B3096" s="51"/>
      <c r="C3096" s="51"/>
      <c r="D3096" s="52">
        <f>SUM(A3095:D3095)</f>
        <v>4.9999999999999876</v>
      </c>
      <c r="E3096" s="52">
        <f t="shared" ref="E3096:J3096" si="1698">E3095</f>
        <v>0</v>
      </c>
      <c r="F3096" s="52">
        <f t="shared" si="1698"/>
        <v>2.4999999999999925</v>
      </c>
      <c r="G3096" s="52">
        <f t="shared" si="1698"/>
        <v>0</v>
      </c>
      <c r="H3096" s="52">
        <f t="shared" si="1698"/>
        <v>0.49999999999999822</v>
      </c>
      <c r="I3096" s="52">
        <f t="shared" si="1698"/>
        <v>0</v>
      </c>
      <c r="J3096" s="52">
        <f t="shared" si="1698"/>
        <v>0</v>
      </c>
      <c r="K3096" s="52"/>
      <c r="L3096" s="52">
        <f t="shared" ref="L3096:M3096" si="1699">L3095</f>
        <v>0</v>
      </c>
      <c r="M3096" s="53">
        <f t="shared" si="1699"/>
        <v>0</v>
      </c>
      <c r="N3096" s="54">
        <f>S3096</f>
        <v>0.33333333333333243</v>
      </c>
      <c r="O3096" s="55"/>
      <c r="P3096" s="55"/>
      <c r="Q3096" s="56"/>
      <c r="R3096" s="56"/>
      <c r="S3096" s="57">
        <f>SUM(S3094:S3095)</f>
        <v>0.33333333333333243</v>
      </c>
    </row>
    <row r="3097" spans="1:21" ht="10.5" customHeight="1" thickBot="1" x14ac:dyDescent="0.25">
      <c r="A3097" s="58"/>
      <c r="B3097" s="59" t="s">
        <v>935</v>
      </c>
      <c r="C3097" s="59" t="s">
        <v>936</v>
      </c>
      <c r="D3097" s="59" t="s">
        <v>937</v>
      </c>
      <c r="E3097" s="60" t="s">
        <v>938</v>
      </c>
      <c r="F3097" s="59" t="s">
        <v>939</v>
      </c>
      <c r="G3097" s="58" t="s">
        <v>940</v>
      </c>
      <c r="H3097" s="58" t="s">
        <v>941</v>
      </c>
      <c r="I3097" s="58" t="s">
        <v>942</v>
      </c>
      <c r="J3097" s="58" t="s">
        <v>943</v>
      </c>
      <c r="K3097" s="58"/>
      <c r="L3097" s="58" t="s">
        <v>944</v>
      </c>
      <c r="M3097" s="60" t="s">
        <v>945</v>
      </c>
      <c r="N3097" s="61">
        <f>N3077+1</f>
        <v>43203</v>
      </c>
      <c r="O3097" s="36">
        <v>0.39583333333333331</v>
      </c>
      <c r="P3097" s="36">
        <f>O3097</f>
        <v>0.39583333333333331</v>
      </c>
      <c r="Q3097" s="62" t="s">
        <v>946</v>
      </c>
      <c r="R3097" s="96"/>
      <c r="S3097" s="26">
        <f t="shared" ref="S3097" si="1700">SUM(P3097-O3097)</f>
        <v>0</v>
      </c>
    </row>
    <row r="3098" spans="1:21" ht="10.5" customHeight="1" x14ac:dyDescent="0.2">
      <c r="B3098" s="34"/>
      <c r="C3098" s="21"/>
      <c r="D3098" s="34">
        <f>S3098</f>
        <v>2.0833333333333315E-2</v>
      </c>
      <c r="E3098" s="34"/>
      <c r="F3098" s="21"/>
      <c r="G3098" s="34"/>
      <c r="H3098" s="21"/>
      <c r="J3098" s="34"/>
      <c r="M3098" s="34"/>
      <c r="N3098" s="35">
        <f>N3097</f>
        <v>43203</v>
      </c>
      <c r="O3098" s="63">
        <f>SUM(P3097)</f>
        <v>0.39583333333333331</v>
      </c>
      <c r="P3098" s="36">
        <f>P3097+0.0208333333333333</f>
        <v>0.41666666666666663</v>
      </c>
      <c r="Q3098" s="98" t="s">
        <v>937</v>
      </c>
      <c r="R3098" s="96" t="s">
        <v>995</v>
      </c>
      <c r="S3098" s="26">
        <f t="shared" ref="S3098:S3109" si="1701">SUM(P3098-O3098)</f>
        <v>2.0833333333333315E-2</v>
      </c>
    </row>
    <row r="3099" spans="1:21" ht="10.5" customHeight="1" x14ac:dyDescent="0.2">
      <c r="B3099" s="34"/>
      <c r="C3099" s="21"/>
      <c r="D3099" s="21"/>
      <c r="E3099" s="34"/>
      <c r="F3099" s="34">
        <f>S3099</f>
        <v>2.0833333333333315E-2</v>
      </c>
      <c r="G3099" s="34"/>
      <c r="H3099" s="21"/>
      <c r="I3099" s="34"/>
      <c r="J3099" s="34"/>
      <c r="M3099" s="34"/>
      <c r="N3099" s="35">
        <f>N3097</f>
        <v>43203</v>
      </c>
      <c r="O3099" s="63">
        <f t="shared" ref="O3099:O3109" si="1702">SUM(P3098)</f>
        <v>0.41666666666666663</v>
      </c>
      <c r="P3099" s="36">
        <f t="shared" ref="P3099:P3109" si="1703">P3098+0.0208333333333333</f>
        <v>0.43749999999999994</v>
      </c>
      <c r="Q3099" s="98" t="s">
        <v>939</v>
      </c>
      <c r="R3099" s="96" t="s">
        <v>1466</v>
      </c>
      <c r="S3099" s="26">
        <f t="shared" si="1701"/>
        <v>2.0833333333333315E-2</v>
      </c>
    </row>
    <row r="3100" spans="1:21" ht="10.5" customHeight="1" x14ac:dyDescent="0.2">
      <c r="C3100" s="21"/>
      <c r="D3100" s="38"/>
      <c r="E3100" s="21"/>
      <c r="F3100" s="34">
        <f>S3100</f>
        <v>2.0833333333333315E-2</v>
      </c>
      <c r="G3100" s="34"/>
      <c r="H3100" s="34"/>
      <c r="J3100" s="34"/>
      <c r="L3100" s="34"/>
      <c r="M3100" s="21"/>
      <c r="N3100" s="35">
        <f>N3097</f>
        <v>43203</v>
      </c>
      <c r="O3100" s="63">
        <f t="shared" si="1702"/>
        <v>0.43749999999999994</v>
      </c>
      <c r="P3100" s="36">
        <f t="shared" si="1703"/>
        <v>0.45833333333333326</v>
      </c>
      <c r="Q3100" s="98" t="s">
        <v>939</v>
      </c>
      <c r="R3100" s="96" t="s">
        <v>1466</v>
      </c>
      <c r="S3100" s="26">
        <f t="shared" si="1701"/>
        <v>2.0833333333333315E-2</v>
      </c>
    </row>
    <row r="3101" spans="1:21" ht="10.5" customHeight="1" x14ac:dyDescent="0.2">
      <c r="C3101" s="21"/>
      <c r="D3101" s="21"/>
      <c r="E3101" s="34"/>
      <c r="F3101" s="34"/>
      <c r="G3101" s="34"/>
      <c r="H3101" s="34">
        <f>S3101</f>
        <v>2.0833333333333315E-2</v>
      </c>
      <c r="I3101" s="34"/>
      <c r="J3101" s="34"/>
      <c r="L3101" s="34"/>
      <c r="M3101" s="34"/>
      <c r="N3101" s="35">
        <f>N3097</f>
        <v>43203</v>
      </c>
      <c r="O3101" s="63">
        <f t="shared" si="1702"/>
        <v>0.45833333333333326</v>
      </c>
      <c r="P3101" s="36">
        <f t="shared" si="1703"/>
        <v>0.47916666666666657</v>
      </c>
      <c r="Q3101" s="37" t="s">
        <v>941</v>
      </c>
      <c r="R3101" s="96" t="s">
        <v>1468</v>
      </c>
      <c r="S3101" s="26">
        <f t="shared" si="1701"/>
        <v>2.0833333333333315E-2</v>
      </c>
    </row>
    <row r="3102" spans="1:21" ht="10.5" customHeight="1" x14ac:dyDescent="0.2">
      <c r="C3102" s="21"/>
      <c r="D3102" s="34"/>
      <c r="E3102" s="34"/>
      <c r="F3102" s="34"/>
      <c r="G3102" s="34"/>
      <c r="H3102" s="34">
        <f>S3102</f>
        <v>2.0833333333333315E-2</v>
      </c>
      <c r="I3102" s="34"/>
      <c r="J3102" s="34"/>
      <c r="L3102" s="34"/>
      <c r="M3102" s="34"/>
      <c r="N3102" s="35">
        <f>N3097</f>
        <v>43203</v>
      </c>
      <c r="O3102" s="63">
        <f t="shared" si="1702"/>
        <v>0.47916666666666657</v>
      </c>
      <c r="P3102" s="36">
        <f t="shared" si="1703"/>
        <v>0.49999999999999989</v>
      </c>
      <c r="Q3102" s="37" t="s">
        <v>941</v>
      </c>
      <c r="R3102" s="96" t="s">
        <v>1468</v>
      </c>
      <c r="S3102" s="26">
        <f t="shared" si="1701"/>
        <v>2.0833333333333315E-2</v>
      </c>
    </row>
    <row r="3103" spans="1:21" ht="10.5" customHeight="1" x14ac:dyDescent="0.2">
      <c r="B3103" s="34"/>
      <c r="C3103" s="21"/>
      <c r="D3103" s="34"/>
      <c r="E3103" s="34"/>
      <c r="F3103" s="21"/>
      <c r="G3103" s="34"/>
      <c r="H3103" s="34">
        <f>S3103</f>
        <v>2.0833333333333259E-2</v>
      </c>
      <c r="I3103" s="34"/>
      <c r="J3103" s="34"/>
      <c r="L3103" s="34"/>
      <c r="M3103" s="21"/>
      <c r="N3103" s="35">
        <f>N3097</f>
        <v>43203</v>
      </c>
      <c r="O3103" s="63">
        <f t="shared" si="1702"/>
        <v>0.49999999999999989</v>
      </c>
      <c r="P3103" s="36">
        <f t="shared" si="1703"/>
        <v>0.52083333333333315</v>
      </c>
      <c r="Q3103" s="37" t="s">
        <v>941</v>
      </c>
      <c r="R3103" s="96" t="s">
        <v>1469</v>
      </c>
      <c r="S3103" s="26">
        <f t="shared" si="1701"/>
        <v>2.0833333333333259E-2</v>
      </c>
      <c r="U3103" s="25"/>
    </row>
    <row r="3104" spans="1:21" ht="10.5" customHeight="1" x14ac:dyDescent="0.2">
      <c r="B3104" s="34"/>
      <c r="C3104" s="21"/>
      <c r="D3104" s="34"/>
      <c r="E3104" s="34"/>
      <c r="F3104" s="21"/>
      <c r="G3104" s="34"/>
      <c r="H3104" s="34"/>
      <c r="I3104" s="34">
        <f>S3104</f>
        <v>2.0833333333333259E-2</v>
      </c>
      <c r="J3104" s="34"/>
      <c r="L3104" s="34"/>
      <c r="M3104" s="21"/>
      <c r="N3104" s="35">
        <f>N3097</f>
        <v>43203</v>
      </c>
      <c r="O3104" s="63">
        <f t="shared" si="1702"/>
        <v>0.52083333333333315</v>
      </c>
      <c r="P3104" s="36">
        <f t="shared" si="1703"/>
        <v>0.54166666666666641</v>
      </c>
      <c r="Q3104" s="37" t="s">
        <v>959</v>
      </c>
      <c r="R3104" s="96" t="s">
        <v>1470</v>
      </c>
      <c r="S3104" s="26">
        <f t="shared" si="1701"/>
        <v>2.0833333333333259E-2</v>
      </c>
      <c r="U3104" s="25"/>
    </row>
    <row r="3105" spans="1:19" ht="10.5" customHeight="1" x14ac:dyDescent="0.2">
      <c r="B3105" s="34"/>
      <c r="C3105" s="21"/>
      <c r="D3105" s="34"/>
      <c r="E3105" s="34"/>
      <c r="F3105" s="21"/>
      <c r="G3105" s="34"/>
      <c r="H3105" s="34">
        <f>S3105</f>
        <v>2.0833333333333259E-2</v>
      </c>
      <c r="I3105" s="34"/>
      <c r="J3105" s="34"/>
      <c r="L3105" s="34"/>
      <c r="M3105" s="21"/>
      <c r="N3105" s="35">
        <f>N3097</f>
        <v>43203</v>
      </c>
      <c r="O3105" s="63">
        <f t="shared" si="1702"/>
        <v>0.54166666666666641</v>
      </c>
      <c r="P3105" s="36">
        <f t="shared" si="1703"/>
        <v>0.56249999999999967</v>
      </c>
      <c r="Q3105" s="37" t="s">
        <v>941</v>
      </c>
      <c r="R3105" s="96" t="s">
        <v>1471</v>
      </c>
      <c r="S3105" s="26">
        <f t="shared" si="1701"/>
        <v>2.0833333333333259E-2</v>
      </c>
    </row>
    <row r="3106" spans="1:19" ht="10.5" customHeight="1" x14ac:dyDescent="0.2">
      <c r="B3106" s="34"/>
      <c r="C3106" s="21"/>
      <c r="D3106" s="34"/>
      <c r="E3106" s="34"/>
      <c r="F3106" s="21"/>
      <c r="G3106" s="34"/>
      <c r="H3106" s="34">
        <f>S3106</f>
        <v>2.0833333333333259E-2</v>
      </c>
      <c r="I3106" s="34"/>
      <c r="J3106" s="34"/>
      <c r="L3106" s="34"/>
      <c r="M3106" s="21"/>
      <c r="N3106" s="35">
        <f>N3097</f>
        <v>43203</v>
      </c>
      <c r="O3106" s="63">
        <f t="shared" si="1702"/>
        <v>0.56249999999999967</v>
      </c>
      <c r="P3106" s="36">
        <f t="shared" si="1703"/>
        <v>0.58333333333333293</v>
      </c>
      <c r="Q3106" s="37" t="s">
        <v>941</v>
      </c>
      <c r="R3106" s="96" t="s">
        <v>1471</v>
      </c>
      <c r="S3106" s="26">
        <f t="shared" si="1701"/>
        <v>2.0833333333333259E-2</v>
      </c>
    </row>
    <row r="3107" spans="1:19" ht="10.5" customHeight="1" x14ac:dyDescent="0.2">
      <c r="B3107" s="34"/>
      <c r="C3107" s="34"/>
      <c r="D3107" s="34"/>
      <c r="E3107" s="34"/>
      <c r="F3107" s="21"/>
      <c r="G3107" s="34">
        <f>S3107</f>
        <v>2.0833333333333259E-2</v>
      </c>
      <c r="H3107" s="34"/>
      <c r="I3107" s="34"/>
      <c r="J3107" s="34"/>
      <c r="L3107" s="34"/>
      <c r="M3107" s="21"/>
      <c r="N3107" s="35">
        <f>N3097</f>
        <v>43203</v>
      </c>
      <c r="O3107" s="63">
        <f t="shared" si="1702"/>
        <v>0.58333333333333293</v>
      </c>
      <c r="P3107" s="36">
        <f t="shared" si="1703"/>
        <v>0.60416666666666619</v>
      </c>
      <c r="Q3107" s="37" t="s">
        <v>940</v>
      </c>
      <c r="R3107" s="96" t="s">
        <v>1472</v>
      </c>
      <c r="S3107" s="26">
        <f t="shared" si="1701"/>
        <v>2.0833333333333259E-2</v>
      </c>
    </row>
    <row r="3108" spans="1:19" ht="10.5" customHeight="1" x14ac:dyDescent="0.2">
      <c r="B3108" s="34"/>
      <c r="C3108" s="34"/>
      <c r="D3108" s="34"/>
      <c r="E3108" s="21"/>
      <c r="F3108" s="21"/>
      <c r="G3108" s="34">
        <f>S3108</f>
        <v>2.0833333333333259E-2</v>
      </c>
      <c r="H3108" s="34"/>
      <c r="J3108" s="34"/>
      <c r="L3108" s="34"/>
      <c r="M3108" s="21"/>
      <c r="N3108" s="35">
        <f>N3097</f>
        <v>43203</v>
      </c>
      <c r="O3108" s="63">
        <f t="shared" si="1702"/>
        <v>0.60416666666666619</v>
      </c>
      <c r="P3108" s="36">
        <f t="shared" si="1703"/>
        <v>0.62499999999999944</v>
      </c>
      <c r="Q3108" s="37" t="s">
        <v>940</v>
      </c>
      <c r="R3108" s="96" t="s">
        <v>1472</v>
      </c>
      <c r="S3108" s="26">
        <f t="shared" si="1701"/>
        <v>2.0833333333333259E-2</v>
      </c>
    </row>
    <row r="3109" spans="1:19" ht="10.5" customHeight="1" thickBot="1" x14ac:dyDescent="0.25">
      <c r="B3109" s="34"/>
      <c r="C3109" s="34"/>
      <c r="D3109" s="34"/>
      <c r="E3109" s="21"/>
      <c r="F3109" s="21"/>
      <c r="G3109" s="34">
        <f>S3109</f>
        <v>2.0833333333333259E-2</v>
      </c>
      <c r="H3109" s="34"/>
      <c r="J3109" s="34"/>
      <c r="L3109" s="34"/>
      <c r="M3109" s="21"/>
      <c r="N3109" s="35">
        <f>N3097</f>
        <v>43203</v>
      </c>
      <c r="O3109" s="63">
        <f t="shared" si="1702"/>
        <v>0.62499999999999944</v>
      </c>
      <c r="P3109" s="36">
        <f t="shared" si="1703"/>
        <v>0.6458333333333327</v>
      </c>
      <c r="Q3109" s="37" t="s">
        <v>940</v>
      </c>
      <c r="R3109" s="96" t="s">
        <v>1472</v>
      </c>
      <c r="S3109" s="26">
        <f t="shared" si="1701"/>
        <v>2.0833333333333259E-2</v>
      </c>
    </row>
    <row r="3110" spans="1:19" ht="10.5" customHeight="1" x14ac:dyDescent="0.2">
      <c r="A3110" s="40">
        <f t="shared" ref="A3110:M3110" si="1704">SUM(A3098:A3109)</f>
        <v>0</v>
      </c>
      <c r="B3110" s="40">
        <f t="shared" si="1704"/>
        <v>0</v>
      </c>
      <c r="C3110" s="40">
        <f t="shared" si="1704"/>
        <v>0</v>
      </c>
      <c r="D3110" s="40">
        <f t="shared" si="1704"/>
        <v>2.0833333333333315E-2</v>
      </c>
      <c r="E3110" s="40">
        <f t="shared" si="1704"/>
        <v>0</v>
      </c>
      <c r="F3110" s="40">
        <f t="shared" si="1704"/>
        <v>4.166666666666663E-2</v>
      </c>
      <c r="G3110" s="40">
        <f t="shared" si="1704"/>
        <v>6.2499999999999778E-2</v>
      </c>
      <c r="H3110" s="40">
        <f t="shared" si="1704"/>
        <v>0.10416666666666641</v>
      </c>
      <c r="I3110" s="40">
        <f t="shared" si="1704"/>
        <v>2.0833333333333259E-2</v>
      </c>
      <c r="J3110" s="40">
        <f t="shared" si="1704"/>
        <v>0</v>
      </c>
      <c r="K3110" s="40">
        <f t="shared" si="1704"/>
        <v>0</v>
      </c>
      <c r="L3110" s="40">
        <f t="shared" si="1704"/>
        <v>0</v>
      </c>
      <c r="M3110" s="40">
        <f t="shared" si="1704"/>
        <v>0</v>
      </c>
      <c r="N3110" s="76" t="b">
        <f>SUM(A3110:M3110) = S3110</f>
        <v>1</v>
      </c>
      <c r="O3110" s="77"/>
      <c r="P3110" s="77"/>
      <c r="Q3110" s="43"/>
      <c r="R3110" s="43"/>
      <c r="S3110" s="40">
        <f>SUM(S3098:S3109)</f>
        <v>0.24999999999999939</v>
      </c>
    </row>
    <row r="3111" spans="1:19" ht="10.5" customHeight="1" x14ac:dyDescent="0.2">
      <c r="A3111" s="70">
        <f t="shared" ref="A3111:C3111" si="1705">(A3110-INT(A3110))*24</f>
        <v>0</v>
      </c>
      <c r="B3111" s="70">
        <f t="shared" si="1705"/>
        <v>0</v>
      </c>
      <c r="C3111" s="70">
        <f t="shared" si="1705"/>
        <v>0</v>
      </c>
      <c r="D3111" s="44">
        <f>(D3110-INT(D3110))*24</f>
        <v>0.49999999999999956</v>
      </c>
      <c r="E3111" s="44">
        <f>(E3110-INT(E3110))*24</f>
        <v>0</v>
      </c>
      <c r="F3111" s="44">
        <f>(F3110-INT(F3110))*24</f>
        <v>0.99999999999999911</v>
      </c>
      <c r="G3111" s="44">
        <f>(G3110-INT(G3110))*24</f>
        <v>1.4999999999999947</v>
      </c>
      <c r="H3111" s="44">
        <f t="shared" ref="H3111:J3111" si="1706">(H3110-INT(H3110))*24</f>
        <v>2.4999999999999938</v>
      </c>
      <c r="I3111" s="44">
        <f t="shared" si="1706"/>
        <v>0.49999999999999822</v>
      </c>
      <c r="J3111" s="44">
        <f t="shared" si="1706"/>
        <v>0</v>
      </c>
      <c r="K3111" s="44"/>
      <c r="L3111" s="44">
        <f t="shared" ref="L3111:M3111" si="1707">(L3110-INT(L3110))*24</f>
        <v>0</v>
      </c>
      <c r="M3111" s="45">
        <f t="shared" si="1707"/>
        <v>0</v>
      </c>
      <c r="N3111" s="78">
        <f>SUM(A3111:M3111)</f>
        <v>5.9999999999999858</v>
      </c>
      <c r="O3111" s="71"/>
      <c r="P3111" s="71"/>
      <c r="Q3111" s="48"/>
      <c r="R3111" s="48"/>
      <c r="S3111" s="49"/>
    </row>
    <row r="3112" spans="1:19" ht="10.5" customHeight="1" thickBot="1" x14ac:dyDescent="0.25">
      <c r="A3112" s="72"/>
      <c r="B3112" s="73"/>
      <c r="C3112" s="73"/>
      <c r="D3112" s="52">
        <f>SUM(A3111:D3111)</f>
        <v>0.49999999999999956</v>
      </c>
      <c r="E3112" s="52">
        <f t="shared" ref="E3112:J3112" si="1708">E3111</f>
        <v>0</v>
      </c>
      <c r="F3112" s="52">
        <f t="shared" si="1708"/>
        <v>0.99999999999999911</v>
      </c>
      <c r="G3112" s="52">
        <f t="shared" si="1708"/>
        <v>1.4999999999999947</v>
      </c>
      <c r="H3112" s="52">
        <f t="shared" si="1708"/>
        <v>2.4999999999999938</v>
      </c>
      <c r="I3112" s="52">
        <f t="shared" si="1708"/>
        <v>0.49999999999999822</v>
      </c>
      <c r="J3112" s="52">
        <f t="shared" si="1708"/>
        <v>0</v>
      </c>
      <c r="K3112" s="52"/>
      <c r="L3112" s="52">
        <f t="shared" ref="L3112:M3112" si="1709">L3111</f>
        <v>0</v>
      </c>
      <c r="M3112" s="53">
        <f t="shared" si="1709"/>
        <v>0</v>
      </c>
      <c r="N3112" s="79" t="s">
        <v>976</v>
      </c>
      <c r="O3112" s="74"/>
      <c r="P3112" s="74"/>
      <c r="Q3112" s="56"/>
      <c r="R3112" s="56"/>
      <c r="S3112" s="57">
        <f>SUM(S3110:S3111)</f>
        <v>0.24999999999999939</v>
      </c>
    </row>
    <row r="3113" spans="1:19" ht="10.5" customHeight="1" x14ac:dyDescent="0.2">
      <c r="A3113" s="70">
        <f t="shared" ref="A3113:M3113" si="1710">SUM(A3028,A3054,A3075,A3095,A3111)</f>
        <v>0</v>
      </c>
      <c r="B3113" s="70">
        <f t="shared" si="1710"/>
        <v>3.9999999999999885</v>
      </c>
      <c r="C3113" s="70">
        <f t="shared" si="1710"/>
        <v>3.4999999999999902</v>
      </c>
      <c r="D3113" s="70">
        <f t="shared" si="1710"/>
        <v>1.9999999999999969</v>
      </c>
      <c r="E3113" s="70">
        <f t="shared" si="1710"/>
        <v>0</v>
      </c>
      <c r="F3113" s="70">
        <f t="shared" si="1710"/>
        <v>10.999999999999968</v>
      </c>
      <c r="G3113" s="70">
        <f t="shared" si="1710"/>
        <v>4.9999999999999822</v>
      </c>
      <c r="H3113" s="70">
        <f t="shared" si="1710"/>
        <v>9.4999999999999716</v>
      </c>
      <c r="I3113" s="70">
        <f t="shared" si="1710"/>
        <v>0.49999999999999822</v>
      </c>
      <c r="J3113" s="70">
        <f t="shared" si="1710"/>
        <v>3.4999999999999956</v>
      </c>
      <c r="K3113" s="70">
        <f t="shared" si="1710"/>
        <v>0</v>
      </c>
      <c r="L3113" s="70">
        <f t="shared" si="1710"/>
        <v>0</v>
      </c>
      <c r="M3113" s="80">
        <f t="shared" si="1710"/>
        <v>0</v>
      </c>
      <c r="N3113" s="81">
        <f>SUM(S3028,S3054,S3075,S3095,S3111)</f>
        <v>0</v>
      </c>
      <c r="O3113" s="82">
        <f>SUM(A3113:M3113)</f>
        <v>38.999999999999893</v>
      </c>
      <c r="P3113" s="83">
        <f>SUM(S3027,S3053,S3074,S3094,S3110)</f>
        <v>1.6249999999999953</v>
      </c>
      <c r="Q3113" s="84">
        <f>SUM(P3113)+N3113</f>
        <v>1.6249999999999953</v>
      </c>
      <c r="R3113" s="85"/>
      <c r="S3113" s="86"/>
    </row>
    <row r="3114" spans="1:19" ht="10.5" customHeight="1" thickBot="1" x14ac:dyDescent="0.25">
      <c r="A3114" s="87"/>
      <c r="B3114" s="73"/>
      <c r="C3114" s="73"/>
      <c r="D3114" s="73">
        <f>SUM(A3113:D3113)</f>
        <v>9.4999999999999751</v>
      </c>
      <c r="E3114" s="88">
        <f t="shared" ref="E3114:J3114" si="1711">E3113</f>
        <v>0</v>
      </c>
      <c r="F3114" s="88">
        <f t="shared" si="1711"/>
        <v>10.999999999999968</v>
      </c>
      <c r="G3114" s="88">
        <f t="shared" si="1711"/>
        <v>4.9999999999999822</v>
      </c>
      <c r="H3114" s="88">
        <f t="shared" si="1711"/>
        <v>9.4999999999999716</v>
      </c>
      <c r="I3114" s="88">
        <f t="shared" si="1711"/>
        <v>0.49999999999999822</v>
      </c>
      <c r="J3114" s="88">
        <f t="shared" si="1711"/>
        <v>3.4999999999999956</v>
      </c>
      <c r="K3114" s="88"/>
      <c r="L3114" s="88">
        <f t="shared" ref="L3114:M3114" si="1712">L3113</f>
        <v>0</v>
      </c>
      <c r="M3114" s="89">
        <f t="shared" si="1712"/>
        <v>0</v>
      </c>
      <c r="N3114" s="90">
        <f>IF(SUM(O3113-37.5)&gt;0,SUM(O3113-37.5),0)</f>
        <v>1.4999999999998934</v>
      </c>
      <c r="O3114" s="91">
        <f>SUM(A3114:M3114)</f>
        <v>38.999999999999893</v>
      </c>
      <c r="P3114" s="92">
        <f>(P3113)*24</f>
        <v>38.999999999999886</v>
      </c>
      <c r="Q3114" s="93">
        <f>SUM(S3029,S3055,S3076,S3096,S3112)</f>
        <v>1.6249999999999953</v>
      </c>
      <c r="R3114" s="85"/>
      <c r="S3114" s="94" t="b">
        <f>O3114=P3114</f>
        <v>1</v>
      </c>
    </row>
    <row r="3116" spans="1:19" ht="10.5" customHeight="1" x14ac:dyDescent="0.2">
      <c r="A3116" s="12">
        <f>WEEKNUM(G3116)</f>
        <v>16</v>
      </c>
      <c r="B3116" s="13" t="s">
        <v>927</v>
      </c>
      <c r="C3116" s="142">
        <f>SUM(N3118)-2</f>
        <v>43204</v>
      </c>
      <c r="D3116" s="142"/>
      <c r="E3116" s="14"/>
      <c r="F3116" s="14" t="s">
        <v>928</v>
      </c>
      <c r="G3116" s="142">
        <f>SUM(C3116+6)</f>
        <v>43210</v>
      </c>
      <c r="H3116" s="142"/>
      <c r="I3116" s="14"/>
      <c r="J3116" s="15"/>
      <c r="K3116" s="15"/>
      <c r="L3116" s="14"/>
      <c r="M3116" s="16"/>
      <c r="N3116" s="17" t="s">
        <v>929</v>
      </c>
      <c r="O3116" s="17" t="s">
        <v>930</v>
      </c>
      <c r="P3116" s="18" t="s">
        <v>931</v>
      </c>
      <c r="Q3116" s="19" t="s">
        <v>932</v>
      </c>
      <c r="R3116" s="17" t="s">
        <v>933</v>
      </c>
      <c r="S3116" s="17" t="s">
        <v>934</v>
      </c>
    </row>
    <row r="3117" spans="1:19" ht="10.5" customHeight="1" thickBot="1" x14ac:dyDescent="0.25">
      <c r="N3117" s="23"/>
      <c r="S3117" s="26" t="s">
        <v>1089</v>
      </c>
    </row>
    <row r="3118" spans="1:19" ht="10.5" customHeight="1" thickBot="1" x14ac:dyDescent="0.25">
      <c r="A3118" s="27"/>
      <c r="B3118" s="28" t="s">
        <v>935</v>
      </c>
      <c r="C3118" s="28" t="s">
        <v>936</v>
      </c>
      <c r="D3118" s="28" t="s">
        <v>937</v>
      </c>
      <c r="E3118" s="29" t="s">
        <v>938</v>
      </c>
      <c r="F3118" s="28" t="s">
        <v>939</v>
      </c>
      <c r="G3118" s="27" t="s">
        <v>940</v>
      </c>
      <c r="H3118" s="27" t="s">
        <v>941</v>
      </c>
      <c r="I3118" s="27" t="s">
        <v>942</v>
      </c>
      <c r="J3118" s="27" t="s">
        <v>943</v>
      </c>
      <c r="K3118" s="27" t="s">
        <v>1473</v>
      </c>
      <c r="L3118" s="27" t="s">
        <v>944</v>
      </c>
      <c r="M3118" s="29" t="s">
        <v>945</v>
      </c>
      <c r="N3118" s="61">
        <f>N3097+3</f>
        <v>43206</v>
      </c>
      <c r="O3118" s="36">
        <v>0.41666666666666669</v>
      </c>
      <c r="P3118" s="36">
        <f>O3118</f>
        <v>0.41666666666666669</v>
      </c>
      <c r="Q3118" s="62" t="s">
        <v>946</v>
      </c>
      <c r="R3118" s="25" t="s">
        <v>1474</v>
      </c>
      <c r="S3118" s="26" t="s">
        <v>1089</v>
      </c>
    </row>
    <row r="3119" spans="1:19" ht="10.5" customHeight="1" x14ac:dyDescent="0.2">
      <c r="B3119" s="34"/>
      <c r="C3119" s="21"/>
      <c r="D3119" s="34"/>
      <c r="E3119" s="34"/>
      <c r="F3119" s="21"/>
      <c r="G3119" s="34">
        <f>S3119</f>
        <v>2.0833333333333315E-2</v>
      </c>
      <c r="H3119" s="34"/>
      <c r="I3119" s="34"/>
      <c r="J3119" s="34"/>
      <c r="M3119" s="34"/>
      <c r="N3119" s="35">
        <f>N3118</f>
        <v>43206</v>
      </c>
      <c r="O3119" s="26">
        <f t="shared" ref="O3119:O3134" si="1713">SUM(P3118)</f>
        <v>0.41666666666666669</v>
      </c>
      <c r="P3119" s="36">
        <f t="shared" ref="P3119:P3136" si="1714">P3118+0.0208333333333333</f>
        <v>0.4375</v>
      </c>
      <c r="Q3119" s="37" t="s">
        <v>940</v>
      </c>
      <c r="R3119" s="96" t="s">
        <v>1475</v>
      </c>
      <c r="S3119" s="26">
        <f t="shared" ref="S3119:S3126" si="1715">SUM(P3119-O3119)</f>
        <v>2.0833333333333315E-2</v>
      </c>
    </row>
    <row r="3120" spans="1:19" ht="10.5" customHeight="1" x14ac:dyDescent="0.2">
      <c r="B3120" s="34"/>
      <c r="C3120" s="21"/>
      <c r="D3120" s="34"/>
      <c r="E3120" s="34"/>
      <c r="F3120" s="21"/>
      <c r="G3120" s="34">
        <f>S3120</f>
        <v>2.0833333333333315E-2</v>
      </c>
      <c r="H3120" s="34"/>
      <c r="I3120" s="34"/>
      <c r="J3120" s="34"/>
      <c r="M3120" s="34"/>
      <c r="N3120" s="35">
        <f>N3118</f>
        <v>43206</v>
      </c>
      <c r="O3120" s="26">
        <f t="shared" si="1713"/>
        <v>0.4375</v>
      </c>
      <c r="P3120" s="36">
        <f t="shared" si="1714"/>
        <v>0.45833333333333331</v>
      </c>
      <c r="Q3120" s="37" t="s">
        <v>940</v>
      </c>
      <c r="R3120" s="96" t="s">
        <v>1476</v>
      </c>
      <c r="S3120" s="26">
        <f t="shared" si="1715"/>
        <v>2.0833333333333315E-2</v>
      </c>
    </row>
    <row r="3121" spans="2:19" ht="10.5" customHeight="1" x14ac:dyDescent="0.2">
      <c r="B3121" s="34"/>
      <c r="C3121" s="21"/>
      <c r="D3121" s="34"/>
      <c r="E3121" s="34"/>
      <c r="F3121" s="21"/>
      <c r="G3121" s="34">
        <f>S3121</f>
        <v>2.0833333333333315E-2</v>
      </c>
      <c r="H3121" s="34"/>
      <c r="I3121" s="34"/>
      <c r="J3121" s="34"/>
      <c r="M3121" s="34"/>
      <c r="N3121" s="35">
        <f>N3118</f>
        <v>43206</v>
      </c>
      <c r="O3121" s="26">
        <f t="shared" si="1713"/>
        <v>0.45833333333333331</v>
      </c>
      <c r="P3121" s="36">
        <f t="shared" si="1714"/>
        <v>0.47916666666666663</v>
      </c>
      <c r="Q3121" s="37" t="s">
        <v>940</v>
      </c>
      <c r="R3121" s="96" t="s">
        <v>1476</v>
      </c>
      <c r="S3121" s="26">
        <f t="shared" si="1715"/>
        <v>2.0833333333333315E-2</v>
      </c>
    </row>
    <row r="3122" spans="2:19" ht="10.5" customHeight="1" x14ac:dyDescent="0.2">
      <c r="B3122" s="34"/>
      <c r="C3122" s="21"/>
      <c r="D3122" s="34"/>
      <c r="E3122" s="34"/>
      <c r="F3122" s="34">
        <f>S3122</f>
        <v>2.0833333333333315E-2</v>
      </c>
      <c r="G3122" s="34"/>
      <c r="H3122" s="21"/>
      <c r="I3122" s="34"/>
      <c r="J3122" s="34"/>
      <c r="M3122" s="34"/>
      <c r="N3122" s="35">
        <f>N3118</f>
        <v>43206</v>
      </c>
      <c r="O3122" s="26">
        <f t="shared" si="1713"/>
        <v>0.47916666666666663</v>
      </c>
      <c r="P3122" s="36">
        <f t="shared" si="1714"/>
        <v>0.49999999999999994</v>
      </c>
      <c r="Q3122" s="37" t="s">
        <v>939</v>
      </c>
      <c r="R3122" s="96" t="s">
        <v>1477</v>
      </c>
      <c r="S3122" s="26">
        <f t="shared" si="1715"/>
        <v>2.0833333333333315E-2</v>
      </c>
    </row>
    <row r="3123" spans="2:19" ht="10.5" customHeight="1" x14ac:dyDescent="0.2">
      <c r="B3123" s="34"/>
      <c r="C3123" s="21"/>
      <c r="D3123" s="34"/>
      <c r="E3123" s="34"/>
      <c r="F3123" s="34">
        <f>S3123</f>
        <v>2.0833333333333315E-2</v>
      </c>
      <c r="G3123" s="34"/>
      <c r="H3123" s="21"/>
      <c r="I3123" s="34"/>
      <c r="J3123" s="34"/>
      <c r="M3123" s="34"/>
      <c r="N3123" s="35">
        <f>N3118</f>
        <v>43206</v>
      </c>
      <c r="O3123" s="26">
        <f t="shared" si="1713"/>
        <v>0.49999999999999994</v>
      </c>
      <c r="P3123" s="36">
        <f t="shared" si="1714"/>
        <v>0.52083333333333326</v>
      </c>
      <c r="Q3123" s="37" t="s">
        <v>939</v>
      </c>
      <c r="R3123" s="96" t="s">
        <v>1477</v>
      </c>
      <c r="S3123" s="26">
        <f t="shared" si="1715"/>
        <v>2.0833333333333315E-2</v>
      </c>
    </row>
    <row r="3124" spans="2:19" ht="10.5" customHeight="1" x14ac:dyDescent="0.2">
      <c r="B3124" s="34"/>
      <c r="C3124" s="21"/>
      <c r="D3124" s="34"/>
      <c r="E3124" s="34"/>
      <c r="F3124" s="34"/>
      <c r="G3124" s="34"/>
      <c r="H3124" s="34">
        <f>S3124</f>
        <v>2.0833333333333259E-2</v>
      </c>
      <c r="I3124" s="34"/>
      <c r="J3124" s="34"/>
      <c r="M3124" s="34"/>
      <c r="N3124" s="35">
        <f>N3118</f>
        <v>43206</v>
      </c>
      <c r="O3124" s="26">
        <f t="shared" si="1713"/>
        <v>0.52083333333333326</v>
      </c>
      <c r="P3124" s="36">
        <f t="shared" si="1714"/>
        <v>0.54166666666666652</v>
      </c>
      <c r="Q3124" s="37" t="s">
        <v>941</v>
      </c>
      <c r="R3124" s="96" t="s">
        <v>1471</v>
      </c>
      <c r="S3124" s="26">
        <f t="shared" si="1715"/>
        <v>2.0833333333333259E-2</v>
      </c>
    </row>
    <row r="3125" spans="2:19" ht="10.5" customHeight="1" x14ac:dyDescent="0.2">
      <c r="B3125" s="34"/>
      <c r="C3125" s="21"/>
      <c r="D3125" s="34"/>
      <c r="E3125" s="34"/>
      <c r="F3125" s="34"/>
      <c r="G3125" s="34"/>
      <c r="H3125" s="34">
        <f>S3125</f>
        <v>2.0833333333333259E-2</v>
      </c>
      <c r="I3125" s="38"/>
      <c r="J3125" s="34"/>
      <c r="M3125" s="34"/>
      <c r="N3125" s="35">
        <f>N3118</f>
        <v>43206</v>
      </c>
      <c r="O3125" s="26">
        <f t="shared" si="1713"/>
        <v>0.54166666666666652</v>
      </c>
      <c r="P3125" s="36">
        <f t="shared" si="1714"/>
        <v>0.56249999999999978</v>
      </c>
      <c r="Q3125" s="37" t="s">
        <v>941</v>
      </c>
      <c r="R3125" s="96" t="s">
        <v>1471</v>
      </c>
      <c r="S3125" s="26">
        <f t="shared" si="1715"/>
        <v>2.0833333333333259E-2</v>
      </c>
    </row>
    <row r="3126" spans="2:19" ht="10.5" customHeight="1" x14ac:dyDescent="0.2">
      <c r="B3126" s="34">
        <f>S3126</f>
        <v>2.0833333333333259E-2</v>
      </c>
      <c r="C3126" s="21"/>
      <c r="D3126" s="34"/>
      <c r="E3126" s="34"/>
      <c r="F3126" s="34"/>
      <c r="G3126" s="34"/>
      <c r="H3126" s="34"/>
      <c r="I3126" s="38"/>
      <c r="M3126" s="34"/>
      <c r="N3126" s="35">
        <f>N3118</f>
        <v>43206</v>
      </c>
      <c r="O3126" s="26">
        <f t="shared" si="1713"/>
        <v>0.56249999999999978</v>
      </c>
      <c r="P3126" s="36">
        <f t="shared" si="1714"/>
        <v>0.58333333333333304</v>
      </c>
      <c r="Q3126" s="37" t="s">
        <v>1021</v>
      </c>
      <c r="R3126" s="96" t="s">
        <v>1478</v>
      </c>
      <c r="S3126" s="26">
        <f t="shared" si="1715"/>
        <v>2.0833333333333259E-2</v>
      </c>
    </row>
    <row r="3127" spans="2:19" ht="10.5" customHeight="1" x14ac:dyDescent="0.2">
      <c r="B3127" s="34"/>
      <c r="C3127" s="21"/>
      <c r="D3127" s="34"/>
      <c r="E3127" s="34"/>
      <c r="F3127" s="34">
        <f>S3127</f>
        <v>2.0833333333333259E-2</v>
      </c>
      <c r="G3127" s="34"/>
      <c r="H3127" s="34"/>
      <c r="I3127" s="38"/>
      <c r="J3127" s="34"/>
      <c r="M3127" s="34"/>
      <c r="N3127" s="35">
        <f>N3118</f>
        <v>43206</v>
      </c>
      <c r="O3127" s="26">
        <f t="shared" si="1713"/>
        <v>0.58333333333333304</v>
      </c>
      <c r="P3127" s="36">
        <f t="shared" si="1714"/>
        <v>0.6041666666666663</v>
      </c>
      <c r="Q3127" s="37" t="s">
        <v>939</v>
      </c>
      <c r="R3127" s="96" t="s">
        <v>1479</v>
      </c>
      <c r="S3127" s="26">
        <f>SUM(P3127-O3127)</f>
        <v>2.0833333333333259E-2</v>
      </c>
    </row>
    <row r="3128" spans="2:19" ht="10.5" customHeight="1" x14ac:dyDescent="0.2">
      <c r="B3128" s="34"/>
      <c r="C3128" s="21"/>
      <c r="D3128" s="34"/>
      <c r="E3128" s="34"/>
      <c r="F3128" s="34"/>
      <c r="G3128" s="34"/>
      <c r="H3128" s="34"/>
      <c r="I3128" s="34">
        <f>S3128</f>
        <v>2.0833333333333259E-2</v>
      </c>
      <c r="J3128" s="34"/>
      <c r="M3128" s="34"/>
      <c r="N3128" s="35">
        <f>N3118</f>
        <v>43206</v>
      </c>
      <c r="O3128" s="26">
        <f t="shared" si="1713"/>
        <v>0.6041666666666663</v>
      </c>
      <c r="P3128" s="36">
        <f t="shared" si="1714"/>
        <v>0.62499999999999956</v>
      </c>
      <c r="Q3128" s="37" t="s">
        <v>959</v>
      </c>
      <c r="R3128" s="96" t="s">
        <v>1480</v>
      </c>
      <c r="S3128" s="26">
        <f>SUM(P3128-O3128)</f>
        <v>2.0833333333333259E-2</v>
      </c>
    </row>
    <row r="3129" spans="2:19" ht="10.5" customHeight="1" x14ac:dyDescent="0.2">
      <c r="B3129" s="34"/>
      <c r="C3129" s="21"/>
      <c r="D3129" s="34"/>
      <c r="E3129" s="34"/>
      <c r="F3129" s="34"/>
      <c r="G3129" s="21"/>
      <c r="H3129" s="34"/>
      <c r="I3129" s="34">
        <f>S3129</f>
        <v>2.0833333333333259E-2</v>
      </c>
      <c r="J3129" s="34"/>
      <c r="M3129" s="34"/>
      <c r="N3129" s="35">
        <f>N3118</f>
        <v>43206</v>
      </c>
      <c r="O3129" s="26">
        <f t="shared" si="1713"/>
        <v>0.62499999999999956</v>
      </c>
      <c r="P3129" s="36">
        <f t="shared" si="1714"/>
        <v>0.64583333333333282</v>
      </c>
      <c r="Q3129" s="37" t="s">
        <v>959</v>
      </c>
      <c r="R3129" s="96" t="s">
        <v>1481</v>
      </c>
      <c r="S3129" s="26">
        <f t="shared" ref="S3129:S3136" si="1716">SUM(P3129-O3129)</f>
        <v>2.0833333333333259E-2</v>
      </c>
    </row>
    <row r="3130" spans="2:19" ht="10.5" customHeight="1" x14ac:dyDescent="0.2">
      <c r="B3130" s="34">
        <f>S3130</f>
        <v>2.0833333333333259E-2</v>
      </c>
      <c r="C3130" s="21"/>
      <c r="D3130" s="34"/>
      <c r="E3130" s="34"/>
      <c r="F3130" s="34"/>
      <c r="G3130" s="21"/>
      <c r="H3130" s="34"/>
      <c r="I3130" s="34"/>
      <c r="J3130" s="34"/>
      <c r="M3130" s="34"/>
      <c r="N3130" s="35">
        <f>N3118</f>
        <v>43206</v>
      </c>
      <c r="O3130" s="26">
        <f t="shared" si="1713"/>
        <v>0.64583333333333282</v>
      </c>
      <c r="P3130" s="36">
        <f t="shared" si="1714"/>
        <v>0.66666666666666607</v>
      </c>
      <c r="Q3130" s="37" t="s">
        <v>1021</v>
      </c>
      <c r="R3130" s="96" t="s">
        <v>1482</v>
      </c>
      <c r="S3130" s="26">
        <f t="shared" si="1716"/>
        <v>2.0833333333333259E-2</v>
      </c>
    </row>
    <row r="3131" spans="2:19" ht="10.5" customHeight="1" x14ac:dyDescent="0.2">
      <c r="B3131" s="34"/>
      <c r="C3131" s="21"/>
      <c r="D3131" s="34"/>
      <c r="E3131" s="34"/>
      <c r="F3131" s="34">
        <f>S3131</f>
        <v>2.0833333333333259E-2</v>
      </c>
      <c r="G3131" s="34"/>
      <c r="H3131" s="34"/>
      <c r="I3131" s="34"/>
      <c r="J3131" s="34"/>
      <c r="M3131" s="34"/>
      <c r="N3131" s="35">
        <f>N3118</f>
        <v>43206</v>
      </c>
      <c r="O3131" s="26">
        <f t="shared" si="1713"/>
        <v>0.66666666666666607</v>
      </c>
      <c r="P3131" s="36">
        <f t="shared" si="1714"/>
        <v>0.68749999999999933</v>
      </c>
      <c r="Q3131" s="37" t="s">
        <v>939</v>
      </c>
      <c r="R3131" s="96" t="s">
        <v>1483</v>
      </c>
      <c r="S3131" s="26">
        <f t="shared" si="1716"/>
        <v>2.0833333333333259E-2</v>
      </c>
    </row>
    <row r="3132" spans="2:19" ht="10.5" customHeight="1" x14ac:dyDescent="0.2">
      <c r="B3132" s="34"/>
      <c r="C3132" s="21"/>
      <c r="D3132" s="34"/>
      <c r="E3132" s="34"/>
      <c r="F3132" s="34"/>
      <c r="G3132" s="34"/>
      <c r="H3132" s="34">
        <f>S3132</f>
        <v>2.0833333333333259E-2</v>
      </c>
      <c r="I3132" s="34"/>
      <c r="J3132" s="34"/>
      <c r="M3132" s="34"/>
      <c r="N3132" s="35">
        <f>N3118</f>
        <v>43206</v>
      </c>
      <c r="O3132" s="26">
        <f t="shared" si="1713"/>
        <v>0.68749999999999933</v>
      </c>
      <c r="P3132" s="36">
        <f t="shared" si="1714"/>
        <v>0.70833333333333259</v>
      </c>
      <c r="Q3132" s="37" t="s">
        <v>941</v>
      </c>
      <c r="R3132" s="96" t="s">
        <v>1471</v>
      </c>
      <c r="S3132" s="26">
        <f t="shared" si="1716"/>
        <v>2.0833333333333259E-2</v>
      </c>
    </row>
    <row r="3133" spans="2:19" ht="10.5" customHeight="1" x14ac:dyDescent="0.2">
      <c r="B3133" s="34"/>
      <c r="C3133" s="21"/>
      <c r="D3133" s="34"/>
      <c r="E3133" s="34"/>
      <c r="F3133" s="34"/>
      <c r="G3133" s="34"/>
      <c r="H3133" s="34">
        <f>S3133</f>
        <v>2.0833333333333259E-2</v>
      </c>
      <c r="I3133" s="34"/>
      <c r="J3133" s="34"/>
      <c r="M3133" s="34"/>
      <c r="N3133" s="35">
        <f>N3118</f>
        <v>43206</v>
      </c>
      <c r="O3133" s="26">
        <f t="shared" si="1713"/>
        <v>0.70833333333333259</v>
      </c>
      <c r="P3133" s="36">
        <f t="shared" si="1714"/>
        <v>0.72916666666666585</v>
      </c>
      <c r="Q3133" s="37" t="s">
        <v>941</v>
      </c>
      <c r="R3133" s="96" t="s">
        <v>1484</v>
      </c>
      <c r="S3133" s="26">
        <f t="shared" si="1716"/>
        <v>2.0833333333333259E-2</v>
      </c>
    </row>
    <row r="3134" spans="2:19" ht="10.5" customHeight="1" x14ac:dyDescent="0.2">
      <c r="B3134" s="34">
        <f>S3134</f>
        <v>2.0833333333333259E-2</v>
      </c>
      <c r="C3134" s="21"/>
      <c r="D3134" s="26"/>
      <c r="E3134" s="34"/>
      <c r="F3134" s="34"/>
      <c r="G3134" s="34"/>
      <c r="H3134" s="34"/>
      <c r="I3134" s="26"/>
      <c r="J3134" s="34"/>
      <c r="M3134" s="34"/>
      <c r="N3134" s="35">
        <f>N3118</f>
        <v>43206</v>
      </c>
      <c r="O3134" s="26">
        <f t="shared" si="1713"/>
        <v>0.72916666666666585</v>
      </c>
      <c r="P3134" s="36">
        <f t="shared" si="1714"/>
        <v>0.74999999999999911</v>
      </c>
      <c r="Q3134" s="37" t="s">
        <v>935</v>
      </c>
      <c r="R3134" s="96" t="s">
        <v>1465</v>
      </c>
      <c r="S3134" s="26">
        <f t="shared" si="1716"/>
        <v>2.0833333333333259E-2</v>
      </c>
    </row>
    <row r="3135" spans="2:19" ht="10.5" customHeight="1" x14ac:dyDescent="0.2">
      <c r="B3135" s="34">
        <f>S3135</f>
        <v>2.0833333333333259E-2</v>
      </c>
      <c r="C3135" s="21"/>
      <c r="D3135" s="26"/>
      <c r="E3135" s="34"/>
      <c r="F3135" s="34"/>
      <c r="G3135" s="34"/>
      <c r="H3135" s="34"/>
      <c r="I3135" s="26"/>
      <c r="J3135" s="34"/>
      <c r="M3135" s="34"/>
      <c r="N3135" s="35">
        <f>N3118</f>
        <v>43206</v>
      </c>
      <c r="O3135" s="26">
        <f t="shared" ref="O3135:O3136" si="1717">SUM(P3134)</f>
        <v>0.74999999999999911</v>
      </c>
      <c r="P3135" s="36">
        <f t="shared" si="1714"/>
        <v>0.77083333333333237</v>
      </c>
      <c r="Q3135" s="37" t="s">
        <v>935</v>
      </c>
      <c r="R3135" s="96" t="s">
        <v>1465</v>
      </c>
      <c r="S3135" s="26">
        <f t="shared" si="1716"/>
        <v>2.0833333333333259E-2</v>
      </c>
    </row>
    <row r="3136" spans="2:19" ht="10.5" customHeight="1" thickBot="1" x14ac:dyDescent="0.25">
      <c r="B3136" s="34">
        <f>S3136</f>
        <v>2.0833333333333259E-2</v>
      </c>
      <c r="C3136" s="21"/>
      <c r="D3136" s="26"/>
      <c r="E3136" s="34"/>
      <c r="F3136" s="34"/>
      <c r="G3136" s="34"/>
      <c r="H3136" s="34"/>
      <c r="I3136" s="38"/>
      <c r="J3136" s="34"/>
      <c r="M3136" s="34"/>
      <c r="N3136" s="35">
        <f>N3118</f>
        <v>43206</v>
      </c>
      <c r="O3136" s="26">
        <f t="shared" si="1717"/>
        <v>0.77083333333333237</v>
      </c>
      <c r="P3136" s="36">
        <f t="shared" si="1714"/>
        <v>0.79166666666666563</v>
      </c>
      <c r="Q3136" s="37" t="s">
        <v>935</v>
      </c>
      <c r="R3136" s="96" t="s">
        <v>1465</v>
      </c>
      <c r="S3136" s="26">
        <f t="shared" si="1716"/>
        <v>2.0833333333333259E-2</v>
      </c>
    </row>
    <row r="3137" spans="1:19" ht="10.5" customHeight="1" x14ac:dyDescent="0.2">
      <c r="A3137" s="40">
        <f t="shared" ref="A3137:M3137" si="1718">SUM(A3119:A3136)</f>
        <v>0</v>
      </c>
      <c r="B3137" s="40">
        <f t="shared" si="1718"/>
        <v>0.1041666666666663</v>
      </c>
      <c r="C3137" s="40">
        <f t="shared" si="1718"/>
        <v>0</v>
      </c>
      <c r="D3137" s="40">
        <f t="shared" si="1718"/>
        <v>0</v>
      </c>
      <c r="E3137" s="40">
        <f t="shared" si="1718"/>
        <v>0</v>
      </c>
      <c r="F3137" s="40">
        <f t="shared" si="1718"/>
        <v>8.3333333333333148E-2</v>
      </c>
      <c r="G3137" s="40">
        <f t="shared" si="1718"/>
        <v>6.2499999999999944E-2</v>
      </c>
      <c r="H3137" s="40">
        <f t="shared" si="1718"/>
        <v>8.3333333333333037E-2</v>
      </c>
      <c r="I3137" s="40">
        <f t="shared" si="1718"/>
        <v>4.1666666666666519E-2</v>
      </c>
      <c r="J3137" s="40">
        <f t="shared" si="1718"/>
        <v>0</v>
      </c>
      <c r="K3137" s="40">
        <f t="shared" si="1718"/>
        <v>0</v>
      </c>
      <c r="L3137" s="40">
        <f t="shared" si="1718"/>
        <v>0</v>
      </c>
      <c r="M3137" s="40">
        <f t="shared" si="1718"/>
        <v>0</v>
      </c>
      <c r="N3137" s="41" t="b">
        <f>SUM(A3137:M3137) = S3137</f>
        <v>1</v>
      </c>
      <c r="O3137" s="42"/>
      <c r="P3137" s="42"/>
      <c r="Q3137" s="43"/>
      <c r="R3137" s="43"/>
      <c r="S3137" s="40">
        <f>SUM(S3119:S3136)</f>
        <v>0.37499999999999895</v>
      </c>
    </row>
    <row r="3138" spans="1:19" ht="10.5" customHeight="1" x14ac:dyDescent="0.2">
      <c r="A3138" s="44">
        <f t="shared" ref="A3138:E3138" si="1719">(A3137-INT(A3137))*24</f>
        <v>0</v>
      </c>
      <c r="B3138" s="44">
        <f t="shared" si="1719"/>
        <v>2.4999999999999911</v>
      </c>
      <c r="C3138" s="44">
        <f t="shared" si="1719"/>
        <v>0</v>
      </c>
      <c r="D3138" s="44">
        <f t="shared" si="1719"/>
        <v>0</v>
      </c>
      <c r="E3138" s="44">
        <f t="shared" si="1719"/>
        <v>0</v>
      </c>
      <c r="F3138" s="44">
        <f>(F3137-INT(F3137))*24</f>
        <v>1.9999999999999956</v>
      </c>
      <c r="G3138" s="44">
        <f>(G3137-INT(G3137))*24</f>
        <v>1.4999999999999987</v>
      </c>
      <c r="H3138" s="44">
        <f>(H3137-INT(H3137))*24</f>
        <v>1.9999999999999929</v>
      </c>
      <c r="I3138" s="44">
        <f>(I3137-INT(I3137))*24</f>
        <v>0.99999999999999645</v>
      </c>
      <c r="J3138" s="44">
        <f t="shared" ref="J3138" si="1720">(J3137-INT(J3137))*24</f>
        <v>0</v>
      </c>
      <c r="K3138" s="44"/>
      <c r="L3138" s="44">
        <f t="shared" ref="L3138:M3138" si="1721">(L3137-INT(L3137))*24</f>
        <v>0</v>
      </c>
      <c r="M3138" s="45">
        <f t="shared" si="1721"/>
        <v>0</v>
      </c>
      <c r="N3138" s="46">
        <f>SUM(A3138:M3138)</f>
        <v>8.9999999999999751</v>
      </c>
      <c r="O3138" s="47"/>
      <c r="P3138" s="47"/>
      <c r="Q3138" s="48"/>
      <c r="R3138" s="48"/>
      <c r="S3138" s="49"/>
    </row>
    <row r="3139" spans="1:19" ht="10.5" customHeight="1" thickBot="1" x14ac:dyDescent="0.25">
      <c r="A3139" s="50"/>
      <c r="B3139" s="51"/>
      <c r="C3139" s="51"/>
      <c r="D3139" s="52">
        <f>SUM(A3138:D3138)</f>
        <v>2.4999999999999911</v>
      </c>
      <c r="E3139" s="52">
        <f t="shared" ref="E3139:J3139" si="1722">E3138</f>
        <v>0</v>
      </c>
      <c r="F3139" s="52">
        <f t="shared" si="1722"/>
        <v>1.9999999999999956</v>
      </c>
      <c r="G3139" s="52">
        <f t="shared" si="1722"/>
        <v>1.4999999999999987</v>
      </c>
      <c r="H3139" s="52">
        <f t="shared" si="1722"/>
        <v>1.9999999999999929</v>
      </c>
      <c r="I3139" s="52">
        <f t="shared" si="1722"/>
        <v>0.99999999999999645</v>
      </c>
      <c r="J3139" s="52">
        <f t="shared" si="1722"/>
        <v>0</v>
      </c>
      <c r="K3139" s="52"/>
      <c r="L3139" s="52">
        <f t="shared" ref="L3139:M3139" si="1723">L3138</f>
        <v>0</v>
      </c>
      <c r="M3139" s="53">
        <f t="shared" si="1723"/>
        <v>0</v>
      </c>
      <c r="N3139" s="54">
        <f>S3139</f>
        <v>0.37499999999999895</v>
      </c>
      <c r="O3139" s="55"/>
      <c r="P3139" s="55"/>
      <c r="Q3139" s="56"/>
      <c r="R3139" s="56"/>
      <c r="S3139" s="57">
        <f>SUM(S3137:S3138)</f>
        <v>0.37499999999999895</v>
      </c>
    </row>
    <row r="3140" spans="1:19" ht="10.5" customHeight="1" thickBot="1" x14ac:dyDescent="0.25">
      <c r="A3140" s="58"/>
      <c r="B3140" s="59" t="s">
        <v>935</v>
      </c>
      <c r="C3140" s="59" t="s">
        <v>936</v>
      </c>
      <c r="D3140" s="59" t="s">
        <v>937</v>
      </c>
      <c r="E3140" s="60" t="s">
        <v>938</v>
      </c>
      <c r="F3140" s="59" t="s">
        <v>939</v>
      </c>
      <c r="G3140" s="58" t="s">
        <v>940</v>
      </c>
      <c r="H3140" s="58" t="s">
        <v>941</v>
      </c>
      <c r="I3140" s="58" t="s">
        <v>942</v>
      </c>
      <c r="J3140" s="58" t="s">
        <v>943</v>
      </c>
      <c r="K3140" s="58" t="s">
        <v>1473</v>
      </c>
      <c r="L3140" s="58" t="s">
        <v>944</v>
      </c>
      <c r="M3140" s="60" t="s">
        <v>945</v>
      </c>
      <c r="N3140" s="61">
        <f>N3118+1</f>
        <v>43207</v>
      </c>
      <c r="O3140" s="36">
        <v>0.39583333333333331</v>
      </c>
      <c r="P3140" s="36">
        <f>O3140</f>
        <v>0.39583333333333331</v>
      </c>
      <c r="Q3140" s="62" t="s">
        <v>946</v>
      </c>
      <c r="R3140" s="25" t="s">
        <v>1474</v>
      </c>
      <c r="S3140" s="26">
        <f t="shared" ref="S3140" si="1724">SUM(P3140-O3140)</f>
        <v>0</v>
      </c>
    </row>
    <row r="3141" spans="1:19" ht="10.5" customHeight="1" x14ac:dyDescent="0.2">
      <c r="B3141" s="34"/>
      <c r="C3141" s="21"/>
      <c r="D3141" s="34">
        <f>S3141</f>
        <v>2.0833333333333315E-2</v>
      </c>
      <c r="E3141" s="34"/>
      <c r="F3141" s="21"/>
      <c r="G3141" s="34"/>
      <c r="H3141" s="21"/>
      <c r="I3141" s="34"/>
      <c r="J3141" s="34"/>
      <c r="M3141" s="34"/>
      <c r="N3141" s="35">
        <f>N3140</f>
        <v>43207</v>
      </c>
      <c r="O3141" s="63">
        <f>SUM(P3140)</f>
        <v>0.39583333333333331</v>
      </c>
      <c r="P3141" s="36">
        <f>P3140+0.0208333333333333</f>
        <v>0.41666666666666663</v>
      </c>
      <c r="Q3141" s="37" t="s">
        <v>937</v>
      </c>
      <c r="R3141" s="96" t="s">
        <v>995</v>
      </c>
      <c r="S3141" s="26">
        <f>SUM(P3141-O3141)</f>
        <v>2.0833333333333315E-2</v>
      </c>
    </row>
    <row r="3142" spans="1:19" ht="10.5" customHeight="1" x14ac:dyDescent="0.2">
      <c r="B3142" s="34">
        <f>S3142</f>
        <v>2.0833333333333315E-2</v>
      </c>
      <c r="C3142" s="21"/>
      <c r="D3142" s="34"/>
      <c r="E3142" s="34"/>
      <c r="F3142" s="21"/>
      <c r="G3142" s="34"/>
      <c r="H3142" s="34"/>
      <c r="I3142" s="34"/>
      <c r="J3142" s="34"/>
      <c r="M3142" s="34"/>
      <c r="N3142" s="35">
        <f>N3140</f>
        <v>43207</v>
      </c>
      <c r="O3142" s="63">
        <f t="shared" ref="O3142:O3150" si="1725">SUM(P3141)</f>
        <v>0.41666666666666663</v>
      </c>
      <c r="P3142" s="36">
        <f t="shared" ref="P3142:P3158" si="1726">P3141+0.0208333333333333</f>
        <v>0.43749999999999994</v>
      </c>
      <c r="Q3142" s="37" t="s">
        <v>935</v>
      </c>
      <c r="R3142" s="96" t="s">
        <v>1465</v>
      </c>
      <c r="S3142" s="26">
        <f>SUM(P3142-O3142)</f>
        <v>2.0833333333333315E-2</v>
      </c>
    </row>
    <row r="3143" spans="1:19" ht="10.5" customHeight="1" x14ac:dyDescent="0.2">
      <c r="B3143" s="34"/>
      <c r="C3143" s="21"/>
      <c r="D3143" s="34"/>
      <c r="E3143" s="34"/>
      <c r="F3143" s="21"/>
      <c r="G3143" s="34">
        <f>S3143</f>
        <v>2.0833333333333315E-2</v>
      </c>
      <c r="H3143" s="34"/>
      <c r="I3143" s="34"/>
      <c r="J3143" s="34"/>
      <c r="L3143" s="34"/>
      <c r="M3143" s="21"/>
      <c r="N3143" s="35">
        <f>N3140</f>
        <v>43207</v>
      </c>
      <c r="O3143" s="63">
        <f t="shared" si="1725"/>
        <v>0.43749999999999994</v>
      </c>
      <c r="P3143" s="36">
        <f t="shared" si="1726"/>
        <v>0.45833333333333326</v>
      </c>
      <c r="Q3143" s="37" t="s">
        <v>940</v>
      </c>
      <c r="R3143" s="96" t="s">
        <v>1485</v>
      </c>
      <c r="S3143" s="26">
        <f>SUM(P3143-O3143)</f>
        <v>2.0833333333333315E-2</v>
      </c>
    </row>
    <row r="3144" spans="1:19" ht="10.5" customHeight="1" x14ac:dyDescent="0.2">
      <c r="B3144" s="34"/>
      <c r="C3144" s="21"/>
      <c r="D3144" s="38"/>
      <c r="E3144" s="34"/>
      <c r="F3144" s="21"/>
      <c r="G3144" s="34">
        <f>S3144</f>
        <v>2.0833333333333315E-2</v>
      </c>
      <c r="H3144" s="34"/>
      <c r="I3144" s="34"/>
      <c r="J3144" s="34"/>
      <c r="L3144" s="34"/>
      <c r="M3144" s="34"/>
      <c r="N3144" s="35">
        <f>N3140</f>
        <v>43207</v>
      </c>
      <c r="O3144" s="63">
        <f t="shared" si="1725"/>
        <v>0.45833333333333326</v>
      </c>
      <c r="P3144" s="36">
        <f t="shared" si="1726"/>
        <v>0.47916666666666657</v>
      </c>
      <c r="Q3144" s="37" t="s">
        <v>940</v>
      </c>
      <c r="R3144" s="96" t="s">
        <v>1485</v>
      </c>
      <c r="S3144" s="26">
        <f>SUM(P3144-O3144)</f>
        <v>2.0833333333333315E-2</v>
      </c>
    </row>
    <row r="3145" spans="1:19" ht="10.5" customHeight="1" x14ac:dyDescent="0.2">
      <c r="B3145" s="34">
        <f t="shared" ref="B3145:B3152" si="1727">S3145</f>
        <v>2.0833333333333315E-2</v>
      </c>
      <c r="C3145" s="21"/>
      <c r="D3145" s="38"/>
      <c r="E3145" s="34"/>
      <c r="F3145" s="21"/>
      <c r="G3145" s="34"/>
      <c r="H3145" s="34"/>
      <c r="I3145" s="34"/>
      <c r="J3145" s="34"/>
      <c r="L3145" s="34"/>
      <c r="M3145" s="34"/>
      <c r="N3145" s="35">
        <f>N3140</f>
        <v>43207</v>
      </c>
      <c r="O3145" s="63">
        <f t="shared" si="1725"/>
        <v>0.47916666666666657</v>
      </c>
      <c r="P3145" s="36">
        <f t="shared" si="1726"/>
        <v>0.49999999999999989</v>
      </c>
      <c r="Q3145" s="37" t="s">
        <v>935</v>
      </c>
      <c r="R3145" s="96" t="s">
        <v>1465</v>
      </c>
      <c r="S3145" s="26">
        <f>SUM(P3145-O3145)</f>
        <v>2.0833333333333315E-2</v>
      </c>
    </row>
    <row r="3146" spans="1:19" ht="10.5" customHeight="1" x14ac:dyDescent="0.2">
      <c r="B3146" s="34">
        <f t="shared" si="1727"/>
        <v>2.0833333333333259E-2</v>
      </c>
      <c r="C3146" s="21"/>
      <c r="D3146" s="34"/>
      <c r="E3146" s="34"/>
      <c r="F3146" s="21"/>
      <c r="G3146" s="34"/>
      <c r="H3146" s="34"/>
      <c r="I3146" s="34"/>
      <c r="J3146" s="34"/>
      <c r="L3146" s="34"/>
      <c r="M3146" s="21"/>
      <c r="N3146" s="35">
        <f>N3140</f>
        <v>43207</v>
      </c>
      <c r="O3146" s="63">
        <f t="shared" si="1725"/>
        <v>0.49999999999999989</v>
      </c>
      <c r="P3146" s="36">
        <f t="shared" si="1726"/>
        <v>0.52083333333333315</v>
      </c>
      <c r="Q3146" s="37" t="s">
        <v>935</v>
      </c>
      <c r="R3146" s="96" t="s">
        <v>1465</v>
      </c>
      <c r="S3146" s="26">
        <f t="shared" ref="S3146:S3158" si="1728">SUM(P3146-O3146)</f>
        <v>2.0833333333333259E-2</v>
      </c>
    </row>
    <row r="3147" spans="1:19" ht="10.5" customHeight="1" x14ac:dyDescent="0.2">
      <c r="B3147" s="34">
        <f t="shared" si="1727"/>
        <v>2.0833333333333259E-2</v>
      </c>
      <c r="C3147" s="21"/>
      <c r="D3147" s="34"/>
      <c r="E3147" s="34"/>
      <c r="F3147" s="34"/>
      <c r="G3147" s="34"/>
      <c r="H3147" s="21"/>
      <c r="I3147" s="34"/>
      <c r="J3147" s="34"/>
      <c r="L3147" s="34"/>
      <c r="M3147" s="21"/>
      <c r="N3147" s="35">
        <f>N3140</f>
        <v>43207</v>
      </c>
      <c r="O3147" s="63">
        <f t="shared" si="1725"/>
        <v>0.52083333333333315</v>
      </c>
      <c r="P3147" s="36">
        <f t="shared" si="1726"/>
        <v>0.54166666666666641</v>
      </c>
      <c r="Q3147" s="37" t="s">
        <v>935</v>
      </c>
      <c r="R3147" s="96" t="s">
        <v>1465</v>
      </c>
      <c r="S3147" s="26">
        <f t="shared" si="1728"/>
        <v>2.0833333333333259E-2</v>
      </c>
    </row>
    <row r="3148" spans="1:19" ht="10.5" customHeight="1" x14ac:dyDescent="0.2">
      <c r="B3148" s="34">
        <f t="shared" si="1727"/>
        <v>2.0833333333333259E-2</v>
      </c>
      <c r="C3148" s="21"/>
      <c r="D3148" s="21"/>
      <c r="E3148" s="34"/>
      <c r="F3148" s="34"/>
      <c r="G3148" s="34"/>
      <c r="H3148" s="21"/>
      <c r="I3148" s="34"/>
      <c r="J3148" s="34"/>
      <c r="L3148" s="34"/>
      <c r="M3148" s="21"/>
      <c r="N3148" s="35">
        <f>N3140</f>
        <v>43207</v>
      </c>
      <c r="O3148" s="63">
        <f t="shared" si="1725"/>
        <v>0.54166666666666641</v>
      </c>
      <c r="P3148" s="36">
        <f t="shared" si="1726"/>
        <v>0.56249999999999967</v>
      </c>
      <c r="Q3148" s="37" t="s">
        <v>935</v>
      </c>
      <c r="R3148" s="96" t="s">
        <v>1465</v>
      </c>
      <c r="S3148" s="26">
        <f t="shared" si="1728"/>
        <v>2.0833333333333259E-2</v>
      </c>
    </row>
    <row r="3149" spans="1:19" ht="10.5" customHeight="1" x14ac:dyDescent="0.2">
      <c r="B3149" s="34">
        <f t="shared" si="1727"/>
        <v>2.0833333333333259E-2</v>
      </c>
      <c r="C3149" s="21"/>
      <c r="D3149" s="34"/>
      <c r="E3149" s="34"/>
      <c r="F3149" s="34"/>
      <c r="G3149" s="21"/>
      <c r="H3149" s="21"/>
      <c r="I3149" s="34"/>
      <c r="J3149" s="34"/>
      <c r="L3149" s="34"/>
      <c r="M3149" s="21"/>
      <c r="N3149" s="35">
        <f>N3140</f>
        <v>43207</v>
      </c>
      <c r="O3149" s="63">
        <f t="shared" si="1725"/>
        <v>0.56249999999999967</v>
      </c>
      <c r="P3149" s="36">
        <f t="shared" si="1726"/>
        <v>0.58333333333333293</v>
      </c>
      <c r="Q3149" s="37" t="s">
        <v>935</v>
      </c>
      <c r="R3149" s="96" t="s">
        <v>1465</v>
      </c>
      <c r="S3149" s="26">
        <f t="shared" si="1728"/>
        <v>2.0833333333333259E-2</v>
      </c>
    </row>
    <row r="3150" spans="1:19" ht="10.5" customHeight="1" x14ac:dyDescent="0.2">
      <c r="B3150" s="34">
        <f t="shared" si="1727"/>
        <v>2.0833333333333259E-2</v>
      </c>
      <c r="C3150" s="34"/>
      <c r="D3150" s="21"/>
      <c r="E3150" s="34"/>
      <c r="F3150" s="34"/>
      <c r="G3150" s="21"/>
      <c r="H3150" s="21"/>
      <c r="I3150" s="34"/>
      <c r="J3150" s="34"/>
      <c r="L3150" s="34"/>
      <c r="M3150" s="21"/>
      <c r="N3150" s="35">
        <f>N3140</f>
        <v>43207</v>
      </c>
      <c r="O3150" s="63">
        <f t="shared" si="1725"/>
        <v>0.58333333333333293</v>
      </c>
      <c r="P3150" s="36">
        <f t="shared" si="1726"/>
        <v>0.60416666666666619</v>
      </c>
      <c r="Q3150" s="37" t="s">
        <v>935</v>
      </c>
      <c r="R3150" s="96" t="s">
        <v>1465</v>
      </c>
      <c r="S3150" s="26">
        <f t="shared" si="1728"/>
        <v>2.0833333333333259E-2</v>
      </c>
    </row>
    <row r="3151" spans="1:19" ht="10.5" customHeight="1" x14ac:dyDescent="0.2">
      <c r="A3151" s="34"/>
      <c r="B3151" s="34">
        <f t="shared" si="1727"/>
        <v>2.0833333333333259E-2</v>
      </c>
      <c r="C3151" s="34"/>
      <c r="D3151" s="34"/>
      <c r="E3151" s="34"/>
      <c r="F3151" s="21"/>
      <c r="G3151" s="34"/>
      <c r="H3151" s="34"/>
      <c r="I3151" s="34"/>
      <c r="J3151" s="34"/>
      <c r="L3151" s="34"/>
      <c r="M3151" s="34"/>
      <c r="N3151" s="35">
        <f>N3140</f>
        <v>43207</v>
      </c>
      <c r="O3151" s="63">
        <f>SUM(P3150)</f>
        <v>0.60416666666666619</v>
      </c>
      <c r="P3151" s="36">
        <f t="shared" si="1726"/>
        <v>0.62499999999999944</v>
      </c>
      <c r="Q3151" s="37" t="s">
        <v>935</v>
      </c>
      <c r="R3151" s="96" t="s">
        <v>1465</v>
      </c>
      <c r="S3151" s="26">
        <f t="shared" si="1728"/>
        <v>2.0833333333333259E-2</v>
      </c>
    </row>
    <row r="3152" spans="1:19" ht="10.5" customHeight="1" x14ac:dyDescent="0.2">
      <c r="B3152" s="34">
        <f t="shared" si="1727"/>
        <v>2.0833333333333259E-2</v>
      </c>
      <c r="C3152" s="34"/>
      <c r="D3152" s="34"/>
      <c r="E3152" s="34"/>
      <c r="F3152" s="34"/>
      <c r="G3152" s="34"/>
      <c r="H3152" s="21"/>
      <c r="I3152" s="34"/>
      <c r="J3152" s="34"/>
      <c r="L3152" s="34"/>
      <c r="M3152" s="34"/>
      <c r="N3152" s="35">
        <f>N3140</f>
        <v>43207</v>
      </c>
      <c r="O3152" s="63">
        <f>SUM(P3151)</f>
        <v>0.62499999999999944</v>
      </c>
      <c r="P3152" s="36">
        <f t="shared" si="1726"/>
        <v>0.6458333333333327</v>
      </c>
      <c r="Q3152" s="37" t="s">
        <v>935</v>
      </c>
      <c r="R3152" s="96" t="s">
        <v>1465</v>
      </c>
      <c r="S3152" s="26">
        <f t="shared" si="1728"/>
        <v>2.0833333333333259E-2</v>
      </c>
    </row>
    <row r="3153" spans="1:22" ht="10.5" customHeight="1" x14ac:dyDescent="0.2">
      <c r="B3153" s="34"/>
      <c r="C3153" s="34"/>
      <c r="D3153" s="34"/>
      <c r="E3153" s="34"/>
      <c r="F3153" s="34"/>
      <c r="G3153" s="34"/>
      <c r="H3153" s="34"/>
      <c r="I3153" s="34"/>
      <c r="J3153" s="34"/>
      <c r="L3153" s="34"/>
      <c r="M3153" s="34"/>
      <c r="N3153" s="35">
        <f>N3140</f>
        <v>43207</v>
      </c>
      <c r="O3153" s="63">
        <f>SUM(P3152)</f>
        <v>0.6458333333333327</v>
      </c>
      <c r="P3153" s="36">
        <f t="shared" si="1726"/>
        <v>0.66666666666666596</v>
      </c>
      <c r="Q3153" s="37" t="s">
        <v>946</v>
      </c>
      <c r="R3153" s="96" t="s">
        <v>1486</v>
      </c>
      <c r="S3153" s="26"/>
    </row>
    <row r="3154" spans="1:22" ht="10.5" customHeight="1" x14ac:dyDescent="0.2">
      <c r="B3154" s="34"/>
      <c r="C3154" s="34"/>
      <c r="D3154" s="34"/>
      <c r="E3154" s="34"/>
      <c r="F3154" s="34"/>
      <c r="G3154" s="34"/>
      <c r="H3154" s="21"/>
      <c r="I3154" s="34"/>
      <c r="J3154" s="34"/>
      <c r="K3154" s="34">
        <f>S3154</f>
        <v>2.0833333333333259E-2</v>
      </c>
      <c r="L3154" s="34"/>
      <c r="M3154" s="34"/>
      <c r="N3154" s="35">
        <f>N3140</f>
        <v>43207</v>
      </c>
      <c r="O3154" s="63">
        <f t="shared" ref="O3154:O3158" si="1729">SUM(P3153)</f>
        <v>0.66666666666666596</v>
      </c>
      <c r="P3154" s="36">
        <f t="shared" si="1726"/>
        <v>0.68749999999999922</v>
      </c>
      <c r="Q3154" s="37" t="s">
        <v>1473</v>
      </c>
      <c r="R3154" s="96" t="s">
        <v>1487</v>
      </c>
      <c r="S3154" s="26">
        <f t="shared" si="1728"/>
        <v>2.0833333333333259E-2</v>
      </c>
    </row>
    <row r="3155" spans="1:22" ht="10.5" customHeight="1" x14ac:dyDescent="0.2">
      <c r="B3155" s="34"/>
      <c r="C3155" s="21"/>
      <c r="D3155" s="34"/>
      <c r="E3155" s="34"/>
      <c r="F3155" s="34"/>
      <c r="G3155" s="34"/>
      <c r="H3155" s="34"/>
      <c r="I3155" s="34"/>
      <c r="J3155" s="34"/>
      <c r="K3155" s="34">
        <f>S3155</f>
        <v>2.0833333333333259E-2</v>
      </c>
      <c r="L3155" s="34"/>
      <c r="M3155" s="34"/>
      <c r="N3155" s="35">
        <f>N3140</f>
        <v>43207</v>
      </c>
      <c r="O3155" s="63">
        <f t="shared" si="1729"/>
        <v>0.68749999999999922</v>
      </c>
      <c r="P3155" s="36">
        <f t="shared" si="1726"/>
        <v>0.70833333333333248</v>
      </c>
      <c r="Q3155" s="37" t="s">
        <v>1473</v>
      </c>
      <c r="R3155" s="96" t="s">
        <v>1487</v>
      </c>
      <c r="S3155" s="26">
        <f t="shared" si="1728"/>
        <v>2.0833333333333259E-2</v>
      </c>
    </row>
    <row r="3156" spans="1:22" ht="10.5" customHeight="1" x14ac:dyDescent="0.2">
      <c r="B3156" s="34"/>
      <c r="C3156" s="21"/>
      <c r="D3156" s="34"/>
      <c r="E3156" s="34"/>
      <c r="F3156" s="21"/>
      <c r="G3156" s="34"/>
      <c r="H3156" s="34"/>
      <c r="J3156" s="34"/>
      <c r="K3156" s="34">
        <f>S3156</f>
        <v>2.0833333333333259E-2</v>
      </c>
      <c r="L3156" s="34"/>
      <c r="M3156" s="34"/>
      <c r="N3156" s="35">
        <f>N3140</f>
        <v>43207</v>
      </c>
      <c r="O3156" s="63">
        <f t="shared" si="1729"/>
        <v>0.70833333333333248</v>
      </c>
      <c r="P3156" s="36">
        <f t="shared" si="1726"/>
        <v>0.72916666666666574</v>
      </c>
      <c r="Q3156" s="37" t="s">
        <v>1473</v>
      </c>
      <c r="R3156" s="96" t="s">
        <v>1487</v>
      </c>
      <c r="S3156" s="26">
        <f t="shared" si="1728"/>
        <v>2.0833333333333259E-2</v>
      </c>
    </row>
    <row r="3157" spans="1:22" ht="10.5" customHeight="1" x14ac:dyDescent="0.2">
      <c r="B3157" s="34"/>
      <c r="C3157" s="21"/>
      <c r="D3157" s="34"/>
      <c r="E3157" s="34"/>
      <c r="F3157" s="34">
        <f>S3157</f>
        <v>2.0833333333333259E-2</v>
      </c>
      <c r="G3157" s="34"/>
      <c r="H3157" s="21"/>
      <c r="I3157" s="34"/>
      <c r="J3157" s="34"/>
      <c r="K3157" s="34"/>
      <c r="L3157" s="34"/>
      <c r="M3157" s="34"/>
      <c r="N3157" s="35">
        <f>N3140</f>
        <v>43207</v>
      </c>
      <c r="O3157" s="63">
        <f t="shared" si="1729"/>
        <v>0.72916666666666574</v>
      </c>
      <c r="P3157" s="36">
        <f t="shared" si="1726"/>
        <v>0.749999999999999</v>
      </c>
      <c r="Q3157" s="37" t="s">
        <v>939</v>
      </c>
      <c r="R3157" s="96" t="s">
        <v>1488</v>
      </c>
      <c r="S3157" s="26">
        <f t="shared" si="1728"/>
        <v>2.0833333333333259E-2</v>
      </c>
    </row>
    <row r="3158" spans="1:22" ht="10.5" customHeight="1" thickBot="1" x14ac:dyDescent="0.25">
      <c r="B3158" s="34"/>
      <c r="C3158" s="21"/>
      <c r="D3158" s="34"/>
      <c r="E3158" s="34"/>
      <c r="F3158" s="34">
        <f>S3158</f>
        <v>2.0833333333333259E-2</v>
      </c>
      <c r="G3158" s="34"/>
      <c r="H3158" s="21"/>
      <c r="I3158" s="34"/>
      <c r="J3158" s="34"/>
      <c r="K3158" s="34"/>
      <c r="L3158" s="34"/>
      <c r="M3158" s="34"/>
      <c r="N3158" s="35">
        <f>N3140</f>
        <v>43207</v>
      </c>
      <c r="O3158" s="63">
        <f t="shared" si="1729"/>
        <v>0.749999999999999</v>
      </c>
      <c r="P3158" s="36">
        <f t="shared" si="1726"/>
        <v>0.77083333333333226</v>
      </c>
      <c r="Q3158" s="37" t="s">
        <v>939</v>
      </c>
      <c r="R3158" s="96" t="s">
        <v>1488</v>
      </c>
      <c r="S3158" s="26">
        <f t="shared" si="1728"/>
        <v>2.0833333333333259E-2</v>
      </c>
    </row>
    <row r="3159" spans="1:22" ht="10.5" customHeight="1" x14ac:dyDescent="0.2">
      <c r="A3159" s="40">
        <f t="shared" ref="A3159:M3159" si="1730">SUM(A3141:A3158)</f>
        <v>0</v>
      </c>
      <c r="B3159" s="40">
        <f t="shared" si="1730"/>
        <v>0.18749999999999944</v>
      </c>
      <c r="C3159" s="40">
        <f t="shared" si="1730"/>
        <v>0</v>
      </c>
      <c r="D3159" s="40">
        <f t="shared" si="1730"/>
        <v>2.0833333333333315E-2</v>
      </c>
      <c r="E3159" s="40">
        <f t="shared" si="1730"/>
        <v>0</v>
      </c>
      <c r="F3159" s="40">
        <f t="shared" si="1730"/>
        <v>4.1666666666666519E-2</v>
      </c>
      <c r="G3159" s="40">
        <f t="shared" si="1730"/>
        <v>4.166666666666663E-2</v>
      </c>
      <c r="H3159" s="40">
        <f t="shared" si="1730"/>
        <v>0</v>
      </c>
      <c r="I3159" s="40">
        <f t="shared" si="1730"/>
        <v>0</v>
      </c>
      <c r="J3159" s="40">
        <f t="shared" si="1730"/>
        <v>0</v>
      </c>
      <c r="K3159" s="40">
        <f t="shared" si="1730"/>
        <v>6.2499999999999778E-2</v>
      </c>
      <c r="L3159" s="40">
        <f t="shared" si="1730"/>
        <v>0</v>
      </c>
      <c r="M3159" s="40">
        <f t="shared" si="1730"/>
        <v>0</v>
      </c>
      <c r="N3159" s="41" t="b">
        <f>SUM(A3159:M3159) = S3159</f>
        <v>1</v>
      </c>
      <c r="O3159" s="42"/>
      <c r="P3159" s="42"/>
      <c r="Q3159" s="43"/>
      <c r="R3159" s="43"/>
      <c r="S3159" s="40">
        <f>SUM(S3141:S3158)</f>
        <v>0.35416666666666569</v>
      </c>
    </row>
    <row r="3160" spans="1:22" ht="10.5" customHeight="1" x14ac:dyDescent="0.2">
      <c r="A3160" s="44">
        <f t="shared" ref="A3160:E3160" si="1731">(A3159-INT(A3159))*24</f>
        <v>0</v>
      </c>
      <c r="B3160" s="44">
        <f t="shared" si="1731"/>
        <v>4.4999999999999867</v>
      </c>
      <c r="C3160" s="44">
        <f t="shared" si="1731"/>
        <v>0</v>
      </c>
      <c r="D3160" s="44">
        <f t="shared" si="1731"/>
        <v>0.49999999999999956</v>
      </c>
      <c r="E3160" s="44">
        <f t="shared" si="1731"/>
        <v>0</v>
      </c>
      <c r="F3160" s="44">
        <f>(F3159-INT(F3159))*24</f>
        <v>0.99999999999999645</v>
      </c>
      <c r="G3160" s="44">
        <f>(G3159-INT(G3159))*24</f>
        <v>0.99999999999999911</v>
      </c>
      <c r="H3160" s="44">
        <f>(H3159-INT(H3159))*24</f>
        <v>0</v>
      </c>
      <c r="I3160" s="44">
        <f>(I3159-INT(I3159))*24</f>
        <v>0</v>
      </c>
      <c r="J3160" s="44">
        <f t="shared" ref="J3160:M3160" si="1732">(J3159-INT(J3159))*24</f>
        <v>0</v>
      </c>
      <c r="K3160" s="44">
        <f t="shared" si="1732"/>
        <v>1.4999999999999947</v>
      </c>
      <c r="L3160" s="44">
        <f t="shared" si="1732"/>
        <v>0</v>
      </c>
      <c r="M3160" s="45">
        <f t="shared" si="1732"/>
        <v>0</v>
      </c>
      <c r="N3160" s="46">
        <f>SUM(A3160:M3160)</f>
        <v>8.4999999999999751</v>
      </c>
      <c r="O3160" s="47"/>
      <c r="P3160" s="47"/>
      <c r="Q3160" s="48"/>
      <c r="R3160" s="48"/>
      <c r="S3160" s="49"/>
    </row>
    <row r="3161" spans="1:22" ht="10.5" customHeight="1" thickBot="1" x14ac:dyDescent="0.25">
      <c r="A3161" s="50"/>
      <c r="B3161" s="51"/>
      <c r="C3161" s="51"/>
      <c r="D3161" s="52">
        <f>SUM(A3160:D3160)</f>
        <v>4.9999999999999858</v>
      </c>
      <c r="E3161" s="52">
        <f t="shared" ref="E3161:M3161" si="1733">E3160</f>
        <v>0</v>
      </c>
      <c r="F3161" s="52">
        <f t="shared" si="1733"/>
        <v>0.99999999999999645</v>
      </c>
      <c r="G3161" s="52">
        <f t="shared" si="1733"/>
        <v>0.99999999999999911</v>
      </c>
      <c r="H3161" s="52">
        <f t="shared" si="1733"/>
        <v>0</v>
      </c>
      <c r="I3161" s="52">
        <f t="shared" si="1733"/>
        <v>0</v>
      </c>
      <c r="J3161" s="52">
        <f t="shared" si="1733"/>
        <v>0</v>
      </c>
      <c r="K3161" s="52">
        <f t="shared" si="1733"/>
        <v>1.4999999999999947</v>
      </c>
      <c r="L3161" s="52">
        <f t="shared" si="1733"/>
        <v>0</v>
      </c>
      <c r="M3161" s="53">
        <f t="shared" si="1733"/>
        <v>0</v>
      </c>
      <c r="N3161" s="54">
        <f>S3161</f>
        <v>0.35416666666666569</v>
      </c>
      <c r="O3161" s="55"/>
      <c r="P3161" s="55"/>
      <c r="Q3161" s="56"/>
      <c r="R3161" s="56"/>
      <c r="S3161" s="57">
        <f>SUM(S3159:S3160)</f>
        <v>0.35416666666666569</v>
      </c>
    </row>
    <row r="3162" spans="1:22" ht="10.5" customHeight="1" thickBot="1" x14ac:dyDescent="0.25">
      <c r="A3162" s="58"/>
      <c r="B3162" s="59" t="s">
        <v>935</v>
      </c>
      <c r="C3162" s="59" t="s">
        <v>936</v>
      </c>
      <c r="D3162" s="59" t="s">
        <v>937</v>
      </c>
      <c r="E3162" s="60" t="s">
        <v>938</v>
      </c>
      <c r="F3162" s="59" t="s">
        <v>939</v>
      </c>
      <c r="G3162" s="58" t="s">
        <v>940</v>
      </c>
      <c r="H3162" s="58" t="s">
        <v>941</v>
      </c>
      <c r="I3162" s="58" t="s">
        <v>942</v>
      </c>
      <c r="J3162" s="58" t="s">
        <v>943</v>
      </c>
      <c r="K3162" s="58" t="s">
        <v>1473</v>
      </c>
      <c r="L3162" s="58" t="s">
        <v>944</v>
      </c>
      <c r="M3162" s="60" t="s">
        <v>945</v>
      </c>
      <c r="N3162" s="61">
        <f>N3140+1</f>
        <v>43208</v>
      </c>
      <c r="O3162" s="36">
        <v>0.39583333333333331</v>
      </c>
      <c r="P3162" s="36">
        <f>O3162</f>
        <v>0.39583333333333331</v>
      </c>
      <c r="Q3162" s="62" t="s">
        <v>946</v>
      </c>
      <c r="R3162" s="25" t="s">
        <v>1489</v>
      </c>
      <c r="S3162" s="26">
        <f t="shared" ref="S3162" si="1734">SUM(P3162-O3162)</f>
        <v>0</v>
      </c>
    </row>
    <row r="3163" spans="1:22" ht="10.5" customHeight="1" x14ac:dyDescent="0.2">
      <c r="B3163" s="34"/>
      <c r="C3163" s="21"/>
      <c r="D3163" s="34">
        <f>S3163</f>
        <v>2.0833333333333315E-2</v>
      </c>
      <c r="E3163" s="34"/>
      <c r="F3163" s="21"/>
      <c r="G3163" s="21"/>
      <c r="H3163" s="21"/>
      <c r="I3163" s="34"/>
      <c r="J3163" s="34"/>
      <c r="M3163" s="34"/>
      <c r="N3163" s="35">
        <f>N3162</f>
        <v>43208</v>
      </c>
      <c r="O3163" s="63">
        <f>SUM(P3162)</f>
        <v>0.39583333333333331</v>
      </c>
      <c r="P3163" s="36">
        <f>P3162+0.0208333333333333</f>
        <v>0.41666666666666663</v>
      </c>
      <c r="Q3163" s="37" t="s">
        <v>937</v>
      </c>
      <c r="R3163" s="96" t="s">
        <v>995</v>
      </c>
      <c r="S3163" s="26">
        <f t="shared" ref="S3163:S3170" si="1735">SUM(P3163-O3163)</f>
        <v>2.0833333333333315E-2</v>
      </c>
    </row>
    <row r="3164" spans="1:22" ht="10.5" customHeight="1" x14ac:dyDescent="0.2">
      <c r="B3164" s="34">
        <f>S3164</f>
        <v>2.0833333333333315E-2</v>
      </c>
      <c r="C3164" s="21"/>
      <c r="D3164" s="34"/>
      <c r="E3164" s="34"/>
      <c r="F3164" s="34"/>
      <c r="G3164" s="34"/>
      <c r="H3164" s="21"/>
      <c r="I3164" s="34"/>
      <c r="J3164" s="34"/>
      <c r="M3164" s="34"/>
      <c r="N3164" s="35">
        <f>N3162</f>
        <v>43208</v>
      </c>
      <c r="O3164" s="63">
        <f t="shared" ref="O3164:O3172" si="1736">SUM(P3163)</f>
        <v>0.41666666666666663</v>
      </c>
      <c r="P3164" s="36">
        <f t="shared" ref="P3164:P3179" si="1737">P3163+0.0208333333333333</f>
        <v>0.43749999999999994</v>
      </c>
      <c r="Q3164" s="37" t="s">
        <v>935</v>
      </c>
      <c r="R3164" s="96" t="s">
        <v>1490</v>
      </c>
      <c r="S3164" s="26">
        <f t="shared" si="1735"/>
        <v>2.0833333333333315E-2</v>
      </c>
    </row>
    <row r="3165" spans="1:22" ht="10.5" customHeight="1" x14ac:dyDescent="0.2">
      <c r="B3165" s="34">
        <f>S3165</f>
        <v>2.0833333333333315E-2</v>
      </c>
      <c r="C3165" s="21"/>
      <c r="D3165" s="34"/>
      <c r="E3165" s="34"/>
      <c r="F3165" s="34"/>
      <c r="G3165" s="34"/>
      <c r="H3165" s="34"/>
      <c r="I3165" s="34"/>
      <c r="J3165" s="34"/>
      <c r="L3165" s="34"/>
      <c r="M3165" s="21"/>
      <c r="N3165" s="35">
        <f>N3162</f>
        <v>43208</v>
      </c>
      <c r="O3165" s="63">
        <f t="shared" si="1736"/>
        <v>0.43749999999999994</v>
      </c>
      <c r="P3165" s="36">
        <f t="shared" si="1737"/>
        <v>0.45833333333333326</v>
      </c>
      <c r="Q3165" s="37" t="s">
        <v>935</v>
      </c>
      <c r="R3165" s="96" t="s">
        <v>1490</v>
      </c>
      <c r="S3165" s="26">
        <f t="shared" si="1735"/>
        <v>2.0833333333333315E-2</v>
      </c>
      <c r="U3165" s="95"/>
      <c r="V3165" s="96"/>
    </row>
    <row r="3166" spans="1:22" ht="10.5" customHeight="1" x14ac:dyDescent="0.2">
      <c r="B3166" s="34"/>
      <c r="C3166" s="21"/>
      <c r="D3166" s="34"/>
      <c r="E3166" s="34"/>
      <c r="F3166" s="34"/>
      <c r="G3166" s="34"/>
      <c r="H3166" s="34"/>
      <c r="I3166" s="34">
        <f>S3166</f>
        <v>2.0833333333333315E-2</v>
      </c>
      <c r="J3166" s="34"/>
      <c r="K3166" s="34"/>
      <c r="L3166" s="34"/>
      <c r="M3166" s="34"/>
      <c r="N3166" s="35">
        <f>N3162</f>
        <v>43208</v>
      </c>
      <c r="O3166" s="63">
        <f t="shared" si="1736"/>
        <v>0.45833333333333326</v>
      </c>
      <c r="P3166" s="36">
        <f t="shared" si="1737"/>
        <v>0.47916666666666657</v>
      </c>
      <c r="Q3166" s="37" t="s">
        <v>959</v>
      </c>
      <c r="R3166" s="96" t="s">
        <v>1491</v>
      </c>
      <c r="S3166" s="26">
        <f t="shared" si="1735"/>
        <v>2.0833333333333315E-2</v>
      </c>
    </row>
    <row r="3167" spans="1:22" ht="10.5" customHeight="1" x14ac:dyDescent="0.2">
      <c r="B3167" s="34"/>
      <c r="C3167" s="21"/>
      <c r="D3167" s="34"/>
      <c r="E3167" s="34"/>
      <c r="F3167" s="34"/>
      <c r="G3167" s="34"/>
      <c r="H3167" s="34"/>
      <c r="I3167" s="34">
        <f>S3167</f>
        <v>2.0833333333333315E-2</v>
      </c>
      <c r="J3167" s="34"/>
      <c r="K3167" s="34"/>
      <c r="L3167" s="34"/>
      <c r="M3167" s="34"/>
      <c r="N3167" s="35">
        <f>N3162</f>
        <v>43208</v>
      </c>
      <c r="O3167" s="63">
        <f t="shared" si="1736"/>
        <v>0.47916666666666657</v>
      </c>
      <c r="P3167" s="36">
        <f t="shared" si="1737"/>
        <v>0.49999999999999989</v>
      </c>
      <c r="Q3167" s="37" t="s">
        <v>959</v>
      </c>
      <c r="R3167" s="96" t="s">
        <v>1491</v>
      </c>
      <c r="S3167" s="26">
        <f t="shared" si="1735"/>
        <v>2.0833333333333315E-2</v>
      </c>
    </row>
    <row r="3168" spans="1:22" ht="10.5" customHeight="1" x14ac:dyDescent="0.2">
      <c r="B3168" s="34"/>
      <c r="C3168" s="21"/>
      <c r="D3168" s="21"/>
      <c r="E3168" s="21"/>
      <c r="F3168" s="34"/>
      <c r="G3168" s="34"/>
      <c r="H3168" s="34"/>
      <c r="I3168" s="34"/>
      <c r="J3168" s="34"/>
      <c r="K3168" s="34">
        <f>S3168</f>
        <v>2.0833333333333259E-2</v>
      </c>
      <c r="L3168" s="34"/>
      <c r="M3168" s="21"/>
      <c r="N3168" s="35">
        <f>N3162</f>
        <v>43208</v>
      </c>
      <c r="O3168" s="63">
        <f t="shared" si="1736"/>
        <v>0.49999999999999989</v>
      </c>
      <c r="P3168" s="36">
        <f t="shared" si="1737"/>
        <v>0.52083333333333315</v>
      </c>
      <c r="Q3168" s="37" t="s">
        <v>1473</v>
      </c>
      <c r="R3168" s="96" t="s">
        <v>1487</v>
      </c>
      <c r="S3168" s="26">
        <f t="shared" si="1735"/>
        <v>2.0833333333333259E-2</v>
      </c>
    </row>
    <row r="3169" spans="1:19" ht="10.5" customHeight="1" x14ac:dyDescent="0.2">
      <c r="B3169" s="34"/>
      <c r="C3169" s="21"/>
      <c r="D3169" s="34"/>
      <c r="E3169" s="21"/>
      <c r="F3169" s="34"/>
      <c r="G3169" s="34"/>
      <c r="H3169" s="34"/>
      <c r="J3169" s="34"/>
      <c r="K3169" s="34">
        <f>S3169</f>
        <v>2.0833333333333259E-2</v>
      </c>
      <c r="L3169" s="34"/>
      <c r="M3169" s="21"/>
      <c r="N3169" s="35">
        <f>N3162</f>
        <v>43208</v>
      </c>
      <c r="O3169" s="63">
        <f t="shared" si="1736"/>
        <v>0.52083333333333315</v>
      </c>
      <c r="P3169" s="36">
        <f t="shared" si="1737"/>
        <v>0.54166666666666641</v>
      </c>
      <c r="Q3169" s="37" t="s">
        <v>1473</v>
      </c>
      <c r="R3169" s="96" t="s">
        <v>1487</v>
      </c>
      <c r="S3169" s="26">
        <f t="shared" si="1735"/>
        <v>2.0833333333333259E-2</v>
      </c>
    </row>
    <row r="3170" spans="1:19" ht="10.5" customHeight="1" x14ac:dyDescent="0.2">
      <c r="B3170" s="34"/>
      <c r="C3170" s="21"/>
      <c r="D3170" s="34"/>
      <c r="E3170" s="21"/>
      <c r="F3170" s="34"/>
      <c r="G3170" s="34"/>
      <c r="H3170" s="34"/>
      <c r="J3170" s="34"/>
      <c r="K3170" s="34">
        <f>S3170</f>
        <v>2.0833333333333259E-2</v>
      </c>
      <c r="L3170" s="34"/>
      <c r="M3170" s="21"/>
      <c r="N3170" s="35">
        <f>N3162</f>
        <v>43208</v>
      </c>
      <c r="O3170" s="63">
        <f t="shared" si="1736"/>
        <v>0.54166666666666641</v>
      </c>
      <c r="P3170" s="36">
        <f t="shared" si="1737"/>
        <v>0.56249999999999967</v>
      </c>
      <c r="Q3170" s="37" t="s">
        <v>1473</v>
      </c>
      <c r="R3170" s="96" t="s">
        <v>1487</v>
      </c>
      <c r="S3170" s="26">
        <f t="shared" si="1735"/>
        <v>2.0833333333333259E-2</v>
      </c>
    </row>
    <row r="3171" spans="1:19" ht="10.5" customHeight="1" x14ac:dyDescent="0.2">
      <c r="B3171" s="34"/>
      <c r="C3171" s="21"/>
      <c r="D3171" s="34">
        <f>S3171</f>
        <v>2.0833333333333259E-2</v>
      </c>
      <c r="E3171" s="21"/>
      <c r="F3171" s="34"/>
      <c r="G3171" s="34"/>
      <c r="H3171" s="34"/>
      <c r="I3171" s="34"/>
      <c r="J3171" s="34"/>
      <c r="K3171" s="34"/>
      <c r="L3171" s="34"/>
      <c r="M3171" s="21"/>
      <c r="N3171" s="35">
        <f>N3162</f>
        <v>43208</v>
      </c>
      <c r="O3171" s="63">
        <f t="shared" si="1736"/>
        <v>0.56249999999999967</v>
      </c>
      <c r="P3171" s="36">
        <f t="shared" si="1737"/>
        <v>0.58333333333333293</v>
      </c>
      <c r="Q3171" s="37" t="s">
        <v>937</v>
      </c>
      <c r="R3171" s="96" t="s">
        <v>995</v>
      </c>
      <c r="S3171" s="26">
        <f>SUM(P3171-O3171)</f>
        <v>2.0833333333333259E-2</v>
      </c>
    </row>
    <row r="3172" spans="1:19" ht="10.5" customHeight="1" x14ac:dyDescent="0.2">
      <c r="B3172" s="34"/>
      <c r="C3172" s="34"/>
      <c r="D3172" s="34">
        <f>S3172</f>
        <v>2.0833333333333259E-2</v>
      </c>
      <c r="E3172" s="21"/>
      <c r="F3172" s="34"/>
      <c r="G3172" s="34"/>
      <c r="H3172" s="34"/>
      <c r="I3172" s="34"/>
      <c r="J3172" s="34"/>
      <c r="K3172" s="34"/>
      <c r="L3172" s="34"/>
      <c r="M3172" s="21"/>
      <c r="N3172" s="35">
        <f>N3162</f>
        <v>43208</v>
      </c>
      <c r="O3172" s="63">
        <f t="shared" si="1736"/>
        <v>0.58333333333333293</v>
      </c>
      <c r="P3172" s="36">
        <f t="shared" si="1737"/>
        <v>0.60416666666666619</v>
      </c>
      <c r="Q3172" s="37" t="s">
        <v>937</v>
      </c>
      <c r="R3172" s="96" t="s">
        <v>995</v>
      </c>
      <c r="S3172" s="26">
        <f>SUM(P3172-O3172)</f>
        <v>2.0833333333333259E-2</v>
      </c>
    </row>
    <row r="3173" spans="1:19" ht="10.5" customHeight="1" x14ac:dyDescent="0.2">
      <c r="A3173" s="34"/>
      <c r="B3173" s="34"/>
      <c r="C3173" s="34"/>
      <c r="D3173" s="34">
        <f>S3173</f>
        <v>2.0833333333333259E-2</v>
      </c>
      <c r="E3173" s="21"/>
      <c r="F3173" s="34"/>
      <c r="G3173" s="34"/>
      <c r="H3173" s="34"/>
      <c r="I3173" s="34"/>
      <c r="J3173" s="34"/>
      <c r="K3173" s="34"/>
      <c r="L3173" s="34"/>
      <c r="M3173" s="34"/>
      <c r="N3173" s="35">
        <f>N3162</f>
        <v>43208</v>
      </c>
      <c r="O3173" s="63">
        <f>SUM(P3172)</f>
        <v>0.60416666666666619</v>
      </c>
      <c r="P3173" s="36">
        <f t="shared" si="1737"/>
        <v>0.62499999999999944</v>
      </c>
      <c r="Q3173" s="37" t="s">
        <v>937</v>
      </c>
      <c r="R3173" s="96" t="s">
        <v>995</v>
      </c>
      <c r="S3173" s="26">
        <f t="shared" ref="S3173:S3179" si="1738">SUM(P3173-O3173)</f>
        <v>2.0833333333333259E-2</v>
      </c>
    </row>
    <row r="3174" spans="1:19" ht="10.5" customHeight="1" x14ac:dyDescent="0.2">
      <c r="B3174" s="34"/>
      <c r="C3174" s="21"/>
      <c r="D3174" s="34"/>
      <c r="E3174" s="21"/>
      <c r="F3174" s="34">
        <f>S3174</f>
        <v>2.0833333333333259E-2</v>
      </c>
      <c r="G3174" s="34"/>
      <c r="H3174" s="34"/>
      <c r="I3174" s="34"/>
      <c r="J3174" s="34"/>
      <c r="K3174" s="34"/>
      <c r="L3174" s="34"/>
      <c r="M3174" s="34"/>
      <c r="N3174" s="35">
        <f>N3162</f>
        <v>43208</v>
      </c>
      <c r="O3174" s="63">
        <f>SUM(P3173)</f>
        <v>0.62499999999999944</v>
      </c>
      <c r="P3174" s="36">
        <f t="shared" si="1737"/>
        <v>0.6458333333333327</v>
      </c>
      <c r="Q3174" s="37" t="s">
        <v>939</v>
      </c>
      <c r="R3174" s="96" t="s">
        <v>1492</v>
      </c>
      <c r="S3174" s="26">
        <f t="shared" si="1738"/>
        <v>2.0833333333333259E-2</v>
      </c>
    </row>
    <row r="3175" spans="1:19" ht="10.5" customHeight="1" x14ac:dyDescent="0.2">
      <c r="B3175" s="34"/>
      <c r="C3175" s="21"/>
      <c r="D3175" s="34"/>
      <c r="E3175" s="21"/>
      <c r="F3175" s="34"/>
      <c r="G3175" s="21"/>
      <c r="H3175" s="34"/>
      <c r="I3175" s="34"/>
      <c r="J3175" s="34"/>
      <c r="K3175" s="34">
        <f t="shared" ref="K3175" si="1739">S3175</f>
        <v>0</v>
      </c>
      <c r="L3175" s="34"/>
      <c r="M3175" s="34"/>
      <c r="N3175" s="35">
        <f>N3162</f>
        <v>43208</v>
      </c>
      <c r="O3175" s="63">
        <f>SUM(P3174)</f>
        <v>0.6458333333333327</v>
      </c>
      <c r="P3175" s="36">
        <f t="shared" si="1737"/>
        <v>0.66666666666666596</v>
      </c>
      <c r="Q3175" s="37" t="s">
        <v>946</v>
      </c>
      <c r="R3175" s="96" t="s">
        <v>1486</v>
      </c>
      <c r="S3175" s="26"/>
    </row>
    <row r="3176" spans="1:19" ht="10.5" customHeight="1" x14ac:dyDescent="0.2">
      <c r="B3176" s="34"/>
      <c r="C3176" s="21"/>
      <c r="D3176" s="34"/>
      <c r="E3176" s="21"/>
      <c r="F3176" s="34">
        <f>S3176</f>
        <v>2.0833333333333259E-2</v>
      </c>
      <c r="G3176" s="21"/>
      <c r="H3176" s="34"/>
      <c r="J3176" s="34"/>
      <c r="K3176" s="34"/>
      <c r="L3176" s="34"/>
      <c r="M3176" s="34"/>
      <c r="N3176" s="35">
        <f>N3162</f>
        <v>43208</v>
      </c>
      <c r="O3176" s="63">
        <f t="shared" ref="O3176:O3179" si="1740">SUM(P3175)</f>
        <v>0.66666666666666596</v>
      </c>
      <c r="P3176" s="36">
        <f t="shared" si="1737"/>
        <v>0.68749999999999922</v>
      </c>
      <c r="Q3176" s="37" t="s">
        <v>939</v>
      </c>
      <c r="R3176" s="96" t="s">
        <v>1492</v>
      </c>
      <c r="S3176" s="26">
        <f t="shared" si="1738"/>
        <v>2.0833333333333259E-2</v>
      </c>
    </row>
    <row r="3177" spans="1:19" ht="10.5" customHeight="1" x14ac:dyDescent="0.2">
      <c r="B3177" s="34"/>
      <c r="C3177" s="21"/>
      <c r="D3177" s="34"/>
      <c r="E3177" s="21"/>
      <c r="F3177" s="34"/>
      <c r="G3177" s="34"/>
      <c r="H3177" s="34"/>
      <c r="J3177" s="34"/>
      <c r="K3177" s="34">
        <f>S3177</f>
        <v>2.0833333333333259E-2</v>
      </c>
      <c r="L3177" s="34"/>
      <c r="M3177" s="34"/>
      <c r="N3177" s="35">
        <f>N3162</f>
        <v>43208</v>
      </c>
      <c r="O3177" s="63">
        <f t="shared" si="1740"/>
        <v>0.68749999999999922</v>
      </c>
      <c r="P3177" s="36">
        <f t="shared" si="1737"/>
        <v>0.70833333333333248</v>
      </c>
      <c r="Q3177" s="37" t="s">
        <v>1473</v>
      </c>
      <c r="R3177" s="96" t="s">
        <v>1487</v>
      </c>
      <c r="S3177" s="26">
        <f t="shared" si="1738"/>
        <v>2.0833333333333259E-2</v>
      </c>
    </row>
    <row r="3178" spans="1:19" ht="10.5" customHeight="1" x14ac:dyDescent="0.2">
      <c r="B3178" s="34"/>
      <c r="C3178" s="21"/>
      <c r="D3178" s="34"/>
      <c r="E3178" s="21"/>
      <c r="F3178" s="34"/>
      <c r="G3178" s="34"/>
      <c r="H3178" s="34"/>
      <c r="J3178" s="34"/>
      <c r="K3178" s="34">
        <f>S3178</f>
        <v>2.0833333333333259E-2</v>
      </c>
      <c r="L3178" s="34"/>
      <c r="M3178" s="34"/>
      <c r="N3178" s="35">
        <f>N3162</f>
        <v>43208</v>
      </c>
      <c r="O3178" s="63">
        <f t="shared" si="1740"/>
        <v>0.70833333333333248</v>
      </c>
      <c r="P3178" s="36">
        <f t="shared" si="1737"/>
        <v>0.72916666666666574</v>
      </c>
      <c r="Q3178" s="37" t="s">
        <v>1473</v>
      </c>
      <c r="R3178" s="96" t="s">
        <v>1487</v>
      </c>
      <c r="S3178" s="26">
        <f t="shared" si="1738"/>
        <v>2.0833333333333259E-2</v>
      </c>
    </row>
    <row r="3179" spans="1:19" ht="10.5" customHeight="1" thickBot="1" x14ac:dyDescent="0.25">
      <c r="B3179" s="34"/>
      <c r="C3179" s="21"/>
      <c r="D3179" s="34"/>
      <c r="E3179" s="21"/>
      <c r="F3179" s="34"/>
      <c r="G3179" s="34"/>
      <c r="H3179" s="34"/>
      <c r="J3179" s="34"/>
      <c r="K3179" s="34">
        <f>S3179</f>
        <v>2.0833333333333259E-2</v>
      </c>
      <c r="L3179" s="34"/>
      <c r="M3179" s="34"/>
      <c r="N3179" s="35">
        <f>N3162</f>
        <v>43208</v>
      </c>
      <c r="O3179" s="63">
        <f t="shared" si="1740"/>
        <v>0.72916666666666574</v>
      </c>
      <c r="P3179" s="36">
        <f t="shared" si="1737"/>
        <v>0.749999999999999</v>
      </c>
      <c r="Q3179" s="37" t="s">
        <v>1473</v>
      </c>
      <c r="R3179" s="96" t="s">
        <v>1487</v>
      </c>
      <c r="S3179" s="26">
        <f t="shared" si="1738"/>
        <v>2.0833333333333259E-2</v>
      </c>
    </row>
    <row r="3180" spans="1:19" ht="10.5" customHeight="1" x14ac:dyDescent="0.2">
      <c r="A3180" s="40">
        <f t="shared" ref="A3180:M3180" si="1741">SUM(A3163:A3179)</f>
        <v>0</v>
      </c>
      <c r="B3180" s="40">
        <f t="shared" si="1741"/>
        <v>4.166666666666663E-2</v>
      </c>
      <c r="C3180" s="40">
        <f t="shared" si="1741"/>
        <v>0</v>
      </c>
      <c r="D3180" s="40">
        <f t="shared" si="1741"/>
        <v>8.3333333333333093E-2</v>
      </c>
      <c r="E3180" s="40">
        <f t="shared" si="1741"/>
        <v>0</v>
      </c>
      <c r="F3180" s="40">
        <f t="shared" si="1741"/>
        <v>4.1666666666666519E-2</v>
      </c>
      <c r="G3180" s="40">
        <f t="shared" si="1741"/>
        <v>0</v>
      </c>
      <c r="H3180" s="40">
        <f t="shared" si="1741"/>
        <v>0</v>
      </c>
      <c r="I3180" s="40">
        <f t="shared" si="1741"/>
        <v>4.166666666666663E-2</v>
      </c>
      <c r="J3180" s="40">
        <f t="shared" si="1741"/>
        <v>0</v>
      </c>
      <c r="K3180" s="40">
        <f t="shared" si="1741"/>
        <v>0.12499999999999956</v>
      </c>
      <c r="L3180" s="40">
        <f t="shared" si="1741"/>
        <v>0</v>
      </c>
      <c r="M3180" s="40">
        <f t="shared" si="1741"/>
        <v>0</v>
      </c>
      <c r="N3180" s="41" t="b">
        <f>SUM(A3180:M3180) = S3180</f>
        <v>1</v>
      </c>
      <c r="O3180" s="42"/>
      <c r="P3180" s="42"/>
      <c r="Q3180" s="43"/>
      <c r="R3180" s="43"/>
      <c r="S3180" s="40">
        <f>SUM(S3163:S3179)</f>
        <v>0.33333333333333243</v>
      </c>
    </row>
    <row r="3181" spans="1:19" ht="10.5" customHeight="1" x14ac:dyDescent="0.2">
      <c r="A3181" s="70">
        <f t="shared" ref="A3181:C3181" si="1742">(A3180-INT(A3180))*24</f>
        <v>0</v>
      </c>
      <c r="B3181" s="70">
        <f t="shared" si="1742"/>
        <v>0.99999999999999911</v>
      </c>
      <c r="C3181" s="70">
        <f t="shared" si="1742"/>
        <v>0</v>
      </c>
      <c r="D3181" s="44">
        <f>(D3180-INT(D3180))*24</f>
        <v>1.9999999999999942</v>
      </c>
      <c r="E3181" s="44">
        <f>(E3180-INT(E3180))*24</f>
        <v>0</v>
      </c>
      <c r="F3181" s="44">
        <f>(F3180-INT(F3180))*24</f>
        <v>0.99999999999999645</v>
      </c>
      <c r="G3181" s="44">
        <f>(G3180-INT(G3180))*24</f>
        <v>0</v>
      </c>
      <c r="H3181" s="44">
        <f t="shared" ref="H3181:M3181" si="1743">(H3180-INT(H3180))*24</f>
        <v>0</v>
      </c>
      <c r="I3181" s="44">
        <f t="shared" si="1743"/>
        <v>0.99999999999999911</v>
      </c>
      <c r="J3181" s="44">
        <f t="shared" si="1743"/>
        <v>0</v>
      </c>
      <c r="K3181" s="44">
        <f t="shared" si="1743"/>
        <v>2.9999999999999893</v>
      </c>
      <c r="L3181" s="44">
        <f t="shared" si="1743"/>
        <v>0</v>
      </c>
      <c r="M3181" s="45">
        <f t="shared" si="1743"/>
        <v>0</v>
      </c>
      <c r="N3181" s="46">
        <f>SUM(A3181:M3181)</f>
        <v>7.9999999999999787</v>
      </c>
      <c r="O3181" s="71"/>
      <c r="P3181" s="71"/>
      <c r="Q3181" s="48"/>
      <c r="R3181" s="48"/>
      <c r="S3181" s="49"/>
    </row>
    <row r="3182" spans="1:19" ht="10.5" customHeight="1" thickBot="1" x14ac:dyDescent="0.25">
      <c r="A3182" s="72"/>
      <c r="B3182" s="73"/>
      <c r="C3182" s="73"/>
      <c r="D3182" s="52">
        <f>SUM(A3181:D3181)</f>
        <v>2.9999999999999933</v>
      </c>
      <c r="E3182" s="52">
        <f t="shared" ref="E3182:M3182" si="1744">E3181</f>
        <v>0</v>
      </c>
      <c r="F3182" s="52">
        <f t="shared" si="1744"/>
        <v>0.99999999999999645</v>
      </c>
      <c r="G3182" s="52">
        <f t="shared" si="1744"/>
        <v>0</v>
      </c>
      <c r="H3182" s="52">
        <f t="shared" si="1744"/>
        <v>0</v>
      </c>
      <c r="I3182" s="52">
        <f t="shared" si="1744"/>
        <v>0.99999999999999911</v>
      </c>
      <c r="J3182" s="52">
        <f t="shared" si="1744"/>
        <v>0</v>
      </c>
      <c r="K3182" s="52">
        <f t="shared" si="1744"/>
        <v>2.9999999999999893</v>
      </c>
      <c r="L3182" s="52">
        <f t="shared" si="1744"/>
        <v>0</v>
      </c>
      <c r="M3182" s="53">
        <f t="shared" si="1744"/>
        <v>0</v>
      </c>
      <c r="N3182" s="54">
        <f>S3182</f>
        <v>0.33333333333333243</v>
      </c>
      <c r="O3182" s="74"/>
      <c r="P3182" s="74"/>
      <c r="Q3182" s="56"/>
      <c r="R3182" s="56"/>
      <c r="S3182" s="57">
        <f>SUM(S3180:S3181)</f>
        <v>0.33333333333333243</v>
      </c>
    </row>
    <row r="3183" spans="1:19" ht="10.5" customHeight="1" thickBot="1" x14ac:dyDescent="0.25">
      <c r="A3183" s="58"/>
      <c r="B3183" s="59" t="s">
        <v>935</v>
      </c>
      <c r="C3183" s="59" t="s">
        <v>936</v>
      </c>
      <c r="D3183" s="59" t="s">
        <v>937</v>
      </c>
      <c r="E3183" s="60" t="s">
        <v>938</v>
      </c>
      <c r="F3183" s="59" t="s">
        <v>939</v>
      </c>
      <c r="G3183" s="58" t="s">
        <v>940</v>
      </c>
      <c r="H3183" s="58" t="s">
        <v>941</v>
      </c>
      <c r="I3183" s="58" t="s">
        <v>942</v>
      </c>
      <c r="J3183" s="58" t="s">
        <v>943</v>
      </c>
      <c r="K3183" s="58" t="s">
        <v>1473</v>
      </c>
      <c r="L3183" s="58" t="s">
        <v>944</v>
      </c>
      <c r="M3183" s="60" t="s">
        <v>945</v>
      </c>
      <c r="N3183" s="61">
        <f>N3162+1</f>
        <v>43209</v>
      </c>
      <c r="O3183" s="36">
        <v>0.39583333333333331</v>
      </c>
      <c r="P3183" s="36">
        <f>O3183</f>
        <v>0.39583333333333331</v>
      </c>
      <c r="Q3183" s="62" t="s">
        <v>946</v>
      </c>
      <c r="R3183" s="25" t="s">
        <v>1489</v>
      </c>
      <c r="S3183" s="26">
        <f t="shared" ref="S3183" si="1745">SUM(P3183-O3183)</f>
        <v>0</v>
      </c>
    </row>
    <row r="3184" spans="1:19" ht="10.5" customHeight="1" x14ac:dyDescent="0.2">
      <c r="B3184" s="34"/>
      <c r="C3184" s="21"/>
      <c r="D3184" s="34">
        <f>S3184</f>
        <v>2.0833333333333315E-2</v>
      </c>
      <c r="E3184" s="34"/>
      <c r="F3184" s="34"/>
      <c r="G3184" s="21"/>
      <c r="H3184" s="34"/>
      <c r="J3184" s="34"/>
      <c r="M3184" s="34"/>
      <c r="N3184" s="35">
        <f>N3183</f>
        <v>43209</v>
      </c>
      <c r="O3184" s="63">
        <f>SUM(P3183)</f>
        <v>0.39583333333333331</v>
      </c>
      <c r="P3184" s="36">
        <f>P3183+0.0208333333333333</f>
        <v>0.41666666666666663</v>
      </c>
      <c r="Q3184" s="37" t="s">
        <v>937</v>
      </c>
      <c r="R3184" s="96" t="s">
        <v>995</v>
      </c>
      <c r="S3184" s="26">
        <f t="shared" ref="S3184:S3199" si="1746">SUM(P3184-O3184)</f>
        <v>2.0833333333333315E-2</v>
      </c>
    </row>
    <row r="3185" spans="1:20" ht="10.5" customHeight="1" x14ac:dyDescent="0.2">
      <c r="B3185" s="34"/>
      <c r="C3185" s="21"/>
      <c r="D3185" s="21"/>
      <c r="E3185" s="34"/>
      <c r="F3185" s="34"/>
      <c r="G3185" s="34"/>
      <c r="H3185" s="34">
        <f>S3185</f>
        <v>2.0833333333333315E-2</v>
      </c>
      <c r="J3185" s="34"/>
      <c r="M3185" s="34"/>
      <c r="N3185" s="35">
        <f>N3183</f>
        <v>43209</v>
      </c>
      <c r="O3185" s="63">
        <f t="shared" ref="O3185:O3193" si="1747">SUM(P3184)</f>
        <v>0.41666666666666663</v>
      </c>
      <c r="P3185" s="36">
        <f>P3184+0.0208333333333333</f>
        <v>0.43749999999999994</v>
      </c>
      <c r="Q3185" s="98" t="s">
        <v>941</v>
      </c>
      <c r="R3185" s="96" t="s">
        <v>1493</v>
      </c>
      <c r="S3185" s="26">
        <f t="shared" si="1746"/>
        <v>2.0833333333333315E-2</v>
      </c>
    </row>
    <row r="3186" spans="1:20" ht="10.5" customHeight="1" x14ac:dyDescent="0.2">
      <c r="B3186" s="34"/>
      <c r="C3186" s="21"/>
      <c r="D3186" s="34"/>
      <c r="E3186" s="21"/>
      <c r="F3186" s="34"/>
      <c r="G3186" s="34"/>
      <c r="H3186" s="34"/>
      <c r="I3186" s="34">
        <f>S3186</f>
        <v>2.0833333333333315E-2</v>
      </c>
      <c r="J3186" s="34"/>
      <c r="L3186" s="34"/>
      <c r="M3186" s="21"/>
      <c r="N3186" s="35">
        <f>N3183</f>
        <v>43209</v>
      </c>
      <c r="O3186" s="63">
        <f t="shared" si="1747"/>
        <v>0.43749999999999994</v>
      </c>
      <c r="P3186" s="36">
        <f>P3185+0.0208333333333333</f>
        <v>0.45833333333333326</v>
      </c>
      <c r="Q3186" s="37" t="s">
        <v>959</v>
      </c>
      <c r="R3186" s="96" t="s">
        <v>1494</v>
      </c>
      <c r="S3186" s="26">
        <f t="shared" si="1746"/>
        <v>2.0833333333333315E-2</v>
      </c>
    </row>
    <row r="3187" spans="1:20" ht="10.5" customHeight="1" x14ac:dyDescent="0.2">
      <c r="B3187" s="34"/>
      <c r="C3187" s="34"/>
      <c r="D3187" s="21"/>
      <c r="E3187" s="21"/>
      <c r="F3187" s="34"/>
      <c r="G3187" s="34"/>
      <c r="H3187" s="34"/>
      <c r="I3187" s="34">
        <f>S3187</f>
        <v>2.0833333333333315E-2</v>
      </c>
      <c r="J3187" s="34"/>
      <c r="L3187" s="34"/>
      <c r="M3187" s="34"/>
      <c r="N3187" s="35">
        <f>N3183</f>
        <v>43209</v>
      </c>
      <c r="O3187" s="63">
        <f t="shared" si="1747"/>
        <v>0.45833333333333326</v>
      </c>
      <c r="P3187" s="36">
        <f t="shared" ref="P3187:P3199" si="1748">P3186+0.0208333333333333</f>
        <v>0.47916666666666657</v>
      </c>
      <c r="Q3187" s="37" t="s">
        <v>959</v>
      </c>
      <c r="R3187" s="96" t="s">
        <v>1495</v>
      </c>
      <c r="S3187" s="26">
        <f t="shared" si="1746"/>
        <v>2.0833333333333315E-2</v>
      </c>
    </row>
    <row r="3188" spans="1:20" ht="10.5" customHeight="1" x14ac:dyDescent="0.2">
      <c r="B3188" s="34"/>
      <c r="C3188" s="34"/>
      <c r="D3188" s="34"/>
      <c r="E3188" s="34"/>
      <c r="F3188" s="34"/>
      <c r="G3188" s="34"/>
      <c r="H3188" s="34"/>
      <c r="J3188" s="34"/>
      <c r="K3188" s="34">
        <f>S3188</f>
        <v>2.0833333333333315E-2</v>
      </c>
      <c r="L3188" s="34"/>
      <c r="M3188" s="34"/>
      <c r="N3188" s="35">
        <f>N3183</f>
        <v>43209</v>
      </c>
      <c r="O3188" s="63">
        <f t="shared" si="1747"/>
        <v>0.47916666666666657</v>
      </c>
      <c r="P3188" s="36">
        <f t="shared" si="1748"/>
        <v>0.49999999999999989</v>
      </c>
      <c r="Q3188" s="37" t="s">
        <v>1473</v>
      </c>
      <c r="R3188" s="96" t="s">
        <v>1496</v>
      </c>
      <c r="S3188" s="26">
        <f t="shared" si="1746"/>
        <v>2.0833333333333315E-2</v>
      </c>
    </row>
    <row r="3189" spans="1:20" ht="10.5" customHeight="1" x14ac:dyDescent="0.2">
      <c r="B3189" s="34"/>
      <c r="C3189" s="21"/>
      <c r="D3189" s="21"/>
      <c r="E3189" s="34"/>
      <c r="F3189" s="34"/>
      <c r="G3189" s="21"/>
      <c r="H3189" s="34"/>
      <c r="I3189" s="34">
        <f>S3189</f>
        <v>2.0833333333333259E-2</v>
      </c>
      <c r="J3189" s="34"/>
      <c r="L3189" s="34"/>
      <c r="M3189" s="21"/>
      <c r="N3189" s="35">
        <f>N3183</f>
        <v>43209</v>
      </c>
      <c r="O3189" s="63">
        <f t="shared" si="1747"/>
        <v>0.49999999999999989</v>
      </c>
      <c r="P3189" s="36">
        <f t="shared" si="1748"/>
        <v>0.52083333333333315</v>
      </c>
      <c r="Q3189" s="37" t="s">
        <v>959</v>
      </c>
      <c r="R3189" s="96" t="s">
        <v>1497</v>
      </c>
      <c r="S3189" s="26">
        <f t="shared" si="1746"/>
        <v>2.0833333333333259E-2</v>
      </c>
    </row>
    <row r="3190" spans="1:20" ht="10.5" customHeight="1" x14ac:dyDescent="0.2">
      <c r="B3190" s="34"/>
      <c r="C3190" s="21"/>
      <c r="D3190" s="34"/>
      <c r="E3190" s="34"/>
      <c r="F3190" s="34"/>
      <c r="G3190" s="21"/>
      <c r="H3190" s="34"/>
      <c r="I3190" s="34">
        <f>S3190</f>
        <v>2.0833333333333259E-2</v>
      </c>
      <c r="J3190" s="34"/>
      <c r="L3190" s="34"/>
      <c r="M3190" s="21"/>
      <c r="N3190" s="35">
        <f>N3183</f>
        <v>43209</v>
      </c>
      <c r="O3190" s="63">
        <f t="shared" si="1747"/>
        <v>0.52083333333333315</v>
      </c>
      <c r="P3190" s="36">
        <f t="shared" si="1748"/>
        <v>0.54166666666666641</v>
      </c>
      <c r="Q3190" s="37" t="s">
        <v>959</v>
      </c>
      <c r="R3190" s="96" t="s">
        <v>1495</v>
      </c>
      <c r="S3190" s="26">
        <f t="shared" si="1746"/>
        <v>2.0833333333333259E-2</v>
      </c>
    </row>
    <row r="3191" spans="1:20" ht="10.5" customHeight="1" x14ac:dyDescent="0.2">
      <c r="B3191" s="34"/>
      <c r="C3191" s="21"/>
      <c r="D3191" s="34"/>
      <c r="E3191" s="34"/>
      <c r="F3191" s="34"/>
      <c r="G3191" s="34">
        <f>S3191</f>
        <v>2.0833333333333259E-2</v>
      </c>
      <c r="H3191" s="34"/>
      <c r="J3191" s="34"/>
      <c r="L3191" s="34"/>
      <c r="M3191" s="21"/>
      <c r="N3191" s="35">
        <f>N3183</f>
        <v>43209</v>
      </c>
      <c r="O3191" s="63">
        <f t="shared" si="1747"/>
        <v>0.54166666666666641</v>
      </c>
      <c r="P3191" s="36">
        <f t="shared" si="1748"/>
        <v>0.56249999999999967</v>
      </c>
      <c r="Q3191" s="98" t="s">
        <v>940</v>
      </c>
      <c r="R3191" s="96" t="s">
        <v>1498</v>
      </c>
      <c r="S3191" s="26">
        <f t="shared" si="1746"/>
        <v>2.0833333333333259E-2</v>
      </c>
    </row>
    <row r="3192" spans="1:20" ht="10.5" customHeight="1" x14ac:dyDescent="0.2">
      <c r="B3192" s="34"/>
      <c r="C3192" s="21"/>
      <c r="D3192" s="34"/>
      <c r="E3192" s="34"/>
      <c r="F3192" s="34"/>
      <c r="G3192" s="34">
        <f>S3192</f>
        <v>2.0833333333333259E-2</v>
      </c>
      <c r="H3192" s="34"/>
      <c r="J3192" s="34"/>
      <c r="L3192" s="34"/>
      <c r="M3192" s="21"/>
      <c r="N3192" s="35">
        <f>N3183</f>
        <v>43209</v>
      </c>
      <c r="O3192" s="63">
        <f t="shared" si="1747"/>
        <v>0.56249999999999967</v>
      </c>
      <c r="P3192" s="36">
        <f t="shared" si="1748"/>
        <v>0.58333333333333293</v>
      </c>
      <c r="Q3192" s="98" t="s">
        <v>940</v>
      </c>
      <c r="R3192" s="96" t="s">
        <v>1498</v>
      </c>
      <c r="S3192" s="26">
        <f t="shared" si="1746"/>
        <v>2.0833333333333259E-2</v>
      </c>
      <c r="T3192" s="75"/>
    </row>
    <row r="3193" spans="1:20" ht="10.5" customHeight="1" x14ac:dyDescent="0.2">
      <c r="B3193" s="34"/>
      <c r="C3193" s="34"/>
      <c r="D3193" s="34"/>
      <c r="E3193" s="34"/>
      <c r="F3193" s="34"/>
      <c r="G3193" s="34"/>
      <c r="H3193" s="34"/>
      <c r="J3193" s="34"/>
      <c r="L3193" s="34"/>
      <c r="M3193" s="21"/>
      <c r="N3193" s="35">
        <f>N3183</f>
        <v>43209</v>
      </c>
      <c r="O3193" s="63">
        <f t="shared" si="1747"/>
        <v>0.58333333333333293</v>
      </c>
      <c r="P3193" s="36">
        <f t="shared" si="1748"/>
        <v>0.60416666666666619</v>
      </c>
      <c r="Q3193" s="37" t="s">
        <v>946</v>
      </c>
      <c r="R3193" s="25" t="s">
        <v>1001</v>
      </c>
      <c r="S3193" s="26"/>
    </row>
    <row r="3194" spans="1:20" ht="10.5" customHeight="1" x14ac:dyDescent="0.2">
      <c r="A3194" s="34"/>
      <c r="B3194" s="34"/>
      <c r="C3194" s="34"/>
      <c r="D3194" s="34">
        <f>S3194</f>
        <v>2.0833333333333259E-2</v>
      </c>
      <c r="E3194" s="34"/>
      <c r="F3194" s="21"/>
      <c r="G3194" s="34"/>
      <c r="H3194" s="34"/>
      <c r="J3194" s="34"/>
      <c r="L3194" s="34"/>
      <c r="M3194" s="34"/>
      <c r="N3194" s="35">
        <f>N3183</f>
        <v>43209</v>
      </c>
      <c r="O3194" s="63">
        <f>SUM(P3193)</f>
        <v>0.60416666666666619</v>
      </c>
      <c r="P3194" s="36">
        <f t="shared" si="1748"/>
        <v>0.62499999999999944</v>
      </c>
      <c r="Q3194" s="37" t="s">
        <v>937</v>
      </c>
      <c r="R3194" s="96" t="s">
        <v>995</v>
      </c>
      <c r="S3194" s="26">
        <f t="shared" si="1746"/>
        <v>2.0833333333333259E-2</v>
      </c>
    </row>
    <row r="3195" spans="1:20" ht="10.5" customHeight="1" x14ac:dyDescent="0.2">
      <c r="B3195" s="34"/>
      <c r="C3195" s="21"/>
      <c r="D3195" s="34"/>
      <c r="E3195" s="34"/>
      <c r="F3195" s="21"/>
      <c r="G3195" s="21"/>
      <c r="H3195" s="34"/>
      <c r="J3195" s="34"/>
      <c r="K3195" s="34">
        <f>S3195</f>
        <v>2.0833333333333259E-2</v>
      </c>
      <c r="L3195" s="34"/>
      <c r="M3195" s="34"/>
      <c r="N3195" s="35">
        <f>N3183</f>
        <v>43209</v>
      </c>
      <c r="O3195" s="63">
        <f>SUM(P3194)</f>
        <v>0.62499999999999944</v>
      </c>
      <c r="P3195" s="36">
        <f t="shared" si="1748"/>
        <v>0.6458333333333327</v>
      </c>
      <c r="Q3195" s="37" t="s">
        <v>1473</v>
      </c>
      <c r="R3195" s="96"/>
      <c r="S3195" s="26">
        <f t="shared" si="1746"/>
        <v>2.0833333333333259E-2</v>
      </c>
    </row>
    <row r="3196" spans="1:20" ht="10.5" customHeight="1" x14ac:dyDescent="0.2">
      <c r="B3196" s="34"/>
      <c r="C3196" s="21"/>
      <c r="D3196" s="34"/>
      <c r="E3196" s="34"/>
      <c r="F3196" s="34"/>
      <c r="G3196" s="21"/>
      <c r="H3196" s="34"/>
      <c r="J3196" s="34"/>
      <c r="K3196" s="34">
        <f>S3196</f>
        <v>2.0833333333333259E-2</v>
      </c>
      <c r="L3196" s="34"/>
      <c r="M3196" s="34"/>
      <c r="N3196" s="35">
        <f>N3183</f>
        <v>43209</v>
      </c>
      <c r="O3196" s="63">
        <f>SUM(P3195)</f>
        <v>0.6458333333333327</v>
      </c>
      <c r="P3196" s="36">
        <f t="shared" si="1748"/>
        <v>0.66666666666666596</v>
      </c>
      <c r="Q3196" s="37" t="s">
        <v>1473</v>
      </c>
      <c r="R3196" s="96"/>
      <c r="S3196" s="26">
        <f t="shared" si="1746"/>
        <v>2.0833333333333259E-2</v>
      </c>
    </row>
    <row r="3197" spans="1:20" ht="10.5" customHeight="1" x14ac:dyDescent="0.2">
      <c r="B3197" s="34"/>
      <c r="C3197" s="21"/>
      <c r="D3197" s="34"/>
      <c r="E3197" s="34"/>
      <c r="F3197" s="34"/>
      <c r="G3197" s="21"/>
      <c r="H3197" s="34"/>
      <c r="J3197" s="34"/>
      <c r="K3197" s="34">
        <f>S3197</f>
        <v>2.0833333333333259E-2</v>
      </c>
      <c r="L3197" s="34"/>
      <c r="M3197" s="34"/>
      <c r="N3197" s="35">
        <f>N3183</f>
        <v>43209</v>
      </c>
      <c r="O3197" s="63">
        <f t="shared" ref="O3197:O3199" si="1749">SUM(P3196)</f>
        <v>0.66666666666666596</v>
      </c>
      <c r="P3197" s="36">
        <f t="shared" si="1748"/>
        <v>0.68749999999999922</v>
      </c>
      <c r="Q3197" s="37" t="s">
        <v>1473</v>
      </c>
      <c r="R3197" s="96"/>
      <c r="S3197" s="26">
        <f t="shared" si="1746"/>
        <v>2.0833333333333259E-2</v>
      </c>
    </row>
    <row r="3198" spans="1:20" ht="10.5" customHeight="1" x14ac:dyDescent="0.2">
      <c r="B3198" s="34"/>
      <c r="C3198" s="21"/>
      <c r="D3198" s="34"/>
      <c r="E3198" s="34"/>
      <c r="F3198" s="34"/>
      <c r="G3198" s="21"/>
      <c r="H3198" s="34"/>
      <c r="J3198" s="34"/>
      <c r="K3198" s="34">
        <f>S3198</f>
        <v>2.0833333333333259E-2</v>
      </c>
      <c r="L3198" s="34"/>
      <c r="M3198" s="21"/>
      <c r="N3198" s="35">
        <f>N3183</f>
        <v>43209</v>
      </c>
      <c r="O3198" s="63">
        <f t="shared" si="1749"/>
        <v>0.68749999999999922</v>
      </c>
      <c r="P3198" s="36">
        <f t="shared" si="1748"/>
        <v>0.70833333333333248</v>
      </c>
      <c r="Q3198" s="37" t="s">
        <v>1473</v>
      </c>
      <c r="R3198" s="96"/>
      <c r="S3198" s="26">
        <f t="shared" si="1746"/>
        <v>2.0833333333333259E-2</v>
      </c>
    </row>
    <row r="3199" spans="1:20" ht="10.5" customHeight="1" thickBot="1" x14ac:dyDescent="0.25">
      <c r="B3199" s="34"/>
      <c r="C3199" s="21"/>
      <c r="D3199" s="34"/>
      <c r="E3199" s="34"/>
      <c r="F3199" s="34"/>
      <c r="G3199" s="21"/>
      <c r="H3199" s="34"/>
      <c r="J3199" s="34"/>
      <c r="K3199" s="34">
        <f>S3199</f>
        <v>2.0833333333333259E-2</v>
      </c>
      <c r="L3199" s="34"/>
      <c r="M3199" s="21"/>
      <c r="N3199" s="35">
        <f>N3183</f>
        <v>43209</v>
      </c>
      <c r="O3199" s="63">
        <f t="shared" si="1749"/>
        <v>0.70833333333333248</v>
      </c>
      <c r="P3199" s="36">
        <f t="shared" si="1748"/>
        <v>0.72916666666666574</v>
      </c>
      <c r="Q3199" s="37" t="s">
        <v>1473</v>
      </c>
      <c r="R3199" s="96"/>
      <c r="S3199" s="26">
        <f t="shared" si="1746"/>
        <v>2.0833333333333259E-2</v>
      </c>
    </row>
    <row r="3200" spans="1:20" ht="10.5" customHeight="1" x14ac:dyDescent="0.2">
      <c r="A3200" s="40">
        <f t="shared" ref="A3200:M3200" si="1750">SUM(A3184:A3199)</f>
        <v>0</v>
      </c>
      <c r="B3200" s="40">
        <f t="shared" si="1750"/>
        <v>0</v>
      </c>
      <c r="C3200" s="40">
        <f t="shared" si="1750"/>
        <v>0</v>
      </c>
      <c r="D3200" s="40">
        <f t="shared" si="1750"/>
        <v>4.1666666666666574E-2</v>
      </c>
      <c r="E3200" s="40">
        <f t="shared" si="1750"/>
        <v>0</v>
      </c>
      <c r="F3200" s="40">
        <f t="shared" si="1750"/>
        <v>0</v>
      </c>
      <c r="G3200" s="40">
        <f t="shared" si="1750"/>
        <v>4.1666666666666519E-2</v>
      </c>
      <c r="H3200" s="40">
        <f t="shared" si="1750"/>
        <v>2.0833333333333315E-2</v>
      </c>
      <c r="I3200" s="40">
        <f t="shared" si="1750"/>
        <v>8.3333333333333148E-2</v>
      </c>
      <c r="J3200" s="40">
        <f t="shared" si="1750"/>
        <v>0</v>
      </c>
      <c r="K3200" s="40">
        <f t="shared" si="1750"/>
        <v>0.12499999999999961</v>
      </c>
      <c r="L3200" s="40">
        <f t="shared" si="1750"/>
        <v>0</v>
      </c>
      <c r="M3200" s="40">
        <f t="shared" si="1750"/>
        <v>0</v>
      </c>
      <c r="N3200" s="41" t="b">
        <f>SUM(A3200:M3200) = S3200</f>
        <v>1</v>
      </c>
      <c r="O3200" s="42"/>
      <c r="P3200" s="42"/>
      <c r="Q3200" s="43"/>
      <c r="R3200" s="43"/>
      <c r="S3200" s="40">
        <f>SUM(S3184:S3199)</f>
        <v>0.31249999999999917</v>
      </c>
    </row>
    <row r="3201" spans="1:21" ht="10.5" customHeight="1" x14ac:dyDescent="0.2">
      <c r="A3201" s="70">
        <f t="shared" ref="A3201:C3201" si="1751">(A3200-INT(A3200))*24</f>
        <v>0</v>
      </c>
      <c r="B3201" s="70">
        <f t="shared" si="1751"/>
        <v>0</v>
      </c>
      <c r="C3201" s="70">
        <f t="shared" si="1751"/>
        <v>0</v>
      </c>
      <c r="D3201" s="44">
        <f>(D3200-INT(D3200))*24</f>
        <v>0.99999999999999778</v>
      </c>
      <c r="E3201" s="44">
        <f>(E3200-INT(E3200))*24</f>
        <v>0</v>
      </c>
      <c r="F3201" s="44">
        <f>(F3200-INT(F3200))*24</f>
        <v>0</v>
      </c>
      <c r="G3201" s="44">
        <f>(G3200-INT(G3200))*24</f>
        <v>0.99999999999999645</v>
      </c>
      <c r="H3201" s="44">
        <f t="shared" ref="H3201:M3201" si="1752">(H3200-INT(H3200))*24</f>
        <v>0.49999999999999956</v>
      </c>
      <c r="I3201" s="44">
        <f t="shared" si="1752"/>
        <v>1.9999999999999956</v>
      </c>
      <c r="J3201" s="44">
        <f t="shared" si="1752"/>
        <v>0</v>
      </c>
      <c r="K3201" s="44">
        <f t="shared" si="1752"/>
        <v>2.9999999999999907</v>
      </c>
      <c r="L3201" s="44">
        <f t="shared" si="1752"/>
        <v>0</v>
      </c>
      <c r="M3201" s="45">
        <f t="shared" si="1752"/>
        <v>0</v>
      </c>
      <c r="N3201" s="46">
        <f>SUM(A3201:M3201)</f>
        <v>7.4999999999999805</v>
      </c>
      <c r="O3201" s="47"/>
      <c r="P3201" s="47"/>
      <c r="Q3201" s="48"/>
      <c r="R3201" s="48"/>
      <c r="S3201" s="49"/>
    </row>
    <row r="3202" spans="1:21" ht="10.5" customHeight="1" thickBot="1" x14ac:dyDescent="0.25">
      <c r="A3202" s="50"/>
      <c r="B3202" s="51"/>
      <c r="C3202" s="51"/>
      <c r="D3202" s="52">
        <f>SUM(A3201:D3201)</f>
        <v>0.99999999999999778</v>
      </c>
      <c r="E3202" s="52">
        <f t="shared" ref="E3202:M3202" si="1753">E3201</f>
        <v>0</v>
      </c>
      <c r="F3202" s="52">
        <f t="shared" si="1753"/>
        <v>0</v>
      </c>
      <c r="G3202" s="52">
        <f t="shared" si="1753"/>
        <v>0.99999999999999645</v>
      </c>
      <c r="H3202" s="52">
        <f t="shared" si="1753"/>
        <v>0.49999999999999956</v>
      </c>
      <c r="I3202" s="52">
        <f t="shared" si="1753"/>
        <v>1.9999999999999956</v>
      </c>
      <c r="J3202" s="52">
        <f t="shared" si="1753"/>
        <v>0</v>
      </c>
      <c r="K3202" s="52">
        <f t="shared" si="1753"/>
        <v>2.9999999999999907</v>
      </c>
      <c r="L3202" s="52">
        <f t="shared" si="1753"/>
        <v>0</v>
      </c>
      <c r="M3202" s="53">
        <f t="shared" si="1753"/>
        <v>0</v>
      </c>
      <c r="N3202" s="54">
        <f>S3202</f>
        <v>0.31249999999999917</v>
      </c>
      <c r="O3202" s="55"/>
      <c r="P3202" s="55"/>
      <c r="Q3202" s="56"/>
      <c r="R3202" s="56"/>
      <c r="S3202" s="57">
        <f>SUM(S3200:S3201)</f>
        <v>0.31249999999999917</v>
      </c>
    </row>
    <row r="3203" spans="1:21" ht="10.5" customHeight="1" thickBot="1" x14ac:dyDescent="0.25">
      <c r="A3203" s="58"/>
      <c r="B3203" s="59" t="s">
        <v>935</v>
      </c>
      <c r="C3203" s="59" t="s">
        <v>936</v>
      </c>
      <c r="D3203" s="59" t="s">
        <v>937</v>
      </c>
      <c r="E3203" s="60" t="s">
        <v>938</v>
      </c>
      <c r="F3203" s="59" t="s">
        <v>939</v>
      </c>
      <c r="G3203" s="58" t="s">
        <v>940</v>
      </c>
      <c r="H3203" s="58" t="s">
        <v>941</v>
      </c>
      <c r="I3203" s="58" t="s">
        <v>942</v>
      </c>
      <c r="J3203" s="58" t="s">
        <v>943</v>
      </c>
      <c r="K3203" s="58" t="s">
        <v>1473</v>
      </c>
      <c r="L3203" s="58" t="s">
        <v>944</v>
      </c>
      <c r="M3203" s="60" t="s">
        <v>945</v>
      </c>
      <c r="N3203" s="61">
        <f>N3183+1</f>
        <v>43210</v>
      </c>
      <c r="O3203" s="36">
        <v>0.39583333333333331</v>
      </c>
      <c r="P3203" s="36">
        <f>O3203</f>
        <v>0.39583333333333331</v>
      </c>
      <c r="Q3203" s="62" t="s">
        <v>946</v>
      </c>
      <c r="R3203" s="25" t="s">
        <v>1489</v>
      </c>
      <c r="S3203" s="26">
        <f t="shared" ref="S3203" si="1754">SUM(P3203-O3203)</f>
        <v>0</v>
      </c>
    </row>
    <row r="3204" spans="1:21" ht="10.5" customHeight="1" x14ac:dyDescent="0.2">
      <c r="B3204" s="34"/>
      <c r="C3204" s="21"/>
      <c r="D3204" s="34">
        <f>S3204</f>
        <v>2.0833333333333315E-2</v>
      </c>
      <c r="E3204" s="34"/>
      <c r="F3204" s="21"/>
      <c r="G3204" s="34"/>
      <c r="H3204" s="21"/>
      <c r="J3204" s="34"/>
      <c r="M3204" s="34"/>
      <c r="N3204" s="35">
        <f>N3203</f>
        <v>43210</v>
      </c>
      <c r="O3204" s="63">
        <f>SUM(P3203)</f>
        <v>0.39583333333333331</v>
      </c>
      <c r="P3204" s="36">
        <f>P3203+0.0208333333333333</f>
        <v>0.41666666666666663</v>
      </c>
      <c r="Q3204" s="37" t="s">
        <v>937</v>
      </c>
      <c r="R3204" s="96" t="s">
        <v>995</v>
      </c>
      <c r="S3204" s="26">
        <f t="shared" ref="S3204:S3215" si="1755">SUM(P3204-O3204)</f>
        <v>2.0833333333333315E-2</v>
      </c>
    </row>
    <row r="3205" spans="1:21" ht="10.5" customHeight="1" x14ac:dyDescent="0.2">
      <c r="B3205" s="34"/>
      <c r="C3205" s="21"/>
      <c r="D3205" s="34">
        <f>S3205</f>
        <v>2.0833333333333315E-2</v>
      </c>
      <c r="E3205" s="34"/>
      <c r="F3205" s="34"/>
      <c r="G3205" s="34"/>
      <c r="H3205" s="21"/>
      <c r="I3205" s="34"/>
      <c r="J3205" s="34"/>
      <c r="M3205" s="34"/>
      <c r="N3205" s="35">
        <f>N3203</f>
        <v>43210</v>
      </c>
      <c r="O3205" s="63">
        <f t="shared" ref="O3205:O3215" si="1756">SUM(P3204)</f>
        <v>0.41666666666666663</v>
      </c>
      <c r="P3205" s="36">
        <f t="shared" ref="P3205:P3215" si="1757">P3204+0.0208333333333333</f>
        <v>0.43749999999999994</v>
      </c>
      <c r="Q3205" s="37" t="s">
        <v>937</v>
      </c>
      <c r="R3205" s="96" t="s">
        <v>995</v>
      </c>
      <c r="S3205" s="26">
        <f t="shared" si="1755"/>
        <v>2.0833333333333315E-2</v>
      </c>
    </row>
    <row r="3206" spans="1:21" ht="10.5" customHeight="1" x14ac:dyDescent="0.2">
      <c r="C3206" s="21"/>
      <c r="D3206" s="26">
        <f>S3206</f>
        <v>2.0833333333333315E-2</v>
      </c>
      <c r="E3206" s="21"/>
      <c r="F3206" s="34"/>
      <c r="G3206" s="34"/>
      <c r="H3206" s="34"/>
      <c r="J3206" s="34"/>
      <c r="L3206" s="34"/>
      <c r="M3206" s="21"/>
      <c r="N3206" s="35">
        <f>N3203</f>
        <v>43210</v>
      </c>
      <c r="O3206" s="63">
        <f t="shared" si="1756"/>
        <v>0.43749999999999994</v>
      </c>
      <c r="P3206" s="36">
        <f t="shared" si="1757"/>
        <v>0.45833333333333326</v>
      </c>
      <c r="Q3206" s="37" t="s">
        <v>937</v>
      </c>
      <c r="R3206" s="96" t="s">
        <v>1499</v>
      </c>
      <c r="S3206" s="26">
        <f t="shared" si="1755"/>
        <v>2.0833333333333315E-2</v>
      </c>
    </row>
    <row r="3207" spans="1:21" ht="10.5" customHeight="1" x14ac:dyDescent="0.2">
      <c r="C3207" s="21"/>
      <c r="D3207" s="21"/>
      <c r="E3207" s="34"/>
      <c r="F3207" s="34"/>
      <c r="G3207" s="34"/>
      <c r="H3207" s="34"/>
      <c r="I3207" s="34"/>
      <c r="J3207" s="34"/>
      <c r="L3207" s="34"/>
      <c r="M3207" s="34"/>
      <c r="N3207" s="35">
        <f>N3203</f>
        <v>43210</v>
      </c>
      <c r="O3207" s="63">
        <f t="shared" si="1756"/>
        <v>0.45833333333333326</v>
      </c>
      <c r="P3207" s="36">
        <f t="shared" si="1757"/>
        <v>0.47916666666666657</v>
      </c>
      <c r="Q3207" s="37" t="s">
        <v>946</v>
      </c>
      <c r="R3207" s="96" t="s">
        <v>1500</v>
      </c>
      <c r="S3207" s="26"/>
    </row>
    <row r="3208" spans="1:21" ht="10.5" customHeight="1" x14ac:dyDescent="0.2">
      <c r="C3208" s="21"/>
      <c r="D3208" s="34"/>
      <c r="E3208" s="34"/>
      <c r="F3208" s="34"/>
      <c r="G3208" s="34"/>
      <c r="H3208" s="34"/>
      <c r="I3208" s="34"/>
      <c r="J3208" s="34"/>
      <c r="L3208" s="34"/>
      <c r="M3208" s="34"/>
      <c r="N3208" s="35">
        <f>N3203</f>
        <v>43210</v>
      </c>
      <c r="O3208" s="63">
        <f t="shared" si="1756"/>
        <v>0.47916666666666657</v>
      </c>
      <c r="P3208" s="36">
        <f t="shared" si="1757"/>
        <v>0.49999999999999989</v>
      </c>
      <c r="Q3208" s="37" t="s">
        <v>946</v>
      </c>
      <c r="R3208" s="96" t="s">
        <v>1500</v>
      </c>
      <c r="S3208" s="26"/>
    </row>
    <row r="3209" spans="1:21" ht="10.5" customHeight="1" x14ac:dyDescent="0.2">
      <c r="B3209" s="34"/>
      <c r="C3209" s="21"/>
      <c r="D3209" s="34"/>
      <c r="E3209" s="34">
        <f t="shared" ref="E3209:E3215" si="1758">S3209</f>
        <v>2.0833333333333259E-2</v>
      </c>
      <c r="F3209" s="21"/>
      <c r="G3209" s="34"/>
      <c r="H3209" s="34"/>
      <c r="I3209" s="34"/>
      <c r="J3209" s="34"/>
      <c r="L3209" s="34"/>
      <c r="M3209" s="21"/>
      <c r="N3209" s="35">
        <f>N3203</f>
        <v>43210</v>
      </c>
      <c r="O3209" s="63">
        <f t="shared" si="1756"/>
        <v>0.49999999999999989</v>
      </c>
      <c r="P3209" s="36">
        <f t="shared" si="1757"/>
        <v>0.52083333333333315</v>
      </c>
      <c r="Q3209" s="37" t="s">
        <v>938</v>
      </c>
      <c r="R3209" s="96" t="s">
        <v>1501</v>
      </c>
      <c r="S3209" s="26">
        <f t="shared" si="1755"/>
        <v>2.0833333333333259E-2</v>
      </c>
      <c r="U3209" s="25"/>
    </row>
    <row r="3210" spans="1:21" ht="10.5" customHeight="1" x14ac:dyDescent="0.2">
      <c r="B3210" s="34"/>
      <c r="C3210" s="21"/>
      <c r="D3210" s="34"/>
      <c r="E3210" s="34">
        <f t="shared" si="1758"/>
        <v>2.0833333333333259E-2</v>
      </c>
      <c r="F3210" s="21"/>
      <c r="G3210" s="34"/>
      <c r="H3210" s="34"/>
      <c r="I3210" s="34"/>
      <c r="J3210" s="34"/>
      <c r="L3210" s="34"/>
      <c r="M3210" s="21"/>
      <c r="N3210" s="35">
        <f>N3203</f>
        <v>43210</v>
      </c>
      <c r="O3210" s="63">
        <f t="shared" si="1756"/>
        <v>0.52083333333333315</v>
      </c>
      <c r="P3210" s="36">
        <f t="shared" si="1757"/>
        <v>0.54166666666666641</v>
      </c>
      <c r="Q3210" s="37" t="s">
        <v>938</v>
      </c>
      <c r="R3210" s="96" t="s">
        <v>1501</v>
      </c>
      <c r="S3210" s="26">
        <f t="shared" si="1755"/>
        <v>2.0833333333333259E-2</v>
      </c>
      <c r="U3210" s="25"/>
    </row>
    <row r="3211" spans="1:21" ht="10.5" customHeight="1" x14ac:dyDescent="0.2">
      <c r="B3211" s="34"/>
      <c r="C3211" s="21"/>
      <c r="D3211" s="34"/>
      <c r="E3211" s="34">
        <f t="shared" si="1758"/>
        <v>2.0833333333333259E-2</v>
      </c>
      <c r="F3211" s="21"/>
      <c r="G3211" s="34"/>
      <c r="H3211" s="34"/>
      <c r="I3211" s="34"/>
      <c r="J3211" s="34"/>
      <c r="L3211" s="34"/>
      <c r="M3211" s="21"/>
      <c r="N3211" s="35">
        <f>N3203</f>
        <v>43210</v>
      </c>
      <c r="O3211" s="63">
        <f t="shared" si="1756"/>
        <v>0.54166666666666641</v>
      </c>
      <c r="P3211" s="36">
        <f t="shared" si="1757"/>
        <v>0.56249999999999967</v>
      </c>
      <c r="Q3211" s="37" t="s">
        <v>938</v>
      </c>
      <c r="R3211" s="96" t="s">
        <v>1501</v>
      </c>
      <c r="S3211" s="26">
        <f t="shared" si="1755"/>
        <v>2.0833333333333259E-2</v>
      </c>
    </row>
    <row r="3212" spans="1:21" ht="10.5" customHeight="1" x14ac:dyDescent="0.2">
      <c r="B3212" s="34"/>
      <c r="C3212" s="21"/>
      <c r="D3212" s="34"/>
      <c r="E3212" s="34">
        <f t="shared" si="1758"/>
        <v>2.0833333333333259E-2</v>
      </c>
      <c r="F3212" s="21"/>
      <c r="G3212" s="34"/>
      <c r="H3212" s="34"/>
      <c r="I3212" s="34"/>
      <c r="J3212" s="34"/>
      <c r="L3212" s="34"/>
      <c r="M3212" s="21"/>
      <c r="N3212" s="35">
        <f>N3203</f>
        <v>43210</v>
      </c>
      <c r="O3212" s="63">
        <f t="shared" si="1756"/>
        <v>0.56249999999999967</v>
      </c>
      <c r="P3212" s="36">
        <f t="shared" si="1757"/>
        <v>0.58333333333333293</v>
      </c>
      <c r="Q3212" s="37" t="s">
        <v>938</v>
      </c>
      <c r="R3212" s="96" t="s">
        <v>1501</v>
      </c>
      <c r="S3212" s="26">
        <f t="shared" si="1755"/>
        <v>2.0833333333333259E-2</v>
      </c>
    </row>
    <row r="3213" spans="1:21" ht="10.5" customHeight="1" x14ac:dyDescent="0.2">
      <c r="B3213" s="34"/>
      <c r="C3213" s="34"/>
      <c r="D3213" s="34"/>
      <c r="E3213" s="34">
        <f t="shared" si="1758"/>
        <v>2.0833333333333259E-2</v>
      </c>
      <c r="F3213" s="21"/>
      <c r="G3213" s="34"/>
      <c r="H3213" s="34"/>
      <c r="I3213" s="34"/>
      <c r="J3213" s="34"/>
      <c r="L3213" s="34"/>
      <c r="M3213" s="21"/>
      <c r="N3213" s="35">
        <f>N3203</f>
        <v>43210</v>
      </c>
      <c r="O3213" s="63">
        <f t="shared" si="1756"/>
        <v>0.58333333333333293</v>
      </c>
      <c r="P3213" s="36">
        <f t="shared" si="1757"/>
        <v>0.60416666666666619</v>
      </c>
      <c r="Q3213" s="37" t="s">
        <v>938</v>
      </c>
      <c r="R3213" s="96" t="s">
        <v>1501</v>
      </c>
      <c r="S3213" s="26">
        <f t="shared" si="1755"/>
        <v>2.0833333333333259E-2</v>
      </c>
    </row>
    <row r="3214" spans="1:21" ht="10.5" customHeight="1" x14ac:dyDescent="0.2">
      <c r="B3214" s="34"/>
      <c r="C3214" s="34"/>
      <c r="D3214" s="34"/>
      <c r="E3214" s="34">
        <f t="shared" si="1758"/>
        <v>2.0833333333333259E-2</v>
      </c>
      <c r="F3214" s="21"/>
      <c r="G3214" s="34"/>
      <c r="H3214" s="34"/>
      <c r="J3214" s="34"/>
      <c r="L3214" s="34"/>
      <c r="M3214" s="21"/>
      <c r="N3214" s="35">
        <f>N3203</f>
        <v>43210</v>
      </c>
      <c r="O3214" s="63">
        <f t="shared" si="1756"/>
        <v>0.60416666666666619</v>
      </c>
      <c r="P3214" s="36">
        <f t="shared" si="1757"/>
        <v>0.62499999999999944</v>
      </c>
      <c r="Q3214" s="37" t="s">
        <v>938</v>
      </c>
      <c r="R3214" s="96" t="s">
        <v>1501</v>
      </c>
      <c r="S3214" s="26">
        <f t="shared" si="1755"/>
        <v>2.0833333333333259E-2</v>
      </c>
    </row>
    <row r="3215" spans="1:21" ht="10.5" customHeight="1" thickBot="1" x14ac:dyDescent="0.25">
      <c r="B3215" s="34"/>
      <c r="C3215" s="34"/>
      <c r="D3215" s="34"/>
      <c r="E3215" s="34">
        <f t="shared" si="1758"/>
        <v>2.0833333333333259E-2</v>
      </c>
      <c r="F3215" s="21"/>
      <c r="G3215" s="34"/>
      <c r="H3215" s="34"/>
      <c r="J3215" s="34"/>
      <c r="L3215" s="34"/>
      <c r="M3215" s="21"/>
      <c r="N3215" s="35">
        <f>N3203</f>
        <v>43210</v>
      </c>
      <c r="O3215" s="63">
        <f t="shared" si="1756"/>
        <v>0.62499999999999944</v>
      </c>
      <c r="P3215" s="36">
        <f t="shared" si="1757"/>
        <v>0.6458333333333327</v>
      </c>
      <c r="Q3215" s="37" t="s">
        <v>938</v>
      </c>
      <c r="R3215" s="96" t="s">
        <v>1501</v>
      </c>
      <c r="S3215" s="26">
        <f t="shared" si="1755"/>
        <v>2.0833333333333259E-2</v>
      </c>
    </row>
    <row r="3216" spans="1:21" ht="10.5" customHeight="1" x14ac:dyDescent="0.2">
      <c r="A3216" s="40">
        <f t="shared" ref="A3216:M3216" si="1759">SUM(A3204:A3215)</f>
        <v>0</v>
      </c>
      <c r="B3216" s="40">
        <f t="shared" si="1759"/>
        <v>0</v>
      </c>
      <c r="C3216" s="40">
        <f t="shared" si="1759"/>
        <v>0</v>
      </c>
      <c r="D3216" s="40">
        <f t="shared" si="1759"/>
        <v>6.2499999999999944E-2</v>
      </c>
      <c r="E3216" s="40">
        <f t="shared" si="1759"/>
        <v>0.14583333333333282</v>
      </c>
      <c r="F3216" s="40">
        <f t="shared" si="1759"/>
        <v>0</v>
      </c>
      <c r="G3216" s="40">
        <f t="shared" si="1759"/>
        <v>0</v>
      </c>
      <c r="H3216" s="40">
        <f t="shared" si="1759"/>
        <v>0</v>
      </c>
      <c r="I3216" s="40">
        <f t="shared" si="1759"/>
        <v>0</v>
      </c>
      <c r="J3216" s="40">
        <f t="shared" si="1759"/>
        <v>0</v>
      </c>
      <c r="K3216" s="40">
        <f t="shared" si="1759"/>
        <v>0</v>
      </c>
      <c r="L3216" s="40">
        <f t="shared" si="1759"/>
        <v>0</v>
      </c>
      <c r="M3216" s="40">
        <f t="shared" si="1759"/>
        <v>0</v>
      </c>
      <c r="N3216" s="76" t="b">
        <f>SUM(A3216:M3216) = S3216</f>
        <v>1</v>
      </c>
      <c r="O3216" s="77"/>
      <c r="P3216" s="77"/>
      <c r="Q3216" s="43"/>
      <c r="R3216" s="43"/>
      <c r="S3216" s="40">
        <f>SUM(S3204:S3215)</f>
        <v>0.20833333333333276</v>
      </c>
    </row>
    <row r="3217" spans="1:19" ht="10.5" customHeight="1" x14ac:dyDescent="0.2">
      <c r="A3217" s="70">
        <f t="shared" ref="A3217:C3217" si="1760">(A3216-INT(A3216))*24</f>
        <v>0</v>
      </c>
      <c r="B3217" s="70">
        <f t="shared" si="1760"/>
        <v>0</v>
      </c>
      <c r="C3217" s="70">
        <f t="shared" si="1760"/>
        <v>0</v>
      </c>
      <c r="D3217" s="44">
        <f>(D3216-INT(D3216))*24</f>
        <v>1.4999999999999987</v>
      </c>
      <c r="E3217" s="44">
        <f>(E3216-INT(E3216))*24</f>
        <v>3.4999999999999876</v>
      </c>
      <c r="F3217" s="44">
        <f>(F3216-INT(F3216))*24</f>
        <v>0</v>
      </c>
      <c r="G3217" s="44">
        <f>(G3216-INT(G3216))*24</f>
        <v>0</v>
      </c>
      <c r="H3217" s="44">
        <f t="shared" ref="H3217:M3217" si="1761">(H3216-INT(H3216))*24</f>
        <v>0</v>
      </c>
      <c r="I3217" s="44">
        <f t="shared" si="1761"/>
        <v>0</v>
      </c>
      <c r="J3217" s="44">
        <f t="shared" si="1761"/>
        <v>0</v>
      </c>
      <c r="K3217" s="44">
        <f t="shared" si="1761"/>
        <v>0</v>
      </c>
      <c r="L3217" s="44">
        <f t="shared" si="1761"/>
        <v>0</v>
      </c>
      <c r="M3217" s="45">
        <f t="shared" si="1761"/>
        <v>0</v>
      </c>
      <c r="N3217" s="78">
        <f>SUM(A3217:M3217)</f>
        <v>4.9999999999999858</v>
      </c>
      <c r="O3217" s="71"/>
      <c r="P3217" s="71"/>
      <c r="Q3217" s="48"/>
      <c r="R3217" s="48"/>
      <c r="S3217" s="49"/>
    </row>
    <row r="3218" spans="1:19" ht="10.5" customHeight="1" thickBot="1" x14ac:dyDescent="0.25">
      <c r="A3218" s="72"/>
      <c r="B3218" s="73"/>
      <c r="C3218" s="73"/>
      <c r="D3218" s="52">
        <f>SUM(A3217:D3217)</f>
        <v>1.4999999999999987</v>
      </c>
      <c r="E3218" s="52">
        <f t="shared" ref="E3218:M3218" si="1762">E3217</f>
        <v>3.4999999999999876</v>
      </c>
      <c r="F3218" s="52">
        <f t="shared" si="1762"/>
        <v>0</v>
      </c>
      <c r="G3218" s="52">
        <f t="shared" si="1762"/>
        <v>0</v>
      </c>
      <c r="H3218" s="52">
        <f t="shared" si="1762"/>
        <v>0</v>
      </c>
      <c r="I3218" s="52">
        <f t="shared" si="1762"/>
        <v>0</v>
      </c>
      <c r="J3218" s="52">
        <f t="shared" si="1762"/>
        <v>0</v>
      </c>
      <c r="K3218" s="52">
        <f t="shared" si="1762"/>
        <v>0</v>
      </c>
      <c r="L3218" s="52">
        <f t="shared" si="1762"/>
        <v>0</v>
      </c>
      <c r="M3218" s="53">
        <f t="shared" si="1762"/>
        <v>0</v>
      </c>
      <c r="N3218" s="79" t="s">
        <v>976</v>
      </c>
      <c r="O3218" s="74"/>
      <c r="P3218" s="74"/>
      <c r="Q3218" s="56"/>
      <c r="R3218" s="56"/>
      <c r="S3218" s="57">
        <f>SUM(S3216:S3217)</f>
        <v>0.20833333333333276</v>
      </c>
    </row>
    <row r="3219" spans="1:19" ht="10.5" customHeight="1" x14ac:dyDescent="0.2">
      <c r="A3219" s="70">
        <f t="shared" ref="A3219:M3219" si="1763">SUM(A3138,A3160,A3181,A3201,A3217)</f>
        <v>0</v>
      </c>
      <c r="B3219" s="70">
        <f t="shared" si="1763"/>
        <v>7.9999999999999769</v>
      </c>
      <c r="C3219" s="70">
        <f t="shared" si="1763"/>
        <v>0</v>
      </c>
      <c r="D3219" s="70">
        <f t="shared" si="1763"/>
        <v>4.9999999999999902</v>
      </c>
      <c r="E3219" s="70">
        <f t="shared" si="1763"/>
        <v>3.4999999999999876</v>
      </c>
      <c r="F3219" s="70">
        <f t="shared" si="1763"/>
        <v>3.9999999999999885</v>
      </c>
      <c r="G3219" s="70">
        <f t="shared" si="1763"/>
        <v>3.4999999999999942</v>
      </c>
      <c r="H3219" s="70">
        <f t="shared" si="1763"/>
        <v>2.4999999999999925</v>
      </c>
      <c r="I3219" s="70">
        <f t="shared" si="1763"/>
        <v>3.9999999999999911</v>
      </c>
      <c r="J3219" s="70">
        <f t="shared" si="1763"/>
        <v>0</v>
      </c>
      <c r="K3219" s="70">
        <f t="shared" si="1763"/>
        <v>7.4999999999999751</v>
      </c>
      <c r="L3219" s="70">
        <f t="shared" si="1763"/>
        <v>0</v>
      </c>
      <c r="M3219" s="80">
        <f t="shared" si="1763"/>
        <v>0</v>
      </c>
      <c r="N3219" s="81">
        <f>SUM(S3138,S3160,S3181,S3201,S3217)</f>
        <v>0</v>
      </c>
      <c r="O3219" s="82">
        <f>SUM(A3219:M3219)</f>
        <v>37.999999999999901</v>
      </c>
      <c r="P3219" s="83">
        <f>SUM(S3137,S3159,S3180,S3200,S3216)</f>
        <v>1.583333333333329</v>
      </c>
      <c r="Q3219" s="84">
        <f>SUM(P3219)+N3219</f>
        <v>1.583333333333329</v>
      </c>
      <c r="R3219" s="85"/>
      <c r="S3219" s="86"/>
    </row>
    <row r="3220" spans="1:19" ht="10.5" customHeight="1" thickBot="1" x14ac:dyDescent="0.25">
      <c r="A3220" s="87"/>
      <c r="B3220" s="73"/>
      <c r="C3220" s="73"/>
      <c r="D3220" s="73">
        <f>SUM(A3219:D3219)</f>
        <v>12.999999999999968</v>
      </c>
      <c r="E3220" s="88">
        <f t="shared" ref="E3220:M3220" si="1764">E3219</f>
        <v>3.4999999999999876</v>
      </c>
      <c r="F3220" s="88">
        <f t="shared" si="1764"/>
        <v>3.9999999999999885</v>
      </c>
      <c r="G3220" s="88">
        <f t="shared" si="1764"/>
        <v>3.4999999999999942</v>
      </c>
      <c r="H3220" s="88">
        <f t="shared" si="1764"/>
        <v>2.4999999999999925</v>
      </c>
      <c r="I3220" s="88">
        <f t="shared" si="1764"/>
        <v>3.9999999999999911</v>
      </c>
      <c r="J3220" s="88">
        <f t="shared" si="1764"/>
        <v>0</v>
      </c>
      <c r="K3220" s="88">
        <f t="shared" si="1764"/>
        <v>7.4999999999999751</v>
      </c>
      <c r="L3220" s="88">
        <f t="shared" si="1764"/>
        <v>0</v>
      </c>
      <c r="M3220" s="89">
        <f t="shared" si="1764"/>
        <v>0</v>
      </c>
      <c r="N3220" s="90">
        <f>IF(SUM(O3219-37.5)&gt;0,SUM(O3219-37.5),0)</f>
        <v>0.49999999999990052</v>
      </c>
      <c r="O3220" s="91">
        <f>SUM(A3220:M3220)</f>
        <v>37.999999999999901</v>
      </c>
      <c r="P3220" s="92">
        <f>(P3219)*24</f>
        <v>37.999999999999901</v>
      </c>
      <c r="Q3220" s="93">
        <f>SUM(S3139,S3161,S3182,S3202,S3218)</f>
        <v>1.583333333333329</v>
      </c>
      <c r="R3220" s="85"/>
      <c r="S3220" s="94" t="b">
        <f>O3220=P3220</f>
        <v>1</v>
      </c>
    </row>
    <row r="3222" spans="1:19" ht="10.5" customHeight="1" x14ac:dyDescent="0.2">
      <c r="A3222" s="12">
        <f>WEEKNUM(G3222)</f>
        <v>17</v>
      </c>
      <c r="B3222" s="13" t="s">
        <v>927</v>
      </c>
      <c r="C3222" s="142">
        <f>SUM(N3224)-2</f>
        <v>43211</v>
      </c>
      <c r="D3222" s="142"/>
      <c r="E3222" s="14"/>
      <c r="F3222" s="14" t="s">
        <v>928</v>
      </c>
      <c r="G3222" s="142">
        <f>SUM(C3222+6)</f>
        <v>43217</v>
      </c>
      <c r="H3222" s="142"/>
      <c r="I3222" s="14"/>
      <c r="J3222" s="15"/>
      <c r="K3222" s="15"/>
      <c r="L3222" s="14"/>
      <c r="M3222" s="16"/>
      <c r="N3222" s="17" t="s">
        <v>929</v>
      </c>
      <c r="O3222" s="17" t="s">
        <v>930</v>
      </c>
      <c r="P3222" s="18" t="s">
        <v>931</v>
      </c>
      <c r="Q3222" s="19" t="s">
        <v>932</v>
      </c>
      <c r="R3222" s="17" t="s">
        <v>933</v>
      </c>
      <c r="S3222" s="17" t="s">
        <v>934</v>
      </c>
    </row>
    <row r="3223" spans="1:19" ht="10.5" customHeight="1" thickBot="1" x14ac:dyDescent="0.25">
      <c r="N3223" s="23"/>
      <c r="S3223" s="26" t="s">
        <v>1089</v>
      </c>
    </row>
    <row r="3224" spans="1:19" ht="10.5" customHeight="1" thickBot="1" x14ac:dyDescent="0.25">
      <c r="A3224" s="58"/>
      <c r="B3224" s="59" t="s">
        <v>935</v>
      </c>
      <c r="C3224" s="59" t="s">
        <v>936</v>
      </c>
      <c r="D3224" s="59" t="s">
        <v>937</v>
      </c>
      <c r="E3224" s="60" t="s">
        <v>938</v>
      </c>
      <c r="F3224" s="59" t="s">
        <v>939</v>
      </c>
      <c r="G3224" s="58" t="s">
        <v>940</v>
      </c>
      <c r="H3224" s="58" t="s">
        <v>941</v>
      </c>
      <c r="I3224" s="58" t="s">
        <v>942</v>
      </c>
      <c r="J3224" s="58" t="s">
        <v>943</v>
      </c>
      <c r="K3224" s="58" t="s">
        <v>1473</v>
      </c>
      <c r="L3224" s="58" t="s">
        <v>944</v>
      </c>
      <c r="M3224" s="60" t="s">
        <v>945</v>
      </c>
      <c r="N3224" s="61">
        <f>N3203+3</f>
        <v>43213</v>
      </c>
      <c r="O3224" s="36">
        <v>0.375</v>
      </c>
      <c r="P3224" s="36">
        <f>O3224</f>
        <v>0.375</v>
      </c>
      <c r="Q3224" s="62" t="s">
        <v>946</v>
      </c>
      <c r="R3224" s="25" t="s">
        <v>1502</v>
      </c>
      <c r="S3224" s="26" t="s">
        <v>1089</v>
      </c>
    </row>
    <row r="3225" spans="1:19" ht="10.5" customHeight="1" x14ac:dyDescent="0.2">
      <c r="B3225" s="34"/>
      <c r="C3225" s="21"/>
      <c r="D3225" s="34">
        <f>S3225</f>
        <v>2.0833333333333315E-2</v>
      </c>
      <c r="E3225" s="34"/>
      <c r="F3225" s="21"/>
      <c r="G3225" s="34"/>
      <c r="H3225" s="34"/>
      <c r="I3225" s="34"/>
      <c r="J3225" s="34"/>
      <c r="M3225" s="34"/>
      <c r="N3225" s="35">
        <f>N3224</f>
        <v>43213</v>
      </c>
      <c r="O3225" s="26">
        <f t="shared" ref="O3225:O3240" si="1765">SUM(P3224)</f>
        <v>0.375</v>
      </c>
      <c r="P3225" s="36">
        <f t="shared" ref="P3225:P3241" si="1766">P3224+0.0208333333333333</f>
        <v>0.39583333333333331</v>
      </c>
      <c r="Q3225" s="37" t="s">
        <v>937</v>
      </c>
      <c r="R3225" s="96" t="s">
        <v>995</v>
      </c>
      <c r="S3225" s="26">
        <f t="shared" ref="S3225:S3232" si="1767">SUM(P3225-O3225)</f>
        <v>2.0833333333333315E-2</v>
      </c>
    </row>
    <row r="3226" spans="1:19" ht="10.5" customHeight="1" x14ac:dyDescent="0.2">
      <c r="B3226" s="34"/>
      <c r="C3226" s="21"/>
      <c r="D3226" s="34"/>
      <c r="E3226" s="34">
        <f>S3226</f>
        <v>2.0833333333333315E-2</v>
      </c>
      <c r="F3226" s="21"/>
      <c r="G3226" s="34"/>
      <c r="H3226" s="34"/>
      <c r="I3226" s="34"/>
      <c r="J3226" s="34"/>
      <c r="M3226" s="34"/>
      <c r="N3226" s="35">
        <f>N3224</f>
        <v>43213</v>
      </c>
      <c r="O3226" s="26">
        <f t="shared" si="1765"/>
        <v>0.39583333333333331</v>
      </c>
      <c r="P3226" s="36">
        <f t="shared" si="1766"/>
        <v>0.41666666666666663</v>
      </c>
      <c r="Q3226" s="37" t="s">
        <v>938</v>
      </c>
      <c r="R3226" s="96" t="s">
        <v>1501</v>
      </c>
      <c r="S3226" s="26">
        <f t="shared" si="1767"/>
        <v>2.0833333333333315E-2</v>
      </c>
    </row>
    <row r="3227" spans="1:19" ht="10.5" customHeight="1" x14ac:dyDescent="0.2">
      <c r="B3227" s="34">
        <f>S3227</f>
        <v>2.0833333333333315E-2</v>
      </c>
      <c r="C3227" s="21"/>
      <c r="D3227" s="34"/>
      <c r="E3227" s="34"/>
      <c r="F3227" s="21"/>
      <c r="G3227" s="34"/>
      <c r="H3227" s="34"/>
      <c r="I3227" s="34"/>
      <c r="J3227" s="34"/>
      <c r="M3227" s="34"/>
      <c r="N3227" s="35">
        <f>N3224</f>
        <v>43213</v>
      </c>
      <c r="O3227" s="26">
        <f t="shared" si="1765"/>
        <v>0.41666666666666663</v>
      </c>
      <c r="P3227" s="36">
        <f t="shared" si="1766"/>
        <v>0.43749999999999994</v>
      </c>
      <c r="Q3227" s="37" t="s">
        <v>935</v>
      </c>
      <c r="R3227" s="96" t="s">
        <v>1503</v>
      </c>
      <c r="S3227" s="26">
        <f t="shared" si="1767"/>
        <v>2.0833333333333315E-2</v>
      </c>
    </row>
    <row r="3228" spans="1:19" ht="10.5" customHeight="1" x14ac:dyDescent="0.2">
      <c r="B3228" s="34">
        <f>S3228</f>
        <v>2.0833333333333315E-2</v>
      </c>
      <c r="C3228" s="21"/>
      <c r="D3228" s="34"/>
      <c r="E3228" s="34"/>
      <c r="F3228" s="34"/>
      <c r="G3228" s="34"/>
      <c r="H3228" s="21"/>
      <c r="I3228" s="34"/>
      <c r="J3228" s="34"/>
      <c r="M3228" s="34"/>
      <c r="N3228" s="35">
        <f>N3224</f>
        <v>43213</v>
      </c>
      <c r="O3228" s="26">
        <f t="shared" si="1765"/>
        <v>0.43749999999999994</v>
      </c>
      <c r="P3228" s="36">
        <f t="shared" si="1766"/>
        <v>0.45833333333333326</v>
      </c>
      <c r="Q3228" s="37" t="s">
        <v>935</v>
      </c>
      <c r="R3228" s="96" t="s">
        <v>1503</v>
      </c>
      <c r="S3228" s="26">
        <f t="shared" si="1767"/>
        <v>2.0833333333333315E-2</v>
      </c>
    </row>
    <row r="3229" spans="1:19" ht="10.5" customHeight="1" x14ac:dyDescent="0.2">
      <c r="B3229" s="34"/>
      <c r="C3229" s="21"/>
      <c r="D3229" s="34"/>
      <c r="E3229" s="34">
        <f>S3229</f>
        <v>2.0833333333333315E-2</v>
      </c>
      <c r="F3229" s="34"/>
      <c r="G3229" s="34"/>
      <c r="H3229" s="21"/>
      <c r="I3229" s="34"/>
      <c r="J3229" s="34"/>
      <c r="M3229" s="34"/>
      <c r="N3229" s="35">
        <f>N3224</f>
        <v>43213</v>
      </c>
      <c r="O3229" s="26">
        <f t="shared" si="1765"/>
        <v>0.45833333333333326</v>
      </c>
      <c r="P3229" s="36">
        <f t="shared" si="1766"/>
        <v>0.47916666666666657</v>
      </c>
      <c r="Q3229" s="37" t="s">
        <v>938</v>
      </c>
      <c r="R3229" s="96" t="s">
        <v>1501</v>
      </c>
      <c r="S3229" s="26">
        <f t="shared" si="1767"/>
        <v>2.0833333333333315E-2</v>
      </c>
    </row>
    <row r="3230" spans="1:19" ht="10.5" customHeight="1" x14ac:dyDescent="0.2">
      <c r="B3230" s="34"/>
      <c r="C3230" s="21"/>
      <c r="D3230" s="34"/>
      <c r="E3230" s="34">
        <f>S3230</f>
        <v>2.0833333333333315E-2</v>
      </c>
      <c r="F3230" s="34"/>
      <c r="G3230" s="34"/>
      <c r="H3230" s="34"/>
      <c r="I3230" s="34"/>
      <c r="J3230" s="34"/>
      <c r="M3230" s="34"/>
      <c r="N3230" s="35">
        <f>N3224</f>
        <v>43213</v>
      </c>
      <c r="O3230" s="26">
        <f t="shared" si="1765"/>
        <v>0.47916666666666657</v>
      </c>
      <c r="P3230" s="36">
        <f t="shared" si="1766"/>
        <v>0.49999999999999989</v>
      </c>
      <c r="Q3230" s="37" t="s">
        <v>938</v>
      </c>
      <c r="R3230" s="96" t="s">
        <v>1501</v>
      </c>
      <c r="S3230" s="26">
        <f t="shared" si="1767"/>
        <v>2.0833333333333315E-2</v>
      </c>
    </row>
    <row r="3231" spans="1:19" ht="10.5" customHeight="1" x14ac:dyDescent="0.2">
      <c r="B3231" s="34"/>
      <c r="C3231" s="21"/>
      <c r="D3231" s="34"/>
      <c r="E3231" s="34">
        <f>S3231</f>
        <v>2.0833333333333259E-2</v>
      </c>
      <c r="F3231" s="34"/>
      <c r="G3231" s="34"/>
      <c r="H3231" s="34"/>
      <c r="I3231" s="38"/>
      <c r="J3231" s="34"/>
      <c r="M3231" s="34"/>
      <c r="N3231" s="35">
        <f>N3224</f>
        <v>43213</v>
      </c>
      <c r="O3231" s="26">
        <f t="shared" si="1765"/>
        <v>0.49999999999999989</v>
      </c>
      <c r="P3231" s="36">
        <f t="shared" si="1766"/>
        <v>0.52083333333333315</v>
      </c>
      <c r="Q3231" s="37" t="s">
        <v>938</v>
      </c>
      <c r="R3231" s="96" t="s">
        <v>1501</v>
      </c>
      <c r="S3231" s="26">
        <f t="shared" si="1767"/>
        <v>2.0833333333333259E-2</v>
      </c>
    </row>
    <row r="3232" spans="1:19" ht="10.5" customHeight="1" x14ac:dyDescent="0.2">
      <c r="B3232" s="34"/>
      <c r="C3232" s="21"/>
      <c r="D3232" s="34"/>
      <c r="E3232" s="34">
        <f>S3232</f>
        <v>2.0833333333333259E-2</v>
      </c>
      <c r="F3232" s="34"/>
      <c r="G3232" s="34"/>
      <c r="H3232" s="34"/>
      <c r="I3232" s="38"/>
      <c r="M3232" s="34"/>
      <c r="N3232" s="35">
        <f>N3224</f>
        <v>43213</v>
      </c>
      <c r="O3232" s="26">
        <f t="shared" si="1765"/>
        <v>0.52083333333333315</v>
      </c>
      <c r="P3232" s="36">
        <f t="shared" si="1766"/>
        <v>0.54166666666666641</v>
      </c>
      <c r="Q3232" s="37" t="s">
        <v>938</v>
      </c>
      <c r="R3232" s="96" t="s">
        <v>1504</v>
      </c>
      <c r="S3232" s="26">
        <f t="shared" si="1767"/>
        <v>2.0833333333333259E-2</v>
      </c>
    </row>
    <row r="3233" spans="1:19" ht="10.5" customHeight="1" x14ac:dyDescent="0.2">
      <c r="B3233" s="34"/>
      <c r="C3233" s="21"/>
      <c r="D3233" s="34"/>
      <c r="E3233" s="34"/>
      <c r="F3233" s="34"/>
      <c r="G3233" s="34"/>
      <c r="H3233" s="34"/>
      <c r="I3233" s="38"/>
      <c r="J3233" s="34"/>
      <c r="M3233" s="34"/>
      <c r="N3233" s="35">
        <f>N3224</f>
        <v>43213</v>
      </c>
      <c r="O3233" s="26">
        <f t="shared" si="1765"/>
        <v>0.54166666666666641</v>
      </c>
      <c r="P3233" s="36">
        <f t="shared" si="1766"/>
        <v>0.56249999999999967</v>
      </c>
      <c r="Q3233" s="37" t="s">
        <v>946</v>
      </c>
      <c r="R3233" s="96" t="s">
        <v>1001</v>
      </c>
      <c r="S3233" s="26"/>
    </row>
    <row r="3234" spans="1:19" ht="10.5" customHeight="1" x14ac:dyDescent="0.2">
      <c r="B3234" s="34"/>
      <c r="C3234" s="21"/>
      <c r="D3234" s="34"/>
      <c r="E3234" s="34"/>
      <c r="F3234" s="34"/>
      <c r="G3234" s="34"/>
      <c r="H3234" s="34"/>
      <c r="I3234" s="34"/>
      <c r="J3234" s="34"/>
      <c r="M3234" s="34"/>
      <c r="N3234" s="35">
        <f>N3224</f>
        <v>43213</v>
      </c>
      <c r="O3234" s="26">
        <f t="shared" si="1765"/>
        <v>0.56249999999999967</v>
      </c>
      <c r="P3234" s="36">
        <f t="shared" si="1766"/>
        <v>0.58333333333333293</v>
      </c>
      <c r="Q3234" s="37" t="s">
        <v>946</v>
      </c>
      <c r="R3234" s="96" t="s">
        <v>1001</v>
      </c>
      <c r="S3234" s="26"/>
    </row>
    <row r="3235" spans="1:19" ht="10.5" customHeight="1" x14ac:dyDescent="0.2">
      <c r="B3235" s="34"/>
      <c r="C3235" s="21"/>
      <c r="D3235" s="34"/>
      <c r="E3235" s="34"/>
      <c r="F3235" s="34"/>
      <c r="G3235" s="21"/>
      <c r="H3235" s="34">
        <f>S3235</f>
        <v>2.0833333333333259E-2</v>
      </c>
      <c r="I3235" s="34"/>
      <c r="J3235" s="34"/>
      <c r="M3235" s="34"/>
      <c r="N3235" s="35">
        <f>N3224</f>
        <v>43213</v>
      </c>
      <c r="O3235" s="26">
        <f t="shared" si="1765"/>
        <v>0.58333333333333293</v>
      </c>
      <c r="P3235" s="36">
        <f t="shared" si="1766"/>
        <v>0.60416666666666619</v>
      </c>
      <c r="Q3235" s="37" t="s">
        <v>941</v>
      </c>
      <c r="R3235" s="96" t="s">
        <v>1505</v>
      </c>
      <c r="S3235" s="26">
        <f t="shared" ref="S3235:S3241" si="1768">SUM(P3235-O3235)</f>
        <v>2.0833333333333259E-2</v>
      </c>
    </row>
    <row r="3236" spans="1:19" ht="10.5" customHeight="1" x14ac:dyDescent="0.2">
      <c r="B3236" s="34"/>
      <c r="C3236" s="21"/>
      <c r="D3236" s="34"/>
      <c r="E3236" s="34"/>
      <c r="F3236" s="34"/>
      <c r="G3236" s="21"/>
      <c r="H3236" s="34">
        <f>S3236</f>
        <v>2.0833333333333259E-2</v>
      </c>
      <c r="I3236" s="34"/>
      <c r="J3236" s="34"/>
      <c r="M3236" s="34"/>
      <c r="N3236" s="35">
        <f>N3224</f>
        <v>43213</v>
      </c>
      <c r="O3236" s="26">
        <f t="shared" si="1765"/>
        <v>0.60416666666666619</v>
      </c>
      <c r="P3236" s="36">
        <f t="shared" si="1766"/>
        <v>0.62499999999999944</v>
      </c>
      <c r="Q3236" s="37" t="s">
        <v>941</v>
      </c>
      <c r="R3236" s="96" t="s">
        <v>1505</v>
      </c>
      <c r="S3236" s="26">
        <f t="shared" si="1768"/>
        <v>2.0833333333333259E-2</v>
      </c>
    </row>
    <row r="3237" spans="1:19" ht="10.5" customHeight="1" x14ac:dyDescent="0.2">
      <c r="B3237" s="34"/>
      <c r="C3237" s="21"/>
      <c r="D3237" s="34">
        <f>S3237</f>
        <v>2.0833333333333259E-2</v>
      </c>
      <c r="E3237" s="34"/>
      <c r="F3237" s="34"/>
      <c r="G3237" s="34"/>
      <c r="H3237" s="34"/>
      <c r="I3237" s="34"/>
      <c r="J3237" s="34"/>
      <c r="M3237" s="34"/>
      <c r="N3237" s="35">
        <f>N3224</f>
        <v>43213</v>
      </c>
      <c r="O3237" s="26">
        <f t="shared" si="1765"/>
        <v>0.62499999999999944</v>
      </c>
      <c r="P3237" s="36">
        <f t="shared" si="1766"/>
        <v>0.6458333333333327</v>
      </c>
      <c r="Q3237" s="37" t="s">
        <v>937</v>
      </c>
      <c r="R3237" s="96" t="s">
        <v>995</v>
      </c>
      <c r="S3237" s="26">
        <f t="shared" si="1768"/>
        <v>2.0833333333333259E-2</v>
      </c>
    </row>
    <row r="3238" spans="1:19" ht="10.5" customHeight="1" x14ac:dyDescent="0.2">
      <c r="B3238" s="34"/>
      <c r="C3238" s="21"/>
      <c r="D3238" s="34"/>
      <c r="E3238" s="34"/>
      <c r="F3238" s="34">
        <f>S3238</f>
        <v>2.0833333333333259E-2</v>
      </c>
      <c r="G3238" s="34"/>
      <c r="H3238" s="34"/>
      <c r="I3238" s="34"/>
      <c r="J3238" s="34"/>
      <c r="M3238" s="34"/>
      <c r="N3238" s="35">
        <f>N3224</f>
        <v>43213</v>
      </c>
      <c r="O3238" s="26">
        <f t="shared" si="1765"/>
        <v>0.6458333333333327</v>
      </c>
      <c r="P3238" s="36">
        <f t="shared" si="1766"/>
        <v>0.66666666666666596</v>
      </c>
      <c r="Q3238" s="37" t="s">
        <v>939</v>
      </c>
      <c r="R3238" s="96" t="s">
        <v>1506</v>
      </c>
      <c r="S3238" s="26">
        <f t="shared" si="1768"/>
        <v>2.0833333333333259E-2</v>
      </c>
    </row>
    <row r="3239" spans="1:19" ht="10.5" customHeight="1" x14ac:dyDescent="0.2">
      <c r="B3239" s="34"/>
      <c r="C3239" s="21"/>
      <c r="D3239" s="34"/>
      <c r="E3239" s="34"/>
      <c r="F3239" s="34">
        <f>S3239</f>
        <v>2.0833333333333259E-2</v>
      </c>
      <c r="G3239" s="34"/>
      <c r="H3239" s="34"/>
      <c r="I3239" s="34"/>
      <c r="J3239" s="34"/>
      <c r="M3239" s="34"/>
      <c r="N3239" s="35">
        <f>N3224</f>
        <v>43213</v>
      </c>
      <c r="O3239" s="26">
        <f t="shared" si="1765"/>
        <v>0.66666666666666596</v>
      </c>
      <c r="P3239" s="36">
        <f t="shared" si="1766"/>
        <v>0.68749999999999922</v>
      </c>
      <c r="Q3239" s="37" t="s">
        <v>939</v>
      </c>
      <c r="R3239" s="96" t="s">
        <v>1506</v>
      </c>
      <c r="S3239" s="26">
        <f t="shared" si="1768"/>
        <v>2.0833333333333259E-2</v>
      </c>
    </row>
    <row r="3240" spans="1:19" ht="10.5" customHeight="1" x14ac:dyDescent="0.2">
      <c r="B3240" s="34"/>
      <c r="C3240" s="21"/>
      <c r="D3240" s="26"/>
      <c r="E3240" s="34"/>
      <c r="F3240" s="34">
        <f>S3240</f>
        <v>2.0833333333333259E-2</v>
      </c>
      <c r="G3240" s="34"/>
      <c r="H3240" s="34"/>
      <c r="I3240" s="26"/>
      <c r="J3240" s="34"/>
      <c r="M3240" s="34"/>
      <c r="N3240" s="35">
        <f>N3224</f>
        <v>43213</v>
      </c>
      <c r="O3240" s="26">
        <f t="shared" si="1765"/>
        <v>0.68749999999999922</v>
      </c>
      <c r="P3240" s="36">
        <f t="shared" si="1766"/>
        <v>0.70833333333333248</v>
      </c>
      <c r="Q3240" s="37" t="s">
        <v>939</v>
      </c>
      <c r="R3240" s="96" t="s">
        <v>1506</v>
      </c>
      <c r="S3240" s="26">
        <f t="shared" si="1768"/>
        <v>2.0833333333333259E-2</v>
      </c>
    </row>
    <row r="3241" spans="1:19" ht="10.5" customHeight="1" thickBot="1" x14ac:dyDescent="0.25">
      <c r="B3241" s="34"/>
      <c r="C3241" s="21"/>
      <c r="D3241" s="26"/>
      <c r="E3241" s="34"/>
      <c r="F3241" s="34">
        <f>S3241</f>
        <v>2.0833333333333259E-2</v>
      </c>
      <c r="G3241" s="34"/>
      <c r="H3241" s="34"/>
      <c r="I3241" s="26"/>
      <c r="J3241" s="34"/>
      <c r="M3241" s="34"/>
      <c r="N3241" s="35">
        <f>N3224</f>
        <v>43213</v>
      </c>
      <c r="O3241" s="26">
        <f t="shared" ref="O3241" si="1769">SUM(P3240)</f>
        <v>0.70833333333333248</v>
      </c>
      <c r="P3241" s="36">
        <f t="shared" si="1766"/>
        <v>0.72916666666666574</v>
      </c>
      <c r="Q3241" s="37" t="s">
        <v>939</v>
      </c>
      <c r="R3241" s="96" t="s">
        <v>1506</v>
      </c>
      <c r="S3241" s="26">
        <f t="shared" si="1768"/>
        <v>2.0833333333333259E-2</v>
      </c>
    </row>
    <row r="3242" spans="1:19" ht="10.5" customHeight="1" x14ac:dyDescent="0.2">
      <c r="A3242" s="40">
        <f t="shared" ref="A3242:M3242" si="1770">SUM(A3225:A3241)</f>
        <v>0</v>
      </c>
      <c r="B3242" s="40">
        <f t="shared" si="1770"/>
        <v>4.166666666666663E-2</v>
      </c>
      <c r="C3242" s="40">
        <f t="shared" si="1770"/>
        <v>0</v>
      </c>
      <c r="D3242" s="40">
        <f t="shared" si="1770"/>
        <v>4.1666666666666574E-2</v>
      </c>
      <c r="E3242" s="40">
        <f t="shared" si="1770"/>
        <v>0.10416666666666646</v>
      </c>
      <c r="F3242" s="40">
        <f t="shared" si="1770"/>
        <v>8.3333333333333037E-2</v>
      </c>
      <c r="G3242" s="40">
        <f t="shared" si="1770"/>
        <v>0</v>
      </c>
      <c r="H3242" s="40">
        <f t="shared" si="1770"/>
        <v>4.1666666666666519E-2</v>
      </c>
      <c r="I3242" s="40">
        <f t="shared" si="1770"/>
        <v>0</v>
      </c>
      <c r="J3242" s="40">
        <f t="shared" si="1770"/>
        <v>0</v>
      </c>
      <c r="K3242" s="40">
        <f t="shared" si="1770"/>
        <v>0</v>
      </c>
      <c r="L3242" s="40">
        <f t="shared" si="1770"/>
        <v>0</v>
      </c>
      <c r="M3242" s="40">
        <f t="shared" si="1770"/>
        <v>0</v>
      </c>
      <c r="N3242" s="41" t="b">
        <f>SUM(A3242:M3242) = S3242</f>
        <v>1</v>
      </c>
      <c r="O3242" s="42"/>
      <c r="P3242" s="42"/>
      <c r="Q3242" s="43"/>
      <c r="R3242" s="43"/>
      <c r="S3242" s="40">
        <f>SUM(S3225:S3241)</f>
        <v>0.31249999999999922</v>
      </c>
    </row>
    <row r="3243" spans="1:19" ht="10.5" customHeight="1" x14ac:dyDescent="0.2">
      <c r="A3243" s="44">
        <f t="shared" ref="A3243:E3243" si="1771">(A3242-INT(A3242))*24</f>
        <v>0</v>
      </c>
      <c r="B3243" s="44">
        <f t="shared" si="1771"/>
        <v>0.99999999999999911</v>
      </c>
      <c r="C3243" s="44">
        <f t="shared" si="1771"/>
        <v>0</v>
      </c>
      <c r="D3243" s="44">
        <f t="shared" si="1771"/>
        <v>0.99999999999999778</v>
      </c>
      <c r="E3243" s="44">
        <f t="shared" si="1771"/>
        <v>2.4999999999999951</v>
      </c>
      <c r="F3243" s="44">
        <f>(F3242-INT(F3242))*24</f>
        <v>1.9999999999999929</v>
      </c>
      <c r="G3243" s="44">
        <f>(G3242-INT(G3242))*24</f>
        <v>0</v>
      </c>
      <c r="H3243" s="44">
        <f>(H3242-INT(H3242))*24</f>
        <v>0.99999999999999645</v>
      </c>
      <c r="I3243" s="44">
        <f>(I3242-INT(I3242))*24</f>
        <v>0</v>
      </c>
      <c r="J3243" s="44">
        <f t="shared" ref="J3243" si="1772">(J3242-INT(J3242))*24</f>
        <v>0</v>
      </c>
      <c r="K3243" s="44"/>
      <c r="L3243" s="44">
        <f t="shared" ref="L3243:M3243" si="1773">(L3242-INT(L3242))*24</f>
        <v>0</v>
      </c>
      <c r="M3243" s="45">
        <f t="shared" si="1773"/>
        <v>0</v>
      </c>
      <c r="N3243" s="46">
        <f>SUM(A3243:M3243)</f>
        <v>7.4999999999999813</v>
      </c>
      <c r="O3243" s="47"/>
      <c r="P3243" s="47"/>
      <c r="Q3243" s="48"/>
      <c r="R3243" s="48"/>
      <c r="S3243" s="49"/>
    </row>
    <row r="3244" spans="1:19" ht="10.5" customHeight="1" thickBot="1" x14ac:dyDescent="0.25">
      <c r="A3244" s="50"/>
      <c r="B3244" s="51"/>
      <c r="C3244" s="51"/>
      <c r="D3244" s="52">
        <f>SUM(A3243:D3243)</f>
        <v>1.9999999999999969</v>
      </c>
      <c r="E3244" s="52">
        <f t="shared" ref="E3244:J3244" si="1774">E3243</f>
        <v>2.4999999999999951</v>
      </c>
      <c r="F3244" s="52">
        <f t="shared" si="1774"/>
        <v>1.9999999999999929</v>
      </c>
      <c r="G3244" s="52">
        <f t="shared" si="1774"/>
        <v>0</v>
      </c>
      <c r="H3244" s="52">
        <f t="shared" si="1774"/>
        <v>0.99999999999999645</v>
      </c>
      <c r="I3244" s="52">
        <f t="shared" si="1774"/>
        <v>0</v>
      </c>
      <c r="J3244" s="52">
        <f t="shared" si="1774"/>
        <v>0</v>
      </c>
      <c r="K3244" s="52"/>
      <c r="L3244" s="52">
        <f t="shared" ref="L3244:M3244" si="1775">L3243</f>
        <v>0</v>
      </c>
      <c r="M3244" s="53">
        <f t="shared" si="1775"/>
        <v>0</v>
      </c>
      <c r="N3244" s="54">
        <f>S3244</f>
        <v>0.31249999999999922</v>
      </c>
      <c r="O3244" s="55"/>
      <c r="P3244" s="55"/>
      <c r="Q3244" s="56"/>
      <c r="R3244" s="56"/>
      <c r="S3244" s="57">
        <f>SUM(S3242:S3243)</f>
        <v>0.31249999999999922</v>
      </c>
    </row>
    <row r="3245" spans="1:19" ht="10.5" customHeight="1" thickBot="1" x14ac:dyDescent="0.25">
      <c r="A3245" s="58"/>
      <c r="B3245" s="59" t="s">
        <v>935</v>
      </c>
      <c r="C3245" s="59" t="s">
        <v>936</v>
      </c>
      <c r="D3245" s="59" t="s">
        <v>937</v>
      </c>
      <c r="E3245" s="60" t="s">
        <v>938</v>
      </c>
      <c r="F3245" s="59" t="s">
        <v>939</v>
      </c>
      <c r="G3245" s="58" t="s">
        <v>940</v>
      </c>
      <c r="H3245" s="58" t="s">
        <v>941</v>
      </c>
      <c r="I3245" s="58" t="s">
        <v>942</v>
      </c>
      <c r="J3245" s="58" t="s">
        <v>943</v>
      </c>
      <c r="K3245" s="58" t="s">
        <v>1473</v>
      </c>
      <c r="L3245" s="58" t="s">
        <v>944</v>
      </c>
      <c r="M3245" s="60" t="s">
        <v>945</v>
      </c>
      <c r="N3245" s="61">
        <f>N3224+1</f>
        <v>43214</v>
      </c>
      <c r="O3245" s="36">
        <v>0.375</v>
      </c>
      <c r="P3245" s="36">
        <f>O3245</f>
        <v>0.375</v>
      </c>
      <c r="Q3245" s="62" t="s">
        <v>946</v>
      </c>
      <c r="R3245" s="25" t="s">
        <v>1502</v>
      </c>
      <c r="S3245" s="26">
        <f t="shared" ref="S3245" si="1776">SUM(P3245-O3245)</f>
        <v>0</v>
      </c>
    </row>
    <row r="3246" spans="1:19" ht="10.5" customHeight="1" x14ac:dyDescent="0.2">
      <c r="B3246" s="34"/>
      <c r="C3246" s="21"/>
      <c r="D3246" s="34">
        <f>S3246</f>
        <v>2.0833333333333315E-2</v>
      </c>
      <c r="E3246" s="34"/>
      <c r="F3246" s="21"/>
      <c r="G3246" s="34"/>
      <c r="H3246" s="21"/>
      <c r="I3246" s="34"/>
      <c r="J3246" s="34"/>
      <c r="M3246" s="34"/>
      <c r="N3246" s="35">
        <f>N3245</f>
        <v>43214</v>
      </c>
      <c r="O3246" s="63">
        <f>SUM(P3245)</f>
        <v>0.375</v>
      </c>
      <c r="P3246" s="36">
        <f>P3245+0.0208333333333333</f>
        <v>0.39583333333333331</v>
      </c>
      <c r="Q3246" s="37" t="s">
        <v>937</v>
      </c>
      <c r="R3246" s="96" t="s">
        <v>995</v>
      </c>
      <c r="S3246" s="26">
        <f>SUM(P3246-O3246)</f>
        <v>2.0833333333333315E-2</v>
      </c>
    </row>
    <row r="3247" spans="1:19" ht="10.5" customHeight="1" x14ac:dyDescent="0.2">
      <c r="B3247" s="34"/>
      <c r="C3247" s="21"/>
      <c r="D3247" s="34"/>
      <c r="E3247" s="34"/>
      <c r="F3247" s="21"/>
      <c r="G3247" s="34"/>
      <c r="H3247" s="34">
        <f>S3247</f>
        <v>2.0833333333333315E-2</v>
      </c>
      <c r="I3247" s="34"/>
      <c r="J3247" s="34"/>
      <c r="M3247" s="34"/>
      <c r="N3247" s="35">
        <f>N3245</f>
        <v>43214</v>
      </c>
      <c r="O3247" s="63">
        <f t="shared" ref="O3247:O3255" si="1777">SUM(P3246)</f>
        <v>0.39583333333333331</v>
      </c>
      <c r="P3247" s="36">
        <f t="shared" ref="P3247:P3262" si="1778">P3246+0.0208333333333333</f>
        <v>0.41666666666666663</v>
      </c>
      <c r="Q3247" s="37" t="s">
        <v>941</v>
      </c>
      <c r="R3247" s="96" t="s">
        <v>1505</v>
      </c>
      <c r="S3247" s="26">
        <f>SUM(P3247-O3247)</f>
        <v>2.0833333333333315E-2</v>
      </c>
    </row>
    <row r="3248" spans="1:19" ht="10.5" customHeight="1" x14ac:dyDescent="0.2">
      <c r="B3248" s="34"/>
      <c r="C3248" s="21"/>
      <c r="D3248" s="34"/>
      <c r="E3248" s="34"/>
      <c r="F3248" s="21"/>
      <c r="G3248" s="34"/>
      <c r="H3248" s="34">
        <f>S3248</f>
        <v>2.0833333333333315E-2</v>
      </c>
      <c r="I3248" s="34"/>
      <c r="J3248" s="34"/>
      <c r="L3248" s="34"/>
      <c r="M3248" s="21"/>
      <c r="N3248" s="35">
        <f>N3245</f>
        <v>43214</v>
      </c>
      <c r="O3248" s="63">
        <f t="shared" si="1777"/>
        <v>0.41666666666666663</v>
      </c>
      <c r="P3248" s="36">
        <f t="shared" si="1778"/>
        <v>0.43749999999999994</v>
      </c>
      <c r="Q3248" s="37" t="s">
        <v>941</v>
      </c>
      <c r="R3248" s="96" t="s">
        <v>1505</v>
      </c>
      <c r="S3248" s="26">
        <f>SUM(P3248-O3248)</f>
        <v>2.0833333333333315E-2</v>
      </c>
    </row>
    <row r="3249" spans="1:19" ht="10.5" customHeight="1" x14ac:dyDescent="0.2">
      <c r="B3249" s="34"/>
      <c r="C3249" s="21"/>
      <c r="D3249" s="26">
        <f>S3249</f>
        <v>2.0833333333333315E-2</v>
      </c>
      <c r="E3249" s="34"/>
      <c r="F3249" s="21"/>
      <c r="G3249" s="34"/>
      <c r="H3249" s="34"/>
      <c r="I3249" s="34"/>
      <c r="J3249" s="34"/>
      <c r="L3249" s="34"/>
      <c r="M3249" s="34"/>
      <c r="N3249" s="35">
        <f>N3245</f>
        <v>43214</v>
      </c>
      <c r="O3249" s="63">
        <f t="shared" si="1777"/>
        <v>0.43749999999999994</v>
      </c>
      <c r="P3249" s="36">
        <f t="shared" si="1778"/>
        <v>0.45833333333333326</v>
      </c>
      <c r="Q3249" s="37" t="s">
        <v>937</v>
      </c>
      <c r="R3249" s="96" t="s">
        <v>995</v>
      </c>
      <c r="S3249" s="26">
        <f>SUM(P3249-O3249)</f>
        <v>2.0833333333333315E-2</v>
      </c>
    </row>
    <row r="3250" spans="1:19" ht="10.5" customHeight="1" x14ac:dyDescent="0.2">
      <c r="B3250" s="34"/>
      <c r="C3250" s="21"/>
      <c r="D3250" s="26">
        <f>S3250</f>
        <v>2.0833333333333315E-2</v>
      </c>
      <c r="E3250" s="34"/>
      <c r="F3250" s="21"/>
      <c r="G3250" s="34"/>
      <c r="H3250" s="34"/>
      <c r="I3250" s="34"/>
      <c r="J3250" s="34"/>
      <c r="L3250" s="34"/>
      <c r="M3250" s="34"/>
      <c r="N3250" s="35">
        <f>N3245</f>
        <v>43214</v>
      </c>
      <c r="O3250" s="63">
        <f t="shared" si="1777"/>
        <v>0.45833333333333326</v>
      </c>
      <c r="P3250" s="36">
        <f t="shared" si="1778"/>
        <v>0.47916666666666657</v>
      </c>
      <c r="Q3250" s="37" t="s">
        <v>937</v>
      </c>
      <c r="R3250" s="96" t="s">
        <v>995</v>
      </c>
      <c r="S3250" s="26">
        <f>SUM(P3250-O3250)</f>
        <v>2.0833333333333315E-2</v>
      </c>
    </row>
    <row r="3251" spans="1:19" ht="10.5" customHeight="1" x14ac:dyDescent="0.2">
      <c r="B3251" s="34"/>
      <c r="C3251" s="21"/>
      <c r="D3251" s="34">
        <f>S3251</f>
        <v>2.0833333333333315E-2</v>
      </c>
      <c r="E3251" s="34"/>
      <c r="F3251" s="21"/>
      <c r="G3251" s="34"/>
      <c r="H3251" s="34"/>
      <c r="I3251" s="34"/>
      <c r="J3251" s="34"/>
      <c r="L3251" s="34"/>
      <c r="M3251" s="21"/>
      <c r="N3251" s="35">
        <f>N3245</f>
        <v>43214</v>
      </c>
      <c r="O3251" s="63">
        <f t="shared" si="1777"/>
        <v>0.47916666666666657</v>
      </c>
      <c r="P3251" s="36">
        <f t="shared" si="1778"/>
        <v>0.49999999999999989</v>
      </c>
      <c r="Q3251" s="37" t="s">
        <v>937</v>
      </c>
      <c r="R3251" s="96" t="s">
        <v>995</v>
      </c>
      <c r="S3251" s="26">
        <f t="shared" ref="S3251:S3257" si="1779">SUM(P3251-O3251)</f>
        <v>2.0833333333333315E-2</v>
      </c>
    </row>
    <row r="3252" spans="1:19" ht="10.5" customHeight="1" x14ac:dyDescent="0.2">
      <c r="B3252" s="34"/>
      <c r="C3252" s="21"/>
      <c r="D3252" s="34">
        <f>S3252</f>
        <v>2.0833333333333259E-2</v>
      </c>
      <c r="E3252" s="34"/>
      <c r="F3252" s="34"/>
      <c r="G3252" s="34"/>
      <c r="H3252" s="21"/>
      <c r="I3252" s="34"/>
      <c r="J3252" s="34"/>
      <c r="L3252" s="34"/>
      <c r="M3252" s="21"/>
      <c r="N3252" s="35">
        <f>N3245</f>
        <v>43214</v>
      </c>
      <c r="O3252" s="63">
        <f t="shared" si="1777"/>
        <v>0.49999999999999989</v>
      </c>
      <c r="P3252" s="36">
        <f t="shared" si="1778"/>
        <v>0.52083333333333315</v>
      </c>
      <c r="Q3252" s="37" t="s">
        <v>937</v>
      </c>
      <c r="R3252" s="96" t="s">
        <v>995</v>
      </c>
      <c r="S3252" s="26">
        <f t="shared" si="1779"/>
        <v>2.0833333333333259E-2</v>
      </c>
    </row>
    <row r="3253" spans="1:19" ht="10.5" customHeight="1" x14ac:dyDescent="0.2">
      <c r="B3253" s="34"/>
      <c r="C3253" s="21"/>
      <c r="D3253" s="34">
        <f>S3253</f>
        <v>2.0833333333333259E-2</v>
      </c>
      <c r="E3253" s="34"/>
      <c r="F3253" s="34"/>
      <c r="G3253" s="34"/>
      <c r="H3253" s="21"/>
      <c r="I3253" s="34"/>
      <c r="J3253" s="34"/>
      <c r="L3253" s="34"/>
      <c r="M3253" s="21"/>
      <c r="N3253" s="35">
        <f>N3245</f>
        <v>43214</v>
      </c>
      <c r="O3253" s="63">
        <f t="shared" si="1777"/>
        <v>0.52083333333333315</v>
      </c>
      <c r="P3253" s="36">
        <f t="shared" si="1778"/>
        <v>0.54166666666666641</v>
      </c>
      <c r="Q3253" s="37" t="s">
        <v>937</v>
      </c>
      <c r="R3253" s="96" t="s">
        <v>995</v>
      </c>
      <c r="S3253" s="26">
        <f t="shared" si="1779"/>
        <v>2.0833333333333259E-2</v>
      </c>
    </row>
    <row r="3254" spans="1:19" ht="10.5" customHeight="1" x14ac:dyDescent="0.2">
      <c r="B3254" s="34"/>
      <c r="C3254" s="21"/>
      <c r="D3254" s="34"/>
      <c r="E3254" s="34"/>
      <c r="F3254" s="34"/>
      <c r="G3254" s="21"/>
      <c r="H3254" s="21"/>
      <c r="I3254" s="34"/>
      <c r="J3254" s="34"/>
      <c r="L3254" s="34"/>
      <c r="M3254" s="21"/>
      <c r="N3254" s="35">
        <f>N3245</f>
        <v>43214</v>
      </c>
      <c r="O3254" s="63">
        <f t="shared" si="1777"/>
        <v>0.54166666666666641</v>
      </c>
      <c r="P3254" s="36">
        <f t="shared" si="1778"/>
        <v>0.56249999999999967</v>
      </c>
      <c r="Q3254" s="37" t="s">
        <v>946</v>
      </c>
      <c r="R3254" s="96" t="s">
        <v>1001</v>
      </c>
      <c r="S3254" s="26"/>
    </row>
    <row r="3255" spans="1:19" ht="10.5" customHeight="1" x14ac:dyDescent="0.2">
      <c r="B3255" s="34"/>
      <c r="C3255" s="34"/>
      <c r="D3255" s="21"/>
      <c r="E3255" s="34"/>
      <c r="F3255" s="34"/>
      <c r="G3255" s="21"/>
      <c r="H3255" s="21"/>
      <c r="I3255" s="34"/>
      <c r="J3255" s="34"/>
      <c r="L3255" s="34"/>
      <c r="M3255" s="21"/>
      <c r="N3255" s="35">
        <f>N3245</f>
        <v>43214</v>
      </c>
      <c r="O3255" s="63">
        <f t="shared" si="1777"/>
        <v>0.56249999999999967</v>
      </c>
      <c r="P3255" s="36">
        <f t="shared" si="1778"/>
        <v>0.58333333333333293</v>
      </c>
      <c r="Q3255" s="37" t="s">
        <v>946</v>
      </c>
      <c r="R3255" s="96" t="s">
        <v>1001</v>
      </c>
      <c r="S3255" s="26"/>
    </row>
    <row r="3256" spans="1:19" ht="10.5" customHeight="1" x14ac:dyDescent="0.2">
      <c r="A3256" s="34"/>
      <c r="B3256" s="34">
        <f t="shared" ref="B3256:B3262" si="1780">S3256</f>
        <v>2.0833333333333259E-2</v>
      </c>
      <c r="C3256" s="34"/>
      <c r="D3256" s="34"/>
      <c r="E3256" s="34"/>
      <c r="F3256" s="21"/>
      <c r="G3256" s="34"/>
      <c r="H3256" s="34"/>
      <c r="I3256" s="34"/>
      <c r="J3256" s="34"/>
      <c r="L3256" s="34"/>
      <c r="M3256" s="34"/>
      <c r="N3256" s="35">
        <f>N3245</f>
        <v>43214</v>
      </c>
      <c r="O3256" s="63">
        <f>SUM(P3255)</f>
        <v>0.58333333333333293</v>
      </c>
      <c r="P3256" s="36">
        <f t="shared" si="1778"/>
        <v>0.60416666666666619</v>
      </c>
      <c r="Q3256" s="37" t="s">
        <v>935</v>
      </c>
      <c r="R3256" s="96" t="s">
        <v>1507</v>
      </c>
      <c r="S3256" s="26">
        <f t="shared" si="1779"/>
        <v>2.0833333333333259E-2</v>
      </c>
    </row>
    <row r="3257" spans="1:19" ht="10.5" customHeight="1" x14ac:dyDescent="0.2">
      <c r="B3257" s="34">
        <f t="shared" si="1780"/>
        <v>2.0833333333333259E-2</v>
      </c>
      <c r="C3257" s="34"/>
      <c r="D3257" s="34"/>
      <c r="E3257" s="34"/>
      <c r="F3257" s="34"/>
      <c r="G3257" s="34"/>
      <c r="H3257" s="21"/>
      <c r="I3257" s="34"/>
      <c r="J3257" s="34"/>
      <c r="L3257" s="34"/>
      <c r="M3257" s="34"/>
      <c r="N3257" s="35">
        <f>N3245</f>
        <v>43214</v>
      </c>
      <c r="O3257" s="63">
        <f>SUM(P3256)</f>
        <v>0.60416666666666619</v>
      </c>
      <c r="P3257" s="36">
        <f t="shared" si="1778"/>
        <v>0.62499999999999944</v>
      </c>
      <c r="Q3257" s="37" t="s">
        <v>935</v>
      </c>
      <c r="R3257" s="96" t="s">
        <v>1507</v>
      </c>
      <c r="S3257" s="26">
        <f t="shared" si="1779"/>
        <v>2.0833333333333259E-2</v>
      </c>
    </row>
    <row r="3258" spans="1:19" ht="10.5" customHeight="1" x14ac:dyDescent="0.2">
      <c r="B3258" s="34">
        <f t="shared" si="1780"/>
        <v>2.0833333333333259E-2</v>
      </c>
      <c r="C3258" s="34"/>
      <c r="D3258" s="34"/>
      <c r="E3258" s="34"/>
      <c r="F3258" s="34"/>
      <c r="G3258" s="34"/>
      <c r="H3258" s="34"/>
      <c r="I3258" s="34"/>
      <c r="J3258" s="34"/>
      <c r="L3258" s="34"/>
      <c r="M3258" s="34"/>
      <c r="N3258" s="35">
        <f>N3245</f>
        <v>43214</v>
      </c>
      <c r="O3258" s="63">
        <f>SUM(P3257)</f>
        <v>0.62499999999999944</v>
      </c>
      <c r="P3258" s="36">
        <f t="shared" si="1778"/>
        <v>0.6458333333333327</v>
      </c>
      <c r="Q3258" s="37" t="s">
        <v>935</v>
      </c>
      <c r="R3258" s="96" t="s">
        <v>1507</v>
      </c>
      <c r="S3258" s="26">
        <f>SUM(P3258-O3258)</f>
        <v>2.0833333333333259E-2</v>
      </c>
    </row>
    <row r="3259" spans="1:19" ht="10.5" customHeight="1" x14ac:dyDescent="0.2">
      <c r="B3259" s="34">
        <f t="shared" si="1780"/>
        <v>2.0833333333333259E-2</v>
      </c>
      <c r="C3259" s="34"/>
      <c r="D3259" s="34"/>
      <c r="E3259" s="34"/>
      <c r="F3259" s="34"/>
      <c r="G3259" s="34"/>
      <c r="H3259" s="21"/>
      <c r="I3259" s="34"/>
      <c r="J3259" s="34"/>
      <c r="K3259" s="34"/>
      <c r="L3259" s="34"/>
      <c r="M3259" s="34"/>
      <c r="N3259" s="35">
        <f>N3245</f>
        <v>43214</v>
      </c>
      <c r="O3259" s="63">
        <f t="shared" ref="O3259:O3262" si="1781">SUM(P3258)</f>
        <v>0.6458333333333327</v>
      </c>
      <c r="P3259" s="36">
        <f t="shared" si="1778"/>
        <v>0.66666666666666596</v>
      </c>
      <c r="Q3259" s="37" t="s">
        <v>935</v>
      </c>
      <c r="R3259" s="96" t="s">
        <v>1507</v>
      </c>
      <c r="S3259" s="26">
        <f t="shared" ref="S3259:S3262" si="1782">SUM(P3259-O3259)</f>
        <v>2.0833333333333259E-2</v>
      </c>
    </row>
    <row r="3260" spans="1:19" ht="10.5" customHeight="1" x14ac:dyDescent="0.2">
      <c r="B3260" s="34">
        <f t="shared" si="1780"/>
        <v>2.0833333333333259E-2</v>
      </c>
      <c r="C3260" s="21"/>
      <c r="D3260" s="34"/>
      <c r="E3260" s="34"/>
      <c r="F3260" s="34"/>
      <c r="G3260" s="34"/>
      <c r="H3260" s="34"/>
      <c r="I3260" s="34"/>
      <c r="J3260" s="34"/>
      <c r="K3260" s="34"/>
      <c r="L3260" s="34"/>
      <c r="M3260" s="34"/>
      <c r="N3260" s="35">
        <f>N3245</f>
        <v>43214</v>
      </c>
      <c r="O3260" s="63">
        <f t="shared" si="1781"/>
        <v>0.66666666666666596</v>
      </c>
      <c r="P3260" s="36">
        <f t="shared" si="1778"/>
        <v>0.68749999999999922</v>
      </c>
      <c r="Q3260" s="37" t="s">
        <v>935</v>
      </c>
      <c r="R3260" s="96" t="s">
        <v>1507</v>
      </c>
      <c r="S3260" s="26">
        <f t="shared" si="1782"/>
        <v>2.0833333333333259E-2</v>
      </c>
    </row>
    <row r="3261" spans="1:19" ht="10.5" customHeight="1" x14ac:dyDescent="0.2">
      <c r="B3261" s="34">
        <f t="shared" si="1780"/>
        <v>2.0833333333333259E-2</v>
      </c>
      <c r="C3261" s="21"/>
      <c r="D3261" s="34"/>
      <c r="E3261" s="34"/>
      <c r="F3261" s="21"/>
      <c r="G3261" s="34"/>
      <c r="H3261" s="34"/>
      <c r="J3261" s="34"/>
      <c r="K3261" s="34"/>
      <c r="L3261" s="34"/>
      <c r="M3261" s="34"/>
      <c r="N3261" s="35">
        <f>N3245</f>
        <v>43214</v>
      </c>
      <c r="O3261" s="63">
        <f t="shared" si="1781"/>
        <v>0.68749999999999922</v>
      </c>
      <c r="P3261" s="36">
        <f t="shared" si="1778"/>
        <v>0.70833333333333248</v>
      </c>
      <c r="Q3261" s="37" t="s">
        <v>935</v>
      </c>
      <c r="R3261" s="96" t="s">
        <v>1507</v>
      </c>
      <c r="S3261" s="26">
        <f t="shared" si="1782"/>
        <v>2.0833333333333259E-2</v>
      </c>
    </row>
    <row r="3262" spans="1:19" ht="10.5" customHeight="1" thickBot="1" x14ac:dyDescent="0.25">
      <c r="B3262" s="34">
        <f t="shared" si="1780"/>
        <v>2.0833333333333259E-2</v>
      </c>
      <c r="C3262" s="21"/>
      <c r="D3262" s="34"/>
      <c r="E3262" s="34"/>
      <c r="F3262" s="34"/>
      <c r="G3262" s="34"/>
      <c r="H3262" s="21"/>
      <c r="I3262" s="34"/>
      <c r="J3262" s="34"/>
      <c r="K3262" s="34"/>
      <c r="L3262" s="34"/>
      <c r="M3262" s="34"/>
      <c r="N3262" s="35">
        <f>N3245</f>
        <v>43214</v>
      </c>
      <c r="O3262" s="63">
        <f t="shared" si="1781"/>
        <v>0.70833333333333248</v>
      </c>
      <c r="P3262" s="36">
        <f t="shared" si="1778"/>
        <v>0.72916666666666574</v>
      </c>
      <c r="Q3262" s="37" t="s">
        <v>935</v>
      </c>
      <c r="R3262" s="96" t="s">
        <v>1507</v>
      </c>
      <c r="S3262" s="26">
        <f t="shared" si="1782"/>
        <v>2.0833333333333259E-2</v>
      </c>
    </row>
    <row r="3263" spans="1:19" ht="10.5" customHeight="1" x14ac:dyDescent="0.2">
      <c r="A3263" s="40">
        <f t="shared" ref="A3263:M3263" si="1783">SUM(A3246:A3262)</f>
        <v>0</v>
      </c>
      <c r="B3263" s="40">
        <f t="shared" si="1783"/>
        <v>0.14583333333333282</v>
      </c>
      <c r="C3263" s="40">
        <f t="shared" si="1783"/>
        <v>0</v>
      </c>
      <c r="D3263" s="40">
        <f t="shared" si="1783"/>
        <v>0.12499999999999978</v>
      </c>
      <c r="E3263" s="40">
        <f t="shared" si="1783"/>
        <v>0</v>
      </c>
      <c r="F3263" s="40">
        <f t="shared" si="1783"/>
        <v>0</v>
      </c>
      <c r="G3263" s="40">
        <f t="shared" si="1783"/>
        <v>0</v>
      </c>
      <c r="H3263" s="40">
        <f t="shared" si="1783"/>
        <v>4.166666666666663E-2</v>
      </c>
      <c r="I3263" s="40">
        <f t="shared" si="1783"/>
        <v>0</v>
      </c>
      <c r="J3263" s="40">
        <f t="shared" si="1783"/>
        <v>0</v>
      </c>
      <c r="K3263" s="40">
        <f t="shared" si="1783"/>
        <v>0</v>
      </c>
      <c r="L3263" s="40">
        <f t="shared" si="1783"/>
        <v>0</v>
      </c>
      <c r="M3263" s="40">
        <f t="shared" si="1783"/>
        <v>0</v>
      </c>
      <c r="N3263" s="41" t="b">
        <f>SUM(A3263:M3263) = S3263</f>
        <v>1</v>
      </c>
      <c r="O3263" s="42"/>
      <c r="P3263" s="42"/>
      <c r="Q3263" s="43"/>
      <c r="R3263" s="43"/>
      <c r="S3263" s="40">
        <f>SUM(S3246:S3262)</f>
        <v>0.31249999999999922</v>
      </c>
    </row>
    <row r="3264" spans="1:19" ht="10.5" customHeight="1" x14ac:dyDescent="0.2">
      <c r="A3264" s="44">
        <f t="shared" ref="A3264:E3264" si="1784">(A3263-INT(A3263))*24</f>
        <v>0</v>
      </c>
      <c r="B3264" s="44">
        <f t="shared" si="1784"/>
        <v>3.4999999999999876</v>
      </c>
      <c r="C3264" s="44">
        <f t="shared" si="1784"/>
        <v>0</v>
      </c>
      <c r="D3264" s="44">
        <f t="shared" si="1784"/>
        <v>2.9999999999999947</v>
      </c>
      <c r="E3264" s="44">
        <f t="shared" si="1784"/>
        <v>0</v>
      </c>
      <c r="F3264" s="44">
        <f>(F3263-INT(F3263))*24</f>
        <v>0</v>
      </c>
      <c r="G3264" s="44">
        <f>(G3263-INT(G3263))*24</f>
        <v>0</v>
      </c>
      <c r="H3264" s="44">
        <f>(H3263-INT(H3263))*24</f>
        <v>0.99999999999999911</v>
      </c>
      <c r="I3264" s="44">
        <f>(I3263-INT(I3263))*24</f>
        <v>0</v>
      </c>
      <c r="J3264" s="44">
        <f t="shared" ref="J3264:M3264" si="1785">(J3263-INT(J3263))*24</f>
        <v>0</v>
      </c>
      <c r="K3264" s="44">
        <f t="shared" si="1785"/>
        <v>0</v>
      </c>
      <c r="L3264" s="44">
        <f t="shared" si="1785"/>
        <v>0</v>
      </c>
      <c r="M3264" s="45">
        <f t="shared" si="1785"/>
        <v>0</v>
      </c>
      <c r="N3264" s="46">
        <f>SUM(A3264:M3264)</f>
        <v>7.4999999999999813</v>
      </c>
      <c r="O3264" s="47"/>
      <c r="P3264" s="47"/>
      <c r="Q3264" s="48"/>
      <c r="R3264" s="48"/>
      <c r="S3264" s="49"/>
    </row>
    <row r="3265" spans="1:22" ht="10.5" customHeight="1" thickBot="1" x14ac:dyDescent="0.25">
      <c r="A3265" s="50"/>
      <c r="B3265" s="51"/>
      <c r="C3265" s="51"/>
      <c r="D3265" s="52">
        <f>SUM(A3264:D3264)</f>
        <v>6.4999999999999822</v>
      </c>
      <c r="E3265" s="52">
        <f t="shared" ref="E3265:M3265" si="1786">E3264</f>
        <v>0</v>
      </c>
      <c r="F3265" s="52">
        <f t="shared" si="1786"/>
        <v>0</v>
      </c>
      <c r="G3265" s="52">
        <f t="shared" si="1786"/>
        <v>0</v>
      </c>
      <c r="H3265" s="52">
        <f t="shared" si="1786"/>
        <v>0.99999999999999911</v>
      </c>
      <c r="I3265" s="52">
        <f t="shared" si="1786"/>
        <v>0</v>
      </c>
      <c r="J3265" s="52">
        <f t="shared" si="1786"/>
        <v>0</v>
      </c>
      <c r="K3265" s="52">
        <f t="shared" si="1786"/>
        <v>0</v>
      </c>
      <c r="L3265" s="52">
        <f t="shared" si="1786"/>
        <v>0</v>
      </c>
      <c r="M3265" s="53">
        <f t="shared" si="1786"/>
        <v>0</v>
      </c>
      <c r="N3265" s="54">
        <f>S3265</f>
        <v>0.31249999999999922</v>
      </c>
      <c r="O3265" s="55"/>
      <c r="P3265" s="55"/>
      <c r="Q3265" s="56"/>
      <c r="R3265" s="56"/>
      <c r="S3265" s="57">
        <f>SUM(S3263:S3264)</f>
        <v>0.31249999999999922</v>
      </c>
    </row>
    <row r="3266" spans="1:22" ht="10.5" customHeight="1" thickBot="1" x14ac:dyDescent="0.25">
      <c r="A3266" s="58"/>
      <c r="B3266" s="59" t="s">
        <v>935</v>
      </c>
      <c r="C3266" s="59" t="s">
        <v>936</v>
      </c>
      <c r="D3266" s="59" t="s">
        <v>937</v>
      </c>
      <c r="E3266" s="60" t="s">
        <v>938</v>
      </c>
      <c r="F3266" s="59" t="s">
        <v>939</v>
      </c>
      <c r="G3266" s="58" t="s">
        <v>940</v>
      </c>
      <c r="H3266" s="58" t="s">
        <v>941</v>
      </c>
      <c r="I3266" s="58" t="s">
        <v>942</v>
      </c>
      <c r="J3266" s="58" t="s">
        <v>943</v>
      </c>
      <c r="K3266" s="58" t="s">
        <v>1473</v>
      </c>
      <c r="L3266" s="58" t="s">
        <v>944</v>
      </c>
      <c r="M3266" s="60" t="s">
        <v>945</v>
      </c>
      <c r="N3266" s="61">
        <f>N3245+1</f>
        <v>43215</v>
      </c>
      <c r="O3266" s="36">
        <v>0.39583333333333331</v>
      </c>
      <c r="P3266" s="36">
        <f>O3266</f>
        <v>0.39583333333333331</v>
      </c>
      <c r="Q3266" s="62" t="s">
        <v>946</v>
      </c>
      <c r="R3266" s="25" t="s">
        <v>1011</v>
      </c>
      <c r="S3266" s="26">
        <f t="shared" ref="S3266" si="1787">SUM(P3266-O3266)</f>
        <v>0</v>
      </c>
    </row>
    <row r="3267" spans="1:22" ht="10.5" customHeight="1" x14ac:dyDescent="0.2">
      <c r="B3267" s="34"/>
      <c r="C3267" s="21"/>
      <c r="D3267" s="34"/>
      <c r="E3267" s="34"/>
      <c r="F3267" s="21"/>
      <c r="G3267" s="21"/>
      <c r="H3267" s="21"/>
      <c r="I3267" s="34"/>
      <c r="J3267" s="34">
        <f t="shared" ref="J3267:J3282" si="1788">S3267</f>
        <v>2.0833333333333315E-2</v>
      </c>
      <c r="M3267" s="34"/>
      <c r="N3267" s="35">
        <f>N3266</f>
        <v>43215</v>
      </c>
      <c r="O3267" s="63">
        <f>SUM(P3266)</f>
        <v>0.39583333333333331</v>
      </c>
      <c r="P3267" s="36">
        <f>P3266+0.0208333333333333</f>
        <v>0.41666666666666663</v>
      </c>
      <c r="Q3267" s="37" t="s">
        <v>1011</v>
      </c>
      <c r="R3267" s="25" t="s">
        <v>1011</v>
      </c>
      <c r="S3267" s="26">
        <f t="shared" ref="S3267:S3274" si="1789">SUM(P3267-O3267)</f>
        <v>2.0833333333333315E-2</v>
      </c>
    </row>
    <row r="3268" spans="1:22" ht="10.5" customHeight="1" x14ac:dyDescent="0.2">
      <c r="A3268" s="99"/>
      <c r="B3268" s="100"/>
      <c r="C3268" s="99"/>
      <c r="D3268" s="100"/>
      <c r="E3268" s="100"/>
      <c r="F3268" s="100"/>
      <c r="G3268" s="100"/>
      <c r="H3268" s="99"/>
      <c r="I3268" s="100"/>
      <c r="J3268" s="100">
        <f t="shared" si="1788"/>
        <v>2.0833333333333315E-2</v>
      </c>
      <c r="K3268" s="99"/>
      <c r="L3268" s="99"/>
      <c r="M3268" s="100"/>
      <c r="N3268" s="101">
        <f>N3266</f>
        <v>43215</v>
      </c>
      <c r="O3268" s="102">
        <f t="shared" ref="O3268:O3276" si="1790">SUM(P3267)</f>
        <v>0.41666666666666663</v>
      </c>
      <c r="P3268" s="102">
        <f t="shared" ref="P3268:P3282" si="1791">P3267+0.0208333333333333</f>
        <v>0.43749999999999994</v>
      </c>
      <c r="Q3268" s="103" t="s">
        <v>1011</v>
      </c>
      <c r="R3268" s="104" t="s">
        <v>1508</v>
      </c>
      <c r="S3268" s="102">
        <f t="shared" si="1789"/>
        <v>2.0833333333333315E-2</v>
      </c>
    </row>
    <row r="3269" spans="1:22" ht="10.5" customHeight="1" x14ac:dyDescent="0.2">
      <c r="A3269" s="99"/>
      <c r="B3269" s="100"/>
      <c r="C3269" s="99"/>
      <c r="D3269" s="100"/>
      <c r="E3269" s="100"/>
      <c r="F3269" s="100"/>
      <c r="G3269" s="100"/>
      <c r="H3269" s="100"/>
      <c r="I3269" s="100"/>
      <c r="J3269" s="100">
        <f t="shared" si="1788"/>
        <v>2.0833333333333315E-2</v>
      </c>
      <c r="K3269" s="99"/>
      <c r="L3269" s="100"/>
      <c r="M3269" s="99"/>
      <c r="N3269" s="101">
        <f>N3266</f>
        <v>43215</v>
      </c>
      <c r="O3269" s="102">
        <f t="shared" si="1790"/>
        <v>0.43749999999999994</v>
      </c>
      <c r="P3269" s="102">
        <f t="shared" si="1791"/>
        <v>0.45833333333333326</v>
      </c>
      <c r="Q3269" s="103" t="s">
        <v>1011</v>
      </c>
      <c r="R3269" s="104" t="s">
        <v>1508</v>
      </c>
      <c r="S3269" s="102">
        <f t="shared" si="1789"/>
        <v>2.0833333333333315E-2</v>
      </c>
      <c r="U3269" s="95"/>
      <c r="V3269" s="96"/>
    </row>
    <row r="3270" spans="1:22" ht="10.5" customHeight="1" x14ac:dyDescent="0.2">
      <c r="A3270" s="99"/>
      <c r="B3270" s="100"/>
      <c r="C3270" s="99"/>
      <c r="D3270" s="100"/>
      <c r="E3270" s="100"/>
      <c r="F3270" s="100"/>
      <c r="G3270" s="100"/>
      <c r="H3270" s="100"/>
      <c r="I3270" s="100"/>
      <c r="J3270" s="100">
        <f t="shared" si="1788"/>
        <v>2.0833333333333315E-2</v>
      </c>
      <c r="K3270" s="100"/>
      <c r="L3270" s="100"/>
      <c r="M3270" s="100"/>
      <c r="N3270" s="101">
        <f>N3266</f>
        <v>43215</v>
      </c>
      <c r="O3270" s="102">
        <f t="shared" si="1790"/>
        <v>0.45833333333333326</v>
      </c>
      <c r="P3270" s="102">
        <f t="shared" si="1791"/>
        <v>0.47916666666666657</v>
      </c>
      <c r="Q3270" s="103" t="s">
        <v>1011</v>
      </c>
      <c r="R3270" s="104" t="s">
        <v>1508</v>
      </c>
      <c r="S3270" s="102">
        <f t="shared" si="1789"/>
        <v>2.0833333333333315E-2</v>
      </c>
    </row>
    <row r="3271" spans="1:22" ht="10.5" customHeight="1" x14ac:dyDescent="0.2">
      <c r="A3271" s="99"/>
      <c r="B3271" s="100"/>
      <c r="C3271" s="99"/>
      <c r="D3271" s="100"/>
      <c r="E3271" s="100"/>
      <c r="F3271" s="100"/>
      <c r="G3271" s="100"/>
      <c r="H3271" s="100"/>
      <c r="I3271" s="100"/>
      <c r="J3271" s="100">
        <f t="shared" si="1788"/>
        <v>2.0833333333333315E-2</v>
      </c>
      <c r="K3271" s="100"/>
      <c r="L3271" s="100"/>
      <c r="M3271" s="100"/>
      <c r="N3271" s="101">
        <f>N3266</f>
        <v>43215</v>
      </c>
      <c r="O3271" s="102">
        <f t="shared" si="1790"/>
        <v>0.47916666666666657</v>
      </c>
      <c r="P3271" s="102">
        <f t="shared" si="1791"/>
        <v>0.49999999999999989</v>
      </c>
      <c r="Q3271" s="103" t="s">
        <v>1011</v>
      </c>
      <c r="R3271" s="104" t="s">
        <v>1508</v>
      </c>
      <c r="S3271" s="102">
        <f t="shared" si="1789"/>
        <v>2.0833333333333315E-2</v>
      </c>
    </row>
    <row r="3272" spans="1:22" ht="10.5" customHeight="1" x14ac:dyDescent="0.2">
      <c r="A3272" s="99"/>
      <c r="B3272" s="100"/>
      <c r="C3272" s="99"/>
      <c r="D3272" s="99"/>
      <c r="E3272" s="99"/>
      <c r="F3272" s="100"/>
      <c r="G3272" s="100"/>
      <c r="H3272" s="100"/>
      <c r="I3272" s="100"/>
      <c r="J3272" s="100">
        <f t="shared" si="1788"/>
        <v>2.0833333333333259E-2</v>
      </c>
      <c r="K3272" s="100"/>
      <c r="L3272" s="100"/>
      <c r="M3272" s="99"/>
      <c r="N3272" s="101">
        <f>N3266</f>
        <v>43215</v>
      </c>
      <c r="O3272" s="102">
        <f t="shared" si="1790"/>
        <v>0.49999999999999989</v>
      </c>
      <c r="P3272" s="102">
        <f t="shared" si="1791"/>
        <v>0.52083333333333315</v>
      </c>
      <c r="Q3272" s="103" t="s">
        <v>1011</v>
      </c>
      <c r="R3272" s="104" t="s">
        <v>1508</v>
      </c>
      <c r="S3272" s="102">
        <f t="shared" si="1789"/>
        <v>2.0833333333333259E-2</v>
      </c>
    </row>
    <row r="3273" spans="1:22" ht="10.5" customHeight="1" x14ac:dyDescent="0.2">
      <c r="A3273" s="99"/>
      <c r="B3273" s="100"/>
      <c r="C3273" s="99"/>
      <c r="D3273" s="100"/>
      <c r="E3273" s="99"/>
      <c r="F3273" s="100"/>
      <c r="G3273" s="100"/>
      <c r="H3273" s="100"/>
      <c r="I3273" s="99"/>
      <c r="J3273" s="100">
        <f t="shared" si="1788"/>
        <v>2.0833333333333259E-2</v>
      </c>
      <c r="K3273" s="100"/>
      <c r="L3273" s="100"/>
      <c r="M3273" s="99"/>
      <c r="N3273" s="101">
        <f>N3266</f>
        <v>43215</v>
      </c>
      <c r="O3273" s="102">
        <f t="shared" si="1790"/>
        <v>0.52083333333333315</v>
      </c>
      <c r="P3273" s="102">
        <f t="shared" si="1791"/>
        <v>0.54166666666666641</v>
      </c>
      <c r="Q3273" s="103" t="s">
        <v>1011</v>
      </c>
      <c r="R3273" s="104" t="s">
        <v>1508</v>
      </c>
      <c r="S3273" s="102">
        <f t="shared" si="1789"/>
        <v>2.0833333333333259E-2</v>
      </c>
    </row>
    <row r="3274" spans="1:22" ht="10.5" customHeight="1" x14ac:dyDescent="0.2">
      <c r="A3274" s="99"/>
      <c r="B3274" s="100"/>
      <c r="C3274" s="99"/>
      <c r="D3274" s="100"/>
      <c r="E3274" s="99"/>
      <c r="F3274" s="100"/>
      <c r="G3274" s="100"/>
      <c r="H3274" s="100"/>
      <c r="I3274" s="99"/>
      <c r="J3274" s="100">
        <f t="shared" si="1788"/>
        <v>2.0833333333333259E-2</v>
      </c>
      <c r="K3274" s="100"/>
      <c r="L3274" s="100"/>
      <c r="M3274" s="99"/>
      <c r="N3274" s="101">
        <f>N3266</f>
        <v>43215</v>
      </c>
      <c r="O3274" s="102">
        <f t="shared" si="1790"/>
        <v>0.54166666666666641</v>
      </c>
      <c r="P3274" s="102">
        <f t="shared" si="1791"/>
        <v>0.56249999999999967</v>
      </c>
      <c r="Q3274" s="103" t="s">
        <v>1011</v>
      </c>
      <c r="R3274" s="104" t="s">
        <v>1508</v>
      </c>
      <c r="S3274" s="102">
        <f t="shared" si="1789"/>
        <v>2.0833333333333259E-2</v>
      </c>
    </row>
    <row r="3275" spans="1:22" ht="10.5" customHeight="1" x14ac:dyDescent="0.2">
      <c r="A3275" s="99"/>
      <c r="B3275" s="100"/>
      <c r="C3275" s="99"/>
      <c r="D3275" s="100"/>
      <c r="E3275" s="99"/>
      <c r="F3275" s="100"/>
      <c r="G3275" s="100"/>
      <c r="H3275" s="100"/>
      <c r="I3275" s="100"/>
      <c r="J3275" s="100">
        <f t="shared" si="1788"/>
        <v>2.0833333333333259E-2</v>
      </c>
      <c r="K3275" s="100"/>
      <c r="L3275" s="100"/>
      <c r="M3275" s="99"/>
      <c r="N3275" s="101">
        <f>N3266</f>
        <v>43215</v>
      </c>
      <c r="O3275" s="102">
        <f t="shared" si="1790"/>
        <v>0.56249999999999967</v>
      </c>
      <c r="P3275" s="102">
        <f t="shared" si="1791"/>
        <v>0.58333333333333293</v>
      </c>
      <c r="Q3275" s="103" t="s">
        <v>1011</v>
      </c>
      <c r="R3275" s="104" t="s">
        <v>1508</v>
      </c>
      <c r="S3275" s="102">
        <f>SUM(P3275-O3275)</f>
        <v>2.0833333333333259E-2</v>
      </c>
    </row>
    <row r="3276" spans="1:22" ht="10.5" customHeight="1" x14ac:dyDescent="0.2">
      <c r="A3276" s="99"/>
      <c r="B3276" s="100"/>
      <c r="C3276" s="100"/>
      <c r="D3276" s="100"/>
      <c r="E3276" s="99"/>
      <c r="F3276" s="100"/>
      <c r="G3276" s="100"/>
      <c r="H3276" s="100"/>
      <c r="I3276" s="100"/>
      <c r="J3276" s="100">
        <f t="shared" si="1788"/>
        <v>2.0833333333333259E-2</v>
      </c>
      <c r="K3276" s="100"/>
      <c r="L3276" s="100"/>
      <c r="M3276" s="99"/>
      <c r="N3276" s="101">
        <f>N3266</f>
        <v>43215</v>
      </c>
      <c r="O3276" s="102">
        <f t="shared" si="1790"/>
        <v>0.58333333333333293</v>
      </c>
      <c r="P3276" s="102">
        <f t="shared" si="1791"/>
        <v>0.60416666666666619</v>
      </c>
      <c r="Q3276" s="103" t="s">
        <v>1011</v>
      </c>
      <c r="R3276" s="104" t="s">
        <v>1508</v>
      </c>
      <c r="S3276" s="102">
        <f>SUM(P3276-O3276)</f>
        <v>2.0833333333333259E-2</v>
      </c>
    </row>
    <row r="3277" spans="1:22" ht="10.5" customHeight="1" x14ac:dyDescent="0.2">
      <c r="A3277" s="34"/>
      <c r="B3277" s="34"/>
      <c r="C3277" s="34"/>
      <c r="D3277" s="34"/>
      <c r="E3277" s="21"/>
      <c r="F3277" s="34"/>
      <c r="G3277" s="34"/>
      <c r="H3277" s="34"/>
      <c r="I3277" s="34"/>
      <c r="J3277" s="34">
        <f t="shared" si="1788"/>
        <v>2.0833333333333259E-2</v>
      </c>
      <c r="K3277" s="34"/>
      <c r="L3277" s="34"/>
      <c r="M3277" s="34"/>
      <c r="N3277" s="35">
        <f>N3266</f>
        <v>43215</v>
      </c>
      <c r="O3277" s="63">
        <f>SUM(P3276)</f>
        <v>0.60416666666666619</v>
      </c>
      <c r="P3277" s="36">
        <f t="shared" si="1791"/>
        <v>0.62499999999999944</v>
      </c>
      <c r="Q3277" s="37" t="s">
        <v>1011</v>
      </c>
      <c r="R3277" s="25" t="s">
        <v>1011</v>
      </c>
      <c r="S3277" s="26">
        <f t="shared" ref="S3277:S3278" si="1792">SUM(P3277-O3277)</f>
        <v>2.0833333333333259E-2</v>
      </c>
    </row>
    <row r="3278" spans="1:22" ht="10.5" customHeight="1" x14ac:dyDescent="0.2">
      <c r="B3278" s="34"/>
      <c r="C3278" s="21"/>
      <c r="D3278" s="34"/>
      <c r="E3278" s="21"/>
      <c r="F3278" s="34"/>
      <c r="G3278" s="34"/>
      <c r="H3278" s="34"/>
      <c r="I3278" s="34"/>
      <c r="J3278" s="34">
        <f t="shared" si="1788"/>
        <v>2.0833333333333259E-2</v>
      </c>
      <c r="K3278" s="34"/>
      <c r="L3278" s="34"/>
      <c r="M3278" s="34"/>
      <c r="N3278" s="35">
        <f>N3266</f>
        <v>43215</v>
      </c>
      <c r="O3278" s="63">
        <f>SUM(P3277)</f>
        <v>0.62499999999999944</v>
      </c>
      <c r="P3278" s="36">
        <f t="shared" si="1791"/>
        <v>0.6458333333333327</v>
      </c>
      <c r="Q3278" s="37" t="s">
        <v>1011</v>
      </c>
      <c r="R3278" s="25" t="s">
        <v>1011</v>
      </c>
      <c r="S3278" s="26">
        <f t="shared" si="1792"/>
        <v>2.0833333333333259E-2</v>
      </c>
    </row>
    <row r="3279" spans="1:22" ht="10.5" customHeight="1" x14ac:dyDescent="0.2">
      <c r="B3279" s="34"/>
      <c r="C3279" s="21"/>
      <c r="D3279" s="34"/>
      <c r="E3279" s="21"/>
      <c r="F3279" s="34"/>
      <c r="G3279" s="21"/>
      <c r="H3279" s="34"/>
      <c r="I3279" s="34"/>
      <c r="J3279" s="34">
        <f t="shared" si="1788"/>
        <v>2.0833333333333259E-2</v>
      </c>
      <c r="K3279" s="34"/>
      <c r="L3279" s="34"/>
      <c r="M3279" s="34"/>
      <c r="N3279" s="35">
        <f>N3266</f>
        <v>43215</v>
      </c>
      <c r="O3279" s="63">
        <f>SUM(P3278)</f>
        <v>0.6458333333333327</v>
      </c>
      <c r="P3279" s="36">
        <f t="shared" si="1791"/>
        <v>0.66666666666666596</v>
      </c>
      <c r="Q3279" s="37" t="s">
        <v>1011</v>
      </c>
      <c r="R3279" s="25" t="s">
        <v>1011</v>
      </c>
      <c r="S3279" s="26">
        <f>SUM(P3279-O3279)</f>
        <v>2.0833333333333259E-2</v>
      </c>
    </row>
    <row r="3280" spans="1:22" ht="10.5" customHeight="1" x14ac:dyDescent="0.2">
      <c r="B3280" s="34"/>
      <c r="C3280" s="21"/>
      <c r="D3280" s="34"/>
      <c r="E3280" s="21"/>
      <c r="F3280" s="34"/>
      <c r="G3280" s="21"/>
      <c r="H3280" s="34"/>
      <c r="J3280" s="34">
        <f t="shared" si="1788"/>
        <v>2.0833333333333259E-2</v>
      </c>
      <c r="K3280" s="34"/>
      <c r="L3280" s="34"/>
      <c r="M3280" s="34"/>
      <c r="N3280" s="35">
        <f>N3266</f>
        <v>43215</v>
      </c>
      <c r="O3280" s="63">
        <f t="shared" ref="O3280:O3282" si="1793">SUM(P3279)</f>
        <v>0.66666666666666596</v>
      </c>
      <c r="P3280" s="36">
        <f t="shared" si="1791"/>
        <v>0.68749999999999922</v>
      </c>
      <c r="Q3280" s="37" t="s">
        <v>1011</v>
      </c>
      <c r="R3280" s="25" t="s">
        <v>1011</v>
      </c>
      <c r="S3280" s="26">
        <f t="shared" ref="S3280:S3282" si="1794">SUM(P3280-O3280)</f>
        <v>2.0833333333333259E-2</v>
      </c>
    </row>
    <row r="3281" spans="1:20" ht="10.5" customHeight="1" x14ac:dyDescent="0.2">
      <c r="B3281" s="34"/>
      <c r="C3281" s="21"/>
      <c r="D3281" s="34"/>
      <c r="E3281" s="21"/>
      <c r="F3281" s="34"/>
      <c r="G3281" s="34"/>
      <c r="H3281" s="34"/>
      <c r="J3281" s="34">
        <f t="shared" si="1788"/>
        <v>2.0833333333333259E-2</v>
      </c>
      <c r="K3281" s="34"/>
      <c r="L3281" s="34"/>
      <c r="M3281" s="34"/>
      <c r="N3281" s="35">
        <f>N3266</f>
        <v>43215</v>
      </c>
      <c r="O3281" s="63">
        <f t="shared" si="1793"/>
        <v>0.68749999999999922</v>
      </c>
      <c r="P3281" s="36">
        <f t="shared" si="1791"/>
        <v>0.70833333333333248</v>
      </c>
      <c r="Q3281" s="37" t="s">
        <v>1011</v>
      </c>
      <c r="R3281" s="25" t="s">
        <v>1011</v>
      </c>
      <c r="S3281" s="26">
        <f t="shared" si="1794"/>
        <v>2.0833333333333259E-2</v>
      </c>
    </row>
    <row r="3282" spans="1:20" ht="10.5" customHeight="1" thickBot="1" x14ac:dyDescent="0.25">
      <c r="B3282" s="34"/>
      <c r="C3282" s="21"/>
      <c r="D3282" s="34"/>
      <c r="E3282" s="21"/>
      <c r="F3282" s="34"/>
      <c r="G3282" s="34"/>
      <c r="H3282" s="34"/>
      <c r="J3282" s="34">
        <f t="shared" si="1788"/>
        <v>2.0833333333333259E-2</v>
      </c>
      <c r="K3282" s="34"/>
      <c r="L3282" s="34"/>
      <c r="M3282" s="34"/>
      <c r="N3282" s="35">
        <f>N3266</f>
        <v>43215</v>
      </c>
      <c r="O3282" s="63">
        <f t="shared" si="1793"/>
        <v>0.70833333333333248</v>
      </c>
      <c r="P3282" s="36">
        <f t="shared" si="1791"/>
        <v>0.72916666666666574</v>
      </c>
      <c r="Q3282" s="37" t="s">
        <v>1011</v>
      </c>
      <c r="R3282" s="25" t="s">
        <v>1011</v>
      </c>
      <c r="S3282" s="26">
        <f t="shared" si="1794"/>
        <v>2.0833333333333259E-2</v>
      </c>
    </row>
    <row r="3283" spans="1:20" ht="10.5" customHeight="1" x14ac:dyDescent="0.2">
      <c r="A3283" s="40">
        <f t="shared" ref="A3283:M3283" si="1795">SUM(A3267:A3282)</f>
        <v>0</v>
      </c>
      <c r="B3283" s="40">
        <f t="shared" si="1795"/>
        <v>0</v>
      </c>
      <c r="C3283" s="40">
        <f t="shared" si="1795"/>
        <v>0</v>
      </c>
      <c r="D3283" s="40">
        <f t="shared" si="1795"/>
        <v>0</v>
      </c>
      <c r="E3283" s="40">
        <f t="shared" si="1795"/>
        <v>0</v>
      </c>
      <c r="F3283" s="40">
        <f t="shared" si="1795"/>
        <v>0</v>
      </c>
      <c r="G3283" s="40">
        <f t="shared" si="1795"/>
        <v>0</v>
      </c>
      <c r="H3283" s="40">
        <f t="shared" si="1795"/>
        <v>0</v>
      </c>
      <c r="I3283" s="40">
        <f t="shared" si="1795"/>
        <v>0</v>
      </c>
      <c r="J3283" s="40">
        <f t="shared" si="1795"/>
        <v>0.33333333333333243</v>
      </c>
      <c r="K3283" s="40">
        <f t="shared" si="1795"/>
        <v>0</v>
      </c>
      <c r="L3283" s="40">
        <f t="shared" si="1795"/>
        <v>0</v>
      </c>
      <c r="M3283" s="40">
        <f t="shared" si="1795"/>
        <v>0</v>
      </c>
      <c r="N3283" s="41" t="b">
        <f>SUM(A3283:M3283) = S3283</f>
        <v>1</v>
      </c>
      <c r="O3283" s="42"/>
      <c r="P3283" s="42"/>
      <c r="Q3283" s="43"/>
      <c r="R3283" s="43"/>
      <c r="S3283" s="40">
        <f>SUM(S3267:S3282)</f>
        <v>0.33333333333333243</v>
      </c>
    </row>
    <row r="3284" spans="1:20" ht="10.5" customHeight="1" x14ac:dyDescent="0.2">
      <c r="A3284" s="70">
        <f t="shared" ref="A3284:C3284" si="1796">(A3283-INT(A3283))*24</f>
        <v>0</v>
      </c>
      <c r="B3284" s="70">
        <f t="shared" si="1796"/>
        <v>0</v>
      </c>
      <c r="C3284" s="70">
        <f t="shared" si="1796"/>
        <v>0</v>
      </c>
      <c r="D3284" s="44">
        <f>(D3283-INT(D3283))*24</f>
        <v>0</v>
      </c>
      <c r="E3284" s="44">
        <f>(E3283-INT(E3283))*24</f>
        <v>0</v>
      </c>
      <c r="F3284" s="44">
        <f>(F3283-INT(F3283))*24</f>
        <v>0</v>
      </c>
      <c r="G3284" s="44">
        <f>(G3283-INT(G3283))*24</f>
        <v>0</v>
      </c>
      <c r="H3284" s="44">
        <f t="shared" ref="H3284:M3284" si="1797">(H3283-INT(H3283))*24</f>
        <v>0</v>
      </c>
      <c r="I3284" s="44">
        <f t="shared" si="1797"/>
        <v>0</v>
      </c>
      <c r="J3284" s="44">
        <f t="shared" si="1797"/>
        <v>7.9999999999999787</v>
      </c>
      <c r="K3284" s="44">
        <f t="shared" si="1797"/>
        <v>0</v>
      </c>
      <c r="L3284" s="44">
        <f t="shared" si="1797"/>
        <v>0</v>
      </c>
      <c r="M3284" s="45">
        <f t="shared" si="1797"/>
        <v>0</v>
      </c>
      <c r="N3284" s="46">
        <f>SUM(A3284:M3284)</f>
        <v>7.9999999999999787</v>
      </c>
      <c r="O3284" s="71"/>
      <c r="P3284" s="71"/>
      <c r="Q3284" s="48"/>
      <c r="R3284" s="48"/>
      <c r="S3284" s="49"/>
    </row>
    <row r="3285" spans="1:20" ht="10.5" customHeight="1" thickBot="1" x14ac:dyDescent="0.25">
      <c r="A3285" s="72"/>
      <c r="B3285" s="73"/>
      <c r="C3285" s="73"/>
      <c r="D3285" s="52">
        <f>SUM(A3284:D3284)</f>
        <v>0</v>
      </c>
      <c r="E3285" s="52">
        <f t="shared" ref="E3285:M3285" si="1798">E3284</f>
        <v>0</v>
      </c>
      <c r="F3285" s="52">
        <f t="shared" si="1798"/>
        <v>0</v>
      </c>
      <c r="G3285" s="52">
        <f t="shared" si="1798"/>
        <v>0</v>
      </c>
      <c r="H3285" s="52">
        <f t="shared" si="1798"/>
        <v>0</v>
      </c>
      <c r="I3285" s="52">
        <f t="shared" si="1798"/>
        <v>0</v>
      </c>
      <c r="J3285" s="52">
        <f t="shared" si="1798"/>
        <v>7.9999999999999787</v>
      </c>
      <c r="K3285" s="52">
        <f t="shared" si="1798"/>
        <v>0</v>
      </c>
      <c r="L3285" s="52">
        <f t="shared" si="1798"/>
        <v>0</v>
      </c>
      <c r="M3285" s="53">
        <f t="shared" si="1798"/>
        <v>0</v>
      </c>
      <c r="N3285" s="54">
        <f>S3285</f>
        <v>0.33333333333333243</v>
      </c>
      <c r="O3285" s="74"/>
      <c r="P3285" s="74"/>
      <c r="Q3285" s="56"/>
      <c r="R3285" s="56"/>
      <c r="S3285" s="57">
        <f>SUM(S3283:S3284)</f>
        <v>0.33333333333333243</v>
      </c>
    </row>
    <row r="3286" spans="1:20" ht="10.5" customHeight="1" thickBot="1" x14ac:dyDescent="0.25">
      <c r="A3286" s="58"/>
      <c r="B3286" s="59" t="s">
        <v>935</v>
      </c>
      <c r="C3286" s="59" t="s">
        <v>936</v>
      </c>
      <c r="D3286" s="59" t="s">
        <v>937</v>
      </c>
      <c r="E3286" s="60" t="s">
        <v>938</v>
      </c>
      <c r="F3286" s="59" t="s">
        <v>939</v>
      </c>
      <c r="G3286" s="58" t="s">
        <v>940</v>
      </c>
      <c r="H3286" s="58" t="s">
        <v>941</v>
      </c>
      <c r="I3286" s="58" t="s">
        <v>942</v>
      </c>
      <c r="J3286" s="58" t="s">
        <v>943</v>
      </c>
      <c r="K3286" s="58" t="s">
        <v>1473</v>
      </c>
      <c r="L3286" s="58" t="s">
        <v>944</v>
      </c>
      <c r="M3286" s="60" t="s">
        <v>945</v>
      </c>
      <c r="N3286" s="61">
        <f>N3266+1</f>
        <v>43216</v>
      </c>
      <c r="O3286" s="36">
        <v>0.39583333333333331</v>
      </c>
      <c r="P3286" s="36">
        <f>O3286</f>
        <v>0.39583333333333331</v>
      </c>
      <c r="Q3286" s="62" t="s">
        <v>946</v>
      </c>
      <c r="R3286" s="25" t="s">
        <v>1011</v>
      </c>
      <c r="S3286" s="26">
        <f t="shared" ref="S3286" si="1799">SUM(P3286-O3286)</f>
        <v>0</v>
      </c>
    </row>
    <row r="3287" spans="1:20" ht="10.5" customHeight="1" x14ac:dyDescent="0.2">
      <c r="B3287" s="34"/>
      <c r="C3287" s="21"/>
      <c r="D3287" s="34"/>
      <c r="E3287" s="34"/>
      <c r="F3287" s="34"/>
      <c r="G3287" s="21"/>
      <c r="H3287" s="34"/>
      <c r="J3287" s="34">
        <f t="shared" ref="J3287:J3302" si="1800">S3287</f>
        <v>2.0833333333333315E-2</v>
      </c>
      <c r="M3287" s="34"/>
      <c r="N3287" s="35">
        <f>N3286</f>
        <v>43216</v>
      </c>
      <c r="O3287" s="63">
        <f>SUM(P3286)</f>
        <v>0.39583333333333331</v>
      </c>
      <c r="P3287" s="36">
        <f>P3286+0.0208333333333333</f>
        <v>0.41666666666666663</v>
      </c>
      <c r="Q3287" s="37" t="s">
        <v>1011</v>
      </c>
      <c r="R3287" s="25" t="s">
        <v>1011</v>
      </c>
      <c r="S3287" s="26">
        <f t="shared" ref="S3287:S3295" si="1801">SUM(P3287-O3287)</f>
        <v>2.0833333333333315E-2</v>
      </c>
    </row>
    <row r="3288" spans="1:20" ht="10.5" customHeight="1" x14ac:dyDescent="0.2">
      <c r="B3288" s="34"/>
      <c r="C3288" s="21"/>
      <c r="D3288" s="21"/>
      <c r="E3288" s="34"/>
      <c r="F3288" s="34"/>
      <c r="G3288" s="34"/>
      <c r="H3288" s="34"/>
      <c r="J3288" s="34">
        <f t="shared" si="1800"/>
        <v>2.0833333333333315E-2</v>
      </c>
      <c r="M3288" s="34"/>
      <c r="N3288" s="35">
        <f>N3286</f>
        <v>43216</v>
      </c>
      <c r="O3288" s="63">
        <f t="shared" ref="O3288:O3296" si="1802">SUM(P3287)</f>
        <v>0.41666666666666663</v>
      </c>
      <c r="P3288" s="36">
        <f>P3287+0.0208333333333333</f>
        <v>0.43749999999999994</v>
      </c>
      <c r="Q3288" s="37" t="s">
        <v>1011</v>
      </c>
      <c r="R3288" s="25" t="s">
        <v>1011</v>
      </c>
      <c r="S3288" s="26">
        <f t="shared" si="1801"/>
        <v>2.0833333333333315E-2</v>
      </c>
    </row>
    <row r="3289" spans="1:20" ht="10.5" customHeight="1" x14ac:dyDescent="0.2">
      <c r="B3289" s="34"/>
      <c r="C3289" s="21"/>
      <c r="D3289" s="34"/>
      <c r="E3289" s="21"/>
      <c r="F3289" s="34"/>
      <c r="G3289" s="34"/>
      <c r="H3289" s="34"/>
      <c r="I3289" s="34"/>
      <c r="J3289" s="34">
        <f t="shared" si="1800"/>
        <v>2.0833333333333315E-2</v>
      </c>
      <c r="L3289" s="34"/>
      <c r="M3289" s="21"/>
      <c r="N3289" s="35">
        <f>N3286</f>
        <v>43216</v>
      </c>
      <c r="O3289" s="63">
        <f t="shared" si="1802"/>
        <v>0.43749999999999994</v>
      </c>
      <c r="P3289" s="36">
        <f>P3288+0.0208333333333333</f>
        <v>0.45833333333333326</v>
      </c>
      <c r="Q3289" s="37" t="s">
        <v>1011</v>
      </c>
      <c r="R3289" s="25" t="s">
        <v>1011</v>
      </c>
      <c r="S3289" s="26">
        <f t="shared" si="1801"/>
        <v>2.0833333333333315E-2</v>
      </c>
    </row>
    <row r="3290" spans="1:20" ht="10.5" customHeight="1" x14ac:dyDescent="0.2">
      <c r="B3290" s="34"/>
      <c r="C3290" s="34"/>
      <c r="D3290" s="21"/>
      <c r="E3290" s="21"/>
      <c r="F3290" s="34"/>
      <c r="G3290" s="34"/>
      <c r="H3290" s="34"/>
      <c r="I3290" s="34"/>
      <c r="J3290" s="34">
        <f t="shared" si="1800"/>
        <v>2.0833333333333315E-2</v>
      </c>
      <c r="L3290" s="34"/>
      <c r="M3290" s="34"/>
      <c r="N3290" s="35">
        <f>N3286</f>
        <v>43216</v>
      </c>
      <c r="O3290" s="63">
        <f t="shared" si="1802"/>
        <v>0.45833333333333326</v>
      </c>
      <c r="P3290" s="36">
        <f t="shared" ref="P3290:P3302" si="1803">P3289+0.0208333333333333</f>
        <v>0.47916666666666657</v>
      </c>
      <c r="Q3290" s="37" t="s">
        <v>1011</v>
      </c>
      <c r="R3290" s="25" t="s">
        <v>1011</v>
      </c>
      <c r="S3290" s="26">
        <f t="shared" si="1801"/>
        <v>2.0833333333333315E-2</v>
      </c>
    </row>
    <row r="3291" spans="1:20" ht="10.5" customHeight="1" x14ac:dyDescent="0.2">
      <c r="B3291" s="34"/>
      <c r="C3291" s="34"/>
      <c r="D3291" s="34"/>
      <c r="E3291" s="34"/>
      <c r="F3291" s="34"/>
      <c r="G3291" s="34"/>
      <c r="H3291" s="34"/>
      <c r="J3291" s="34">
        <f t="shared" si="1800"/>
        <v>2.0833333333333315E-2</v>
      </c>
      <c r="K3291" s="34"/>
      <c r="L3291" s="34"/>
      <c r="M3291" s="34"/>
      <c r="N3291" s="35">
        <f>N3286</f>
        <v>43216</v>
      </c>
      <c r="O3291" s="63">
        <f t="shared" si="1802"/>
        <v>0.47916666666666657</v>
      </c>
      <c r="P3291" s="36">
        <f t="shared" si="1803"/>
        <v>0.49999999999999989</v>
      </c>
      <c r="Q3291" s="37" t="s">
        <v>1011</v>
      </c>
      <c r="R3291" s="25" t="s">
        <v>1011</v>
      </c>
      <c r="S3291" s="26">
        <f t="shared" si="1801"/>
        <v>2.0833333333333315E-2</v>
      </c>
    </row>
    <row r="3292" spans="1:20" ht="10.5" customHeight="1" x14ac:dyDescent="0.2">
      <c r="B3292" s="34"/>
      <c r="C3292" s="21"/>
      <c r="D3292" s="21"/>
      <c r="E3292" s="34"/>
      <c r="F3292" s="34"/>
      <c r="G3292" s="21"/>
      <c r="H3292" s="34"/>
      <c r="I3292" s="34"/>
      <c r="J3292" s="34">
        <f t="shared" si="1800"/>
        <v>2.0833333333333259E-2</v>
      </c>
      <c r="L3292" s="34"/>
      <c r="M3292" s="21"/>
      <c r="N3292" s="35">
        <f>N3286</f>
        <v>43216</v>
      </c>
      <c r="O3292" s="63">
        <f t="shared" si="1802"/>
        <v>0.49999999999999989</v>
      </c>
      <c r="P3292" s="36">
        <f t="shared" si="1803"/>
        <v>0.52083333333333315</v>
      </c>
      <c r="Q3292" s="37" t="s">
        <v>1011</v>
      </c>
      <c r="R3292" s="25" t="s">
        <v>1011</v>
      </c>
      <c r="S3292" s="26">
        <f t="shared" si="1801"/>
        <v>2.0833333333333259E-2</v>
      </c>
    </row>
    <row r="3293" spans="1:20" ht="10.5" customHeight="1" x14ac:dyDescent="0.2">
      <c r="B3293" s="34"/>
      <c r="C3293" s="21"/>
      <c r="D3293" s="34"/>
      <c r="E3293" s="34"/>
      <c r="F3293" s="34"/>
      <c r="G3293" s="21"/>
      <c r="H3293" s="34"/>
      <c r="I3293" s="34"/>
      <c r="J3293" s="34">
        <f t="shared" si="1800"/>
        <v>2.0833333333333259E-2</v>
      </c>
      <c r="L3293" s="34"/>
      <c r="M3293" s="21"/>
      <c r="N3293" s="35">
        <f>N3286</f>
        <v>43216</v>
      </c>
      <c r="O3293" s="63">
        <f t="shared" si="1802"/>
        <v>0.52083333333333315</v>
      </c>
      <c r="P3293" s="36">
        <f t="shared" si="1803"/>
        <v>0.54166666666666641</v>
      </c>
      <c r="Q3293" s="37" t="s">
        <v>1011</v>
      </c>
      <c r="R3293" s="25" t="s">
        <v>1011</v>
      </c>
      <c r="S3293" s="26">
        <f t="shared" si="1801"/>
        <v>2.0833333333333259E-2</v>
      </c>
    </row>
    <row r="3294" spans="1:20" ht="10.5" customHeight="1" x14ac:dyDescent="0.2">
      <c r="B3294" s="34"/>
      <c r="C3294" s="21"/>
      <c r="D3294" s="34"/>
      <c r="E3294" s="34"/>
      <c r="F3294" s="34"/>
      <c r="G3294" s="34"/>
      <c r="H3294" s="34"/>
      <c r="J3294" s="34">
        <f t="shared" si="1800"/>
        <v>2.0833333333333259E-2</v>
      </c>
      <c r="L3294" s="34"/>
      <c r="M3294" s="21"/>
      <c r="N3294" s="35">
        <f>N3286</f>
        <v>43216</v>
      </c>
      <c r="O3294" s="63">
        <f t="shared" si="1802"/>
        <v>0.54166666666666641</v>
      </c>
      <c r="P3294" s="36">
        <f t="shared" si="1803"/>
        <v>0.56249999999999967</v>
      </c>
      <c r="Q3294" s="37" t="s">
        <v>1011</v>
      </c>
      <c r="R3294" s="25" t="s">
        <v>1011</v>
      </c>
      <c r="S3294" s="26">
        <f t="shared" si="1801"/>
        <v>2.0833333333333259E-2</v>
      </c>
    </row>
    <row r="3295" spans="1:20" ht="10.5" customHeight="1" x14ac:dyDescent="0.2">
      <c r="B3295" s="34"/>
      <c r="C3295" s="21"/>
      <c r="D3295" s="34"/>
      <c r="E3295" s="34"/>
      <c r="F3295" s="34"/>
      <c r="G3295" s="34"/>
      <c r="H3295" s="34"/>
      <c r="J3295" s="34">
        <f t="shared" si="1800"/>
        <v>2.0833333333333259E-2</v>
      </c>
      <c r="L3295" s="34"/>
      <c r="M3295" s="21"/>
      <c r="N3295" s="35">
        <f>N3286</f>
        <v>43216</v>
      </c>
      <c r="O3295" s="63">
        <f t="shared" si="1802"/>
        <v>0.56249999999999967</v>
      </c>
      <c r="P3295" s="36">
        <f t="shared" si="1803"/>
        <v>0.58333333333333293</v>
      </c>
      <c r="Q3295" s="37" t="s">
        <v>1011</v>
      </c>
      <c r="R3295" s="25" t="s">
        <v>1011</v>
      </c>
      <c r="S3295" s="26">
        <f t="shared" si="1801"/>
        <v>2.0833333333333259E-2</v>
      </c>
      <c r="T3295" s="75"/>
    </row>
    <row r="3296" spans="1:20" ht="10.5" customHeight="1" x14ac:dyDescent="0.2">
      <c r="B3296" s="34"/>
      <c r="C3296" s="34"/>
      <c r="D3296" s="34"/>
      <c r="E3296" s="34"/>
      <c r="F3296" s="34"/>
      <c r="G3296" s="34"/>
      <c r="H3296" s="34"/>
      <c r="J3296" s="34">
        <f t="shared" si="1800"/>
        <v>2.0833333333333259E-2</v>
      </c>
      <c r="L3296" s="34"/>
      <c r="M3296" s="21"/>
      <c r="N3296" s="35">
        <f>N3286</f>
        <v>43216</v>
      </c>
      <c r="O3296" s="63">
        <f t="shared" si="1802"/>
        <v>0.58333333333333293</v>
      </c>
      <c r="P3296" s="36">
        <f t="shared" si="1803"/>
        <v>0.60416666666666619</v>
      </c>
      <c r="Q3296" s="37" t="s">
        <v>1011</v>
      </c>
      <c r="R3296" s="25" t="s">
        <v>1011</v>
      </c>
      <c r="S3296" s="26">
        <f>SUM(P3296-O3296)</f>
        <v>2.0833333333333259E-2</v>
      </c>
    </row>
    <row r="3297" spans="1:21" ht="10.5" customHeight="1" x14ac:dyDescent="0.2">
      <c r="A3297" s="34"/>
      <c r="B3297" s="34"/>
      <c r="C3297" s="34"/>
      <c r="D3297" s="34"/>
      <c r="E3297" s="34"/>
      <c r="F3297" s="21"/>
      <c r="G3297" s="34"/>
      <c r="H3297" s="34"/>
      <c r="J3297" s="34">
        <f t="shared" si="1800"/>
        <v>2.0833333333333259E-2</v>
      </c>
      <c r="L3297" s="34"/>
      <c r="M3297" s="34"/>
      <c r="N3297" s="35">
        <f>N3286</f>
        <v>43216</v>
      </c>
      <c r="O3297" s="63">
        <f>SUM(P3296)</f>
        <v>0.60416666666666619</v>
      </c>
      <c r="P3297" s="36">
        <f t="shared" si="1803"/>
        <v>0.62499999999999944</v>
      </c>
      <c r="Q3297" s="37" t="s">
        <v>1011</v>
      </c>
      <c r="R3297" s="25" t="s">
        <v>1011</v>
      </c>
      <c r="S3297" s="26">
        <f t="shared" ref="S3297:S3302" si="1804">SUM(P3297-O3297)</f>
        <v>2.0833333333333259E-2</v>
      </c>
    </row>
    <row r="3298" spans="1:21" ht="10.5" customHeight="1" x14ac:dyDescent="0.2">
      <c r="B3298" s="34"/>
      <c r="C3298" s="21"/>
      <c r="D3298" s="34"/>
      <c r="E3298" s="34"/>
      <c r="F3298" s="21"/>
      <c r="G3298" s="21"/>
      <c r="H3298" s="34"/>
      <c r="J3298" s="34">
        <f t="shared" si="1800"/>
        <v>2.0833333333333259E-2</v>
      </c>
      <c r="K3298" s="34"/>
      <c r="L3298" s="34"/>
      <c r="M3298" s="34"/>
      <c r="N3298" s="35">
        <f>N3286</f>
        <v>43216</v>
      </c>
      <c r="O3298" s="63">
        <f>SUM(P3297)</f>
        <v>0.62499999999999944</v>
      </c>
      <c r="P3298" s="36">
        <f t="shared" si="1803"/>
        <v>0.6458333333333327</v>
      </c>
      <c r="Q3298" s="37" t="s">
        <v>1011</v>
      </c>
      <c r="R3298" s="25" t="s">
        <v>1011</v>
      </c>
      <c r="S3298" s="26">
        <f t="shared" si="1804"/>
        <v>2.0833333333333259E-2</v>
      </c>
    </row>
    <row r="3299" spans="1:21" ht="10.5" customHeight="1" x14ac:dyDescent="0.2">
      <c r="B3299" s="34"/>
      <c r="C3299" s="21"/>
      <c r="D3299" s="34"/>
      <c r="E3299" s="34"/>
      <c r="F3299" s="34"/>
      <c r="G3299" s="21"/>
      <c r="H3299" s="34"/>
      <c r="J3299" s="34">
        <f t="shared" si="1800"/>
        <v>2.0833333333333259E-2</v>
      </c>
      <c r="K3299" s="34"/>
      <c r="L3299" s="34"/>
      <c r="M3299" s="34"/>
      <c r="N3299" s="35">
        <f>N3286</f>
        <v>43216</v>
      </c>
      <c r="O3299" s="63">
        <f>SUM(P3298)</f>
        <v>0.6458333333333327</v>
      </c>
      <c r="P3299" s="36">
        <f t="shared" si="1803"/>
        <v>0.66666666666666596</v>
      </c>
      <c r="Q3299" s="37" t="s">
        <v>1011</v>
      </c>
      <c r="R3299" s="25" t="s">
        <v>1011</v>
      </c>
      <c r="S3299" s="26">
        <f t="shared" si="1804"/>
        <v>2.0833333333333259E-2</v>
      </c>
    </row>
    <row r="3300" spans="1:21" ht="10.5" customHeight="1" x14ac:dyDescent="0.2">
      <c r="B3300" s="34"/>
      <c r="C3300" s="21"/>
      <c r="D3300" s="34"/>
      <c r="E3300" s="34"/>
      <c r="F3300" s="34"/>
      <c r="G3300" s="21"/>
      <c r="H3300" s="34"/>
      <c r="J3300" s="34">
        <f t="shared" si="1800"/>
        <v>2.0833333333333259E-2</v>
      </c>
      <c r="K3300" s="34"/>
      <c r="L3300" s="34"/>
      <c r="M3300" s="34"/>
      <c r="N3300" s="35">
        <f>N3286</f>
        <v>43216</v>
      </c>
      <c r="O3300" s="63">
        <f t="shared" ref="O3300:O3302" si="1805">SUM(P3299)</f>
        <v>0.66666666666666596</v>
      </c>
      <c r="P3300" s="36">
        <f t="shared" si="1803"/>
        <v>0.68749999999999922</v>
      </c>
      <c r="Q3300" s="37" t="s">
        <v>1011</v>
      </c>
      <c r="R3300" s="25" t="s">
        <v>1011</v>
      </c>
      <c r="S3300" s="26">
        <f t="shared" si="1804"/>
        <v>2.0833333333333259E-2</v>
      </c>
    </row>
    <row r="3301" spans="1:21" ht="10.5" customHeight="1" x14ac:dyDescent="0.2">
      <c r="B3301" s="34"/>
      <c r="C3301" s="21"/>
      <c r="D3301" s="34"/>
      <c r="E3301" s="34"/>
      <c r="F3301" s="34"/>
      <c r="G3301" s="21"/>
      <c r="H3301" s="34"/>
      <c r="J3301" s="34">
        <f t="shared" si="1800"/>
        <v>2.0833333333333259E-2</v>
      </c>
      <c r="K3301" s="34"/>
      <c r="L3301" s="34"/>
      <c r="M3301" s="21"/>
      <c r="N3301" s="35">
        <f>N3286</f>
        <v>43216</v>
      </c>
      <c r="O3301" s="63">
        <f t="shared" si="1805"/>
        <v>0.68749999999999922</v>
      </c>
      <c r="P3301" s="36">
        <f t="shared" si="1803"/>
        <v>0.70833333333333248</v>
      </c>
      <c r="Q3301" s="37" t="s">
        <v>1011</v>
      </c>
      <c r="R3301" s="25" t="s">
        <v>1011</v>
      </c>
      <c r="S3301" s="26">
        <f t="shared" si="1804"/>
        <v>2.0833333333333259E-2</v>
      </c>
    </row>
    <row r="3302" spans="1:21" ht="10.5" customHeight="1" thickBot="1" x14ac:dyDescent="0.25">
      <c r="B3302" s="34"/>
      <c r="C3302" s="21"/>
      <c r="D3302" s="34"/>
      <c r="E3302" s="34"/>
      <c r="F3302" s="34"/>
      <c r="G3302" s="21"/>
      <c r="H3302" s="34"/>
      <c r="J3302" s="34">
        <f t="shared" si="1800"/>
        <v>2.0833333333333259E-2</v>
      </c>
      <c r="K3302" s="34"/>
      <c r="L3302" s="34"/>
      <c r="M3302" s="21"/>
      <c r="N3302" s="35">
        <f>N3286</f>
        <v>43216</v>
      </c>
      <c r="O3302" s="63">
        <f t="shared" si="1805"/>
        <v>0.70833333333333248</v>
      </c>
      <c r="P3302" s="36">
        <f t="shared" si="1803"/>
        <v>0.72916666666666574</v>
      </c>
      <c r="Q3302" s="37" t="s">
        <v>1011</v>
      </c>
      <c r="R3302" s="25" t="s">
        <v>1011</v>
      </c>
      <c r="S3302" s="26">
        <f t="shared" si="1804"/>
        <v>2.0833333333333259E-2</v>
      </c>
    </row>
    <row r="3303" spans="1:21" ht="10.5" customHeight="1" x14ac:dyDescent="0.2">
      <c r="A3303" s="40">
        <f t="shared" ref="A3303:M3303" si="1806">SUM(A3287:A3302)</f>
        <v>0</v>
      </c>
      <c r="B3303" s="40">
        <f t="shared" si="1806"/>
        <v>0</v>
      </c>
      <c r="C3303" s="40">
        <f t="shared" si="1806"/>
        <v>0</v>
      </c>
      <c r="D3303" s="40">
        <f t="shared" si="1806"/>
        <v>0</v>
      </c>
      <c r="E3303" s="40">
        <f t="shared" si="1806"/>
        <v>0</v>
      </c>
      <c r="F3303" s="40">
        <f t="shared" si="1806"/>
        <v>0</v>
      </c>
      <c r="G3303" s="40">
        <f t="shared" si="1806"/>
        <v>0</v>
      </c>
      <c r="H3303" s="40">
        <f t="shared" si="1806"/>
        <v>0</v>
      </c>
      <c r="I3303" s="40">
        <f t="shared" si="1806"/>
        <v>0</v>
      </c>
      <c r="J3303" s="40">
        <f t="shared" si="1806"/>
        <v>0.33333333333333243</v>
      </c>
      <c r="K3303" s="40">
        <f t="shared" si="1806"/>
        <v>0</v>
      </c>
      <c r="L3303" s="40">
        <f t="shared" si="1806"/>
        <v>0</v>
      </c>
      <c r="M3303" s="40">
        <f t="shared" si="1806"/>
        <v>0</v>
      </c>
      <c r="N3303" s="41" t="b">
        <f>SUM(A3303:M3303) = S3303</f>
        <v>1</v>
      </c>
      <c r="O3303" s="42"/>
      <c r="P3303" s="42"/>
      <c r="Q3303" s="43"/>
      <c r="R3303" s="43"/>
      <c r="S3303" s="40">
        <f>SUM(S3287:S3302)</f>
        <v>0.33333333333333243</v>
      </c>
    </row>
    <row r="3304" spans="1:21" ht="10.5" customHeight="1" x14ac:dyDescent="0.2">
      <c r="A3304" s="70">
        <f t="shared" ref="A3304:C3304" si="1807">(A3303-INT(A3303))*24</f>
        <v>0</v>
      </c>
      <c r="B3304" s="70">
        <f t="shared" si="1807"/>
        <v>0</v>
      </c>
      <c r="C3304" s="70">
        <f t="shared" si="1807"/>
        <v>0</v>
      </c>
      <c r="D3304" s="44">
        <f>(D3303-INT(D3303))*24</f>
        <v>0</v>
      </c>
      <c r="E3304" s="44">
        <f>(E3303-INT(E3303))*24</f>
        <v>0</v>
      </c>
      <c r="F3304" s="44">
        <f>(F3303-INT(F3303))*24</f>
        <v>0</v>
      </c>
      <c r="G3304" s="44">
        <f>(G3303-INT(G3303))*24</f>
        <v>0</v>
      </c>
      <c r="H3304" s="44">
        <f t="shared" ref="H3304:M3304" si="1808">(H3303-INT(H3303))*24</f>
        <v>0</v>
      </c>
      <c r="I3304" s="44">
        <f t="shared" si="1808"/>
        <v>0</v>
      </c>
      <c r="J3304" s="44">
        <f t="shared" si="1808"/>
        <v>7.9999999999999787</v>
      </c>
      <c r="K3304" s="44">
        <f t="shared" si="1808"/>
        <v>0</v>
      </c>
      <c r="L3304" s="44">
        <f t="shared" si="1808"/>
        <v>0</v>
      </c>
      <c r="M3304" s="45">
        <f t="shared" si="1808"/>
        <v>0</v>
      </c>
      <c r="N3304" s="46">
        <f>SUM(A3304:M3304)</f>
        <v>7.9999999999999787</v>
      </c>
      <c r="O3304" s="47"/>
      <c r="P3304" s="47"/>
      <c r="Q3304" s="48"/>
      <c r="R3304" s="48"/>
      <c r="S3304" s="49"/>
    </row>
    <row r="3305" spans="1:21" ht="10.5" customHeight="1" thickBot="1" x14ac:dyDescent="0.25">
      <c r="A3305" s="50"/>
      <c r="B3305" s="51"/>
      <c r="C3305" s="51"/>
      <c r="D3305" s="52">
        <f>SUM(A3304:D3304)</f>
        <v>0</v>
      </c>
      <c r="E3305" s="52">
        <f t="shared" ref="E3305:M3305" si="1809">E3304</f>
        <v>0</v>
      </c>
      <c r="F3305" s="52">
        <f t="shared" si="1809"/>
        <v>0</v>
      </c>
      <c r="G3305" s="52">
        <f t="shared" si="1809"/>
        <v>0</v>
      </c>
      <c r="H3305" s="52">
        <f t="shared" si="1809"/>
        <v>0</v>
      </c>
      <c r="I3305" s="52">
        <f t="shared" si="1809"/>
        <v>0</v>
      </c>
      <c r="J3305" s="52">
        <f t="shared" si="1809"/>
        <v>7.9999999999999787</v>
      </c>
      <c r="K3305" s="52">
        <f t="shared" si="1809"/>
        <v>0</v>
      </c>
      <c r="L3305" s="52">
        <f t="shared" si="1809"/>
        <v>0</v>
      </c>
      <c r="M3305" s="53">
        <f t="shared" si="1809"/>
        <v>0</v>
      </c>
      <c r="N3305" s="54">
        <f>S3305</f>
        <v>0.33333333333333243</v>
      </c>
      <c r="O3305" s="55"/>
      <c r="P3305" s="55"/>
      <c r="Q3305" s="56"/>
      <c r="R3305" s="56"/>
      <c r="S3305" s="57">
        <f>SUM(S3303:S3304)</f>
        <v>0.33333333333333243</v>
      </c>
    </row>
    <row r="3306" spans="1:21" ht="10.5" customHeight="1" thickBot="1" x14ac:dyDescent="0.25">
      <c r="A3306" s="58"/>
      <c r="B3306" s="59" t="s">
        <v>935</v>
      </c>
      <c r="C3306" s="59" t="s">
        <v>936</v>
      </c>
      <c r="D3306" s="59" t="s">
        <v>937</v>
      </c>
      <c r="E3306" s="60" t="s">
        <v>938</v>
      </c>
      <c r="F3306" s="59" t="s">
        <v>939</v>
      </c>
      <c r="G3306" s="58" t="s">
        <v>940</v>
      </c>
      <c r="H3306" s="58" t="s">
        <v>941</v>
      </c>
      <c r="I3306" s="58" t="s">
        <v>942</v>
      </c>
      <c r="J3306" s="58" t="s">
        <v>943</v>
      </c>
      <c r="K3306" s="58" t="s">
        <v>1473</v>
      </c>
      <c r="L3306" s="58" t="s">
        <v>944</v>
      </c>
      <c r="M3306" s="60" t="s">
        <v>945</v>
      </c>
      <c r="N3306" s="61">
        <f>N3286+1</f>
        <v>43217</v>
      </c>
      <c r="O3306" s="36">
        <v>0.39583333333333331</v>
      </c>
      <c r="P3306" s="36">
        <f>O3306</f>
        <v>0.39583333333333331</v>
      </c>
      <c r="Q3306" s="62" t="s">
        <v>946</v>
      </c>
      <c r="R3306" s="25" t="s">
        <v>1011</v>
      </c>
      <c r="S3306" s="26">
        <f t="shared" ref="S3306" si="1810">SUM(P3306-O3306)</f>
        <v>0</v>
      </c>
    </row>
    <row r="3307" spans="1:21" ht="10.5" customHeight="1" x14ac:dyDescent="0.2">
      <c r="B3307" s="34"/>
      <c r="C3307" s="21"/>
      <c r="D3307" s="34"/>
      <c r="E3307" s="34"/>
      <c r="F3307" s="21"/>
      <c r="G3307" s="34"/>
      <c r="H3307" s="21"/>
      <c r="J3307" s="34">
        <f t="shared" ref="J3307:J3319" si="1811">S3307</f>
        <v>2.0833333333333315E-2</v>
      </c>
      <c r="M3307" s="34"/>
      <c r="N3307" s="35">
        <f>N3306</f>
        <v>43217</v>
      </c>
      <c r="O3307" s="63">
        <f>SUM(P3306)</f>
        <v>0.39583333333333331</v>
      </c>
      <c r="P3307" s="36">
        <f>P3306+0.0208333333333333</f>
        <v>0.41666666666666663</v>
      </c>
      <c r="Q3307" s="37" t="s">
        <v>1011</v>
      </c>
      <c r="R3307" s="25" t="s">
        <v>1011</v>
      </c>
      <c r="S3307" s="26">
        <f t="shared" ref="S3307:S3309" si="1812">SUM(P3307-O3307)</f>
        <v>2.0833333333333315E-2</v>
      </c>
    </row>
    <row r="3308" spans="1:21" ht="10.5" customHeight="1" x14ac:dyDescent="0.2">
      <c r="B3308" s="34"/>
      <c r="C3308" s="21"/>
      <c r="D3308" s="34"/>
      <c r="E3308" s="34"/>
      <c r="F3308" s="34"/>
      <c r="G3308" s="34"/>
      <c r="H3308" s="21"/>
      <c r="I3308" s="34"/>
      <c r="J3308" s="34">
        <f t="shared" si="1811"/>
        <v>2.0833333333333315E-2</v>
      </c>
      <c r="M3308" s="34"/>
      <c r="N3308" s="35">
        <f>N3306</f>
        <v>43217</v>
      </c>
      <c r="O3308" s="63">
        <f t="shared" ref="O3308:O3319" si="1813">SUM(P3307)</f>
        <v>0.41666666666666663</v>
      </c>
      <c r="P3308" s="36">
        <f t="shared" ref="P3308:P3319" si="1814">P3307+0.0208333333333333</f>
        <v>0.43749999999999994</v>
      </c>
      <c r="Q3308" s="37" t="s">
        <v>1011</v>
      </c>
      <c r="R3308" s="25" t="s">
        <v>1011</v>
      </c>
      <c r="S3308" s="26">
        <f t="shared" si="1812"/>
        <v>2.0833333333333315E-2</v>
      </c>
    </row>
    <row r="3309" spans="1:21" ht="10.5" customHeight="1" x14ac:dyDescent="0.2">
      <c r="C3309" s="21"/>
      <c r="D3309" s="26"/>
      <c r="E3309" s="21"/>
      <c r="F3309" s="34"/>
      <c r="G3309" s="34"/>
      <c r="H3309" s="34"/>
      <c r="J3309" s="34">
        <f t="shared" si="1811"/>
        <v>2.0833333333333315E-2</v>
      </c>
      <c r="L3309" s="34"/>
      <c r="M3309" s="21"/>
      <c r="N3309" s="35">
        <f>N3306</f>
        <v>43217</v>
      </c>
      <c r="O3309" s="63">
        <f t="shared" si="1813"/>
        <v>0.43749999999999994</v>
      </c>
      <c r="P3309" s="36">
        <f t="shared" si="1814"/>
        <v>0.45833333333333326</v>
      </c>
      <c r="Q3309" s="37" t="s">
        <v>1011</v>
      </c>
      <c r="R3309" s="25" t="s">
        <v>1011</v>
      </c>
      <c r="S3309" s="26">
        <f t="shared" si="1812"/>
        <v>2.0833333333333315E-2</v>
      </c>
    </row>
    <row r="3310" spans="1:21" ht="10.5" customHeight="1" x14ac:dyDescent="0.2">
      <c r="C3310" s="21"/>
      <c r="D3310" s="21"/>
      <c r="E3310" s="34"/>
      <c r="F3310" s="34"/>
      <c r="G3310" s="34"/>
      <c r="H3310" s="34"/>
      <c r="I3310" s="34"/>
      <c r="J3310" s="34">
        <f t="shared" si="1811"/>
        <v>2.0833333333333315E-2</v>
      </c>
      <c r="L3310" s="34"/>
      <c r="M3310" s="34"/>
      <c r="N3310" s="35">
        <f>N3306</f>
        <v>43217</v>
      </c>
      <c r="O3310" s="63">
        <f t="shared" si="1813"/>
        <v>0.45833333333333326</v>
      </c>
      <c r="P3310" s="36">
        <f t="shared" si="1814"/>
        <v>0.47916666666666657</v>
      </c>
      <c r="Q3310" s="37" t="s">
        <v>1011</v>
      </c>
      <c r="R3310" s="25" t="s">
        <v>1011</v>
      </c>
      <c r="S3310" s="26">
        <f>SUM(P3310-O3310)</f>
        <v>2.0833333333333315E-2</v>
      </c>
    </row>
    <row r="3311" spans="1:21" ht="10.5" customHeight="1" x14ac:dyDescent="0.2">
      <c r="C3311" s="21"/>
      <c r="D3311" s="34"/>
      <c r="E3311" s="34"/>
      <c r="F3311" s="34"/>
      <c r="G3311" s="34"/>
      <c r="H3311" s="34"/>
      <c r="I3311" s="34"/>
      <c r="J3311" s="34">
        <f t="shared" si="1811"/>
        <v>2.0833333333333315E-2</v>
      </c>
      <c r="L3311" s="34"/>
      <c r="M3311" s="34"/>
      <c r="N3311" s="35">
        <f>N3306</f>
        <v>43217</v>
      </c>
      <c r="O3311" s="63">
        <f t="shared" si="1813"/>
        <v>0.47916666666666657</v>
      </c>
      <c r="P3311" s="36">
        <f t="shared" si="1814"/>
        <v>0.49999999999999989</v>
      </c>
      <c r="Q3311" s="37" t="s">
        <v>1011</v>
      </c>
      <c r="R3311" s="25" t="s">
        <v>1011</v>
      </c>
      <c r="S3311" s="26">
        <f>SUM(P3311-O3311)</f>
        <v>2.0833333333333315E-2</v>
      </c>
    </row>
    <row r="3312" spans="1:21" ht="10.5" customHeight="1" x14ac:dyDescent="0.2">
      <c r="B3312" s="34"/>
      <c r="C3312" s="21"/>
      <c r="D3312" s="34"/>
      <c r="E3312" s="34"/>
      <c r="F3312" s="21"/>
      <c r="G3312" s="34"/>
      <c r="H3312" s="34"/>
      <c r="I3312" s="34"/>
      <c r="J3312" s="34">
        <f t="shared" si="1811"/>
        <v>2.0833333333333259E-2</v>
      </c>
      <c r="L3312" s="34"/>
      <c r="M3312" s="21"/>
      <c r="N3312" s="35">
        <f>N3306</f>
        <v>43217</v>
      </c>
      <c r="O3312" s="63">
        <f t="shared" si="1813"/>
        <v>0.49999999999999989</v>
      </c>
      <c r="P3312" s="36">
        <f t="shared" si="1814"/>
        <v>0.52083333333333315</v>
      </c>
      <c r="Q3312" s="37" t="s">
        <v>1011</v>
      </c>
      <c r="R3312" s="25" t="s">
        <v>1011</v>
      </c>
      <c r="S3312" s="26">
        <f t="shared" ref="S3312:S3319" si="1815">SUM(P3312-O3312)</f>
        <v>2.0833333333333259E-2</v>
      </c>
      <c r="U3312" s="25"/>
    </row>
    <row r="3313" spans="1:21" ht="10.5" customHeight="1" x14ac:dyDescent="0.2">
      <c r="B3313" s="34"/>
      <c r="C3313" s="21"/>
      <c r="D3313" s="34"/>
      <c r="E3313" s="34"/>
      <c r="F3313" s="21"/>
      <c r="G3313" s="34"/>
      <c r="H3313" s="34"/>
      <c r="I3313" s="34"/>
      <c r="J3313" s="34">
        <f t="shared" si="1811"/>
        <v>2.0833333333333259E-2</v>
      </c>
      <c r="L3313" s="34"/>
      <c r="M3313" s="21"/>
      <c r="N3313" s="35">
        <f>N3306</f>
        <v>43217</v>
      </c>
      <c r="O3313" s="63">
        <f t="shared" si="1813"/>
        <v>0.52083333333333315</v>
      </c>
      <c r="P3313" s="36">
        <f t="shared" si="1814"/>
        <v>0.54166666666666641</v>
      </c>
      <c r="Q3313" s="37" t="s">
        <v>1011</v>
      </c>
      <c r="R3313" s="25" t="s">
        <v>1011</v>
      </c>
      <c r="S3313" s="26">
        <f t="shared" si="1815"/>
        <v>2.0833333333333259E-2</v>
      </c>
      <c r="U3313" s="25"/>
    </row>
    <row r="3314" spans="1:21" ht="10.5" customHeight="1" x14ac:dyDescent="0.2">
      <c r="B3314" s="34"/>
      <c r="C3314" s="21"/>
      <c r="D3314" s="34"/>
      <c r="E3314" s="34"/>
      <c r="F3314" s="21"/>
      <c r="G3314" s="34"/>
      <c r="H3314" s="34"/>
      <c r="I3314" s="34"/>
      <c r="J3314" s="34">
        <f t="shared" si="1811"/>
        <v>2.0833333333333259E-2</v>
      </c>
      <c r="L3314" s="34"/>
      <c r="M3314" s="21"/>
      <c r="N3314" s="35">
        <f>N3306</f>
        <v>43217</v>
      </c>
      <c r="O3314" s="63">
        <f t="shared" si="1813"/>
        <v>0.54166666666666641</v>
      </c>
      <c r="P3314" s="36">
        <f t="shared" si="1814"/>
        <v>0.56249999999999967</v>
      </c>
      <c r="Q3314" s="37" t="s">
        <v>1011</v>
      </c>
      <c r="R3314" s="25" t="s">
        <v>1011</v>
      </c>
      <c r="S3314" s="26">
        <f t="shared" si="1815"/>
        <v>2.0833333333333259E-2</v>
      </c>
    </row>
    <row r="3315" spans="1:21" ht="10.5" customHeight="1" x14ac:dyDescent="0.2">
      <c r="B3315" s="34"/>
      <c r="C3315" s="21"/>
      <c r="D3315" s="34"/>
      <c r="E3315" s="34"/>
      <c r="F3315" s="21"/>
      <c r="G3315" s="34"/>
      <c r="H3315" s="34"/>
      <c r="I3315" s="34"/>
      <c r="J3315" s="34">
        <f t="shared" si="1811"/>
        <v>2.0833333333333259E-2</v>
      </c>
      <c r="L3315" s="34"/>
      <c r="M3315" s="21"/>
      <c r="N3315" s="35">
        <f>N3306</f>
        <v>43217</v>
      </c>
      <c r="O3315" s="63">
        <f t="shared" si="1813"/>
        <v>0.56249999999999967</v>
      </c>
      <c r="P3315" s="36">
        <f t="shared" si="1814"/>
        <v>0.58333333333333293</v>
      </c>
      <c r="Q3315" s="37" t="s">
        <v>1011</v>
      </c>
      <c r="R3315" s="25" t="s">
        <v>1011</v>
      </c>
      <c r="S3315" s="26">
        <f t="shared" si="1815"/>
        <v>2.0833333333333259E-2</v>
      </c>
    </row>
    <row r="3316" spans="1:21" ht="10.5" customHeight="1" x14ac:dyDescent="0.2">
      <c r="B3316" s="34"/>
      <c r="C3316" s="34"/>
      <c r="D3316" s="34"/>
      <c r="E3316" s="34"/>
      <c r="F3316" s="21"/>
      <c r="G3316" s="34"/>
      <c r="H3316" s="34"/>
      <c r="I3316" s="34"/>
      <c r="J3316" s="34">
        <f t="shared" si="1811"/>
        <v>2.0833333333333259E-2</v>
      </c>
      <c r="L3316" s="34"/>
      <c r="M3316" s="21"/>
      <c r="N3316" s="35">
        <f>N3306</f>
        <v>43217</v>
      </c>
      <c r="O3316" s="63">
        <f t="shared" si="1813"/>
        <v>0.58333333333333293</v>
      </c>
      <c r="P3316" s="36">
        <f t="shared" si="1814"/>
        <v>0.60416666666666619</v>
      </c>
      <c r="Q3316" s="37" t="s">
        <v>1011</v>
      </c>
      <c r="R3316" s="25" t="s">
        <v>1011</v>
      </c>
      <c r="S3316" s="26">
        <f t="shared" si="1815"/>
        <v>2.0833333333333259E-2</v>
      </c>
    </row>
    <row r="3317" spans="1:21" ht="10.5" customHeight="1" x14ac:dyDescent="0.2">
      <c r="B3317" s="34"/>
      <c r="C3317" s="34"/>
      <c r="D3317" s="34"/>
      <c r="E3317" s="34"/>
      <c r="F3317" s="21"/>
      <c r="G3317" s="34"/>
      <c r="H3317" s="34"/>
      <c r="J3317" s="34">
        <f t="shared" si="1811"/>
        <v>2.0833333333333259E-2</v>
      </c>
      <c r="L3317" s="34"/>
      <c r="M3317" s="21"/>
      <c r="N3317" s="35">
        <f>N3306</f>
        <v>43217</v>
      </c>
      <c r="O3317" s="63">
        <f t="shared" si="1813"/>
        <v>0.60416666666666619</v>
      </c>
      <c r="P3317" s="36">
        <f t="shared" si="1814"/>
        <v>0.62499999999999944</v>
      </c>
      <c r="Q3317" s="37" t="s">
        <v>1011</v>
      </c>
      <c r="R3317" s="25" t="s">
        <v>1011</v>
      </c>
      <c r="S3317" s="26">
        <f t="shared" si="1815"/>
        <v>2.0833333333333259E-2</v>
      </c>
    </row>
    <row r="3318" spans="1:21" ht="10.5" customHeight="1" x14ac:dyDescent="0.2">
      <c r="B3318" s="34"/>
      <c r="C3318" s="34"/>
      <c r="D3318" s="34"/>
      <c r="E3318" s="34"/>
      <c r="F3318" s="21"/>
      <c r="G3318" s="34"/>
      <c r="H3318" s="34"/>
      <c r="J3318" s="34">
        <f t="shared" si="1811"/>
        <v>2.0833333333333259E-2</v>
      </c>
      <c r="L3318" s="34"/>
      <c r="M3318" s="21"/>
      <c r="N3318" s="35">
        <f>N3306</f>
        <v>43217</v>
      </c>
      <c r="O3318" s="63">
        <f t="shared" si="1813"/>
        <v>0.62499999999999944</v>
      </c>
      <c r="P3318" s="36">
        <f t="shared" si="1814"/>
        <v>0.6458333333333327</v>
      </c>
      <c r="Q3318" s="37" t="s">
        <v>1011</v>
      </c>
      <c r="R3318" s="25" t="s">
        <v>1011</v>
      </c>
      <c r="S3318" s="26">
        <f t="shared" si="1815"/>
        <v>2.0833333333333259E-2</v>
      </c>
    </row>
    <row r="3319" spans="1:21" ht="10.5" customHeight="1" thickBot="1" x14ac:dyDescent="0.25">
      <c r="B3319" s="34"/>
      <c r="C3319" s="34"/>
      <c r="D3319" s="34"/>
      <c r="E3319" s="34"/>
      <c r="F3319" s="21"/>
      <c r="G3319" s="34"/>
      <c r="H3319" s="34"/>
      <c r="J3319" s="34">
        <f t="shared" si="1811"/>
        <v>2.0833333333333259E-2</v>
      </c>
      <c r="L3319" s="34"/>
      <c r="M3319" s="21"/>
      <c r="N3319" s="35">
        <f>N3306</f>
        <v>43217</v>
      </c>
      <c r="O3319" s="63">
        <f t="shared" si="1813"/>
        <v>0.6458333333333327</v>
      </c>
      <c r="P3319" s="36">
        <f t="shared" si="1814"/>
        <v>0.66666666666666596</v>
      </c>
      <c r="Q3319" s="37" t="s">
        <v>1011</v>
      </c>
      <c r="R3319" s="25" t="s">
        <v>1011</v>
      </c>
      <c r="S3319" s="26">
        <f t="shared" si="1815"/>
        <v>2.0833333333333259E-2</v>
      </c>
    </row>
    <row r="3320" spans="1:21" ht="10.5" customHeight="1" x14ac:dyDescent="0.2">
      <c r="A3320" s="40">
        <f t="shared" ref="A3320:M3320" si="1816">SUM(A3307:A3319)</f>
        <v>0</v>
      </c>
      <c r="B3320" s="40">
        <f t="shared" si="1816"/>
        <v>0</v>
      </c>
      <c r="C3320" s="40">
        <f t="shared" si="1816"/>
        <v>0</v>
      </c>
      <c r="D3320" s="40">
        <f t="shared" si="1816"/>
        <v>0</v>
      </c>
      <c r="E3320" s="40">
        <f t="shared" si="1816"/>
        <v>0</v>
      </c>
      <c r="F3320" s="40">
        <f t="shared" si="1816"/>
        <v>0</v>
      </c>
      <c r="G3320" s="40">
        <f t="shared" si="1816"/>
        <v>0</v>
      </c>
      <c r="H3320" s="40">
        <f t="shared" si="1816"/>
        <v>0</v>
      </c>
      <c r="I3320" s="40">
        <f t="shared" si="1816"/>
        <v>0</v>
      </c>
      <c r="J3320" s="40">
        <f t="shared" si="1816"/>
        <v>0.27083333333333265</v>
      </c>
      <c r="K3320" s="40">
        <f t="shared" si="1816"/>
        <v>0</v>
      </c>
      <c r="L3320" s="40">
        <f t="shared" si="1816"/>
        <v>0</v>
      </c>
      <c r="M3320" s="40">
        <f t="shared" si="1816"/>
        <v>0</v>
      </c>
      <c r="N3320" s="76" t="b">
        <f>SUM(A3320:M3320) = S3320</f>
        <v>1</v>
      </c>
      <c r="O3320" s="77"/>
      <c r="P3320" s="77"/>
      <c r="Q3320" s="43"/>
      <c r="R3320" s="43"/>
      <c r="S3320" s="40">
        <f>SUM(S3307:S3319)</f>
        <v>0.27083333333333265</v>
      </c>
    </row>
    <row r="3321" spans="1:21" ht="10.5" customHeight="1" x14ac:dyDescent="0.2">
      <c r="A3321" s="70">
        <f t="shared" ref="A3321:C3321" si="1817">(A3320-INT(A3320))*24</f>
        <v>0</v>
      </c>
      <c r="B3321" s="70">
        <f t="shared" si="1817"/>
        <v>0</v>
      </c>
      <c r="C3321" s="70">
        <f t="shared" si="1817"/>
        <v>0</v>
      </c>
      <c r="D3321" s="44">
        <f>(D3320-INT(D3320))*24</f>
        <v>0</v>
      </c>
      <c r="E3321" s="44">
        <f>(E3320-INT(E3320))*24</f>
        <v>0</v>
      </c>
      <c r="F3321" s="44">
        <f>(F3320-INT(F3320))*24</f>
        <v>0</v>
      </c>
      <c r="G3321" s="44">
        <f>(G3320-INT(G3320))*24</f>
        <v>0</v>
      </c>
      <c r="H3321" s="44">
        <f t="shared" ref="H3321:M3321" si="1818">(H3320-INT(H3320))*24</f>
        <v>0</v>
      </c>
      <c r="I3321" s="44">
        <f t="shared" si="1818"/>
        <v>0</v>
      </c>
      <c r="J3321" s="44">
        <f t="shared" si="1818"/>
        <v>6.499999999999984</v>
      </c>
      <c r="K3321" s="44">
        <f t="shared" si="1818"/>
        <v>0</v>
      </c>
      <c r="L3321" s="44">
        <f t="shared" si="1818"/>
        <v>0</v>
      </c>
      <c r="M3321" s="45">
        <f t="shared" si="1818"/>
        <v>0</v>
      </c>
      <c r="N3321" s="78">
        <f>SUM(A3321:M3321)</f>
        <v>6.499999999999984</v>
      </c>
      <c r="O3321" s="71"/>
      <c r="P3321" s="71"/>
      <c r="Q3321" s="48"/>
      <c r="R3321" s="48"/>
      <c r="S3321" s="49"/>
    </row>
    <row r="3322" spans="1:21" ht="10.5" customHeight="1" thickBot="1" x14ac:dyDescent="0.25">
      <c r="A3322" s="72"/>
      <c r="B3322" s="73"/>
      <c r="C3322" s="73"/>
      <c r="D3322" s="52">
        <f>SUM(A3321:D3321)</f>
        <v>0</v>
      </c>
      <c r="E3322" s="52">
        <f t="shared" ref="E3322:M3322" si="1819">E3321</f>
        <v>0</v>
      </c>
      <c r="F3322" s="52">
        <f t="shared" si="1819"/>
        <v>0</v>
      </c>
      <c r="G3322" s="52">
        <f t="shared" si="1819"/>
        <v>0</v>
      </c>
      <c r="H3322" s="52">
        <f t="shared" si="1819"/>
        <v>0</v>
      </c>
      <c r="I3322" s="52">
        <f t="shared" si="1819"/>
        <v>0</v>
      </c>
      <c r="J3322" s="52">
        <f t="shared" si="1819"/>
        <v>6.499999999999984</v>
      </c>
      <c r="K3322" s="52">
        <f t="shared" si="1819"/>
        <v>0</v>
      </c>
      <c r="L3322" s="52">
        <f t="shared" si="1819"/>
        <v>0</v>
      </c>
      <c r="M3322" s="53">
        <f t="shared" si="1819"/>
        <v>0</v>
      </c>
      <c r="N3322" s="79" t="s">
        <v>976</v>
      </c>
      <c r="O3322" s="74"/>
      <c r="P3322" s="74"/>
      <c r="Q3322" s="56"/>
      <c r="R3322" s="56"/>
      <c r="S3322" s="57">
        <f>SUM(S3320:S3321)</f>
        <v>0.27083333333333265</v>
      </c>
    </row>
    <row r="3323" spans="1:21" ht="10.5" customHeight="1" x14ac:dyDescent="0.2">
      <c r="A3323" s="70">
        <f t="shared" ref="A3323:M3323" si="1820">SUM(A3243,A3264,A3284,A3304,A3321)</f>
        <v>0</v>
      </c>
      <c r="B3323" s="70">
        <f t="shared" si="1820"/>
        <v>4.4999999999999867</v>
      </c>
      <c r="C3323" s="70">
        <f t="shared" si="1820"/>
        <v>0</v>
      </c>
      <c r="D3323" s="70">
        <f t="shared" si="1820"/>
        <v>3.9999999999999925</v>
      </c>
      <c r="E3323" s="70">
        <f t="shared" si="1820"/>
        <v>2.4999999999999951</v>
      </c>
      <c r="F3323" s="70">
        <f t="shared" si="1820"/>
        <v>1.9999999999999929</v>
      </c>
      <c r="G3323" s="70">
        <f t="shared" si="1820"/>
        <v>0</v>
      </c>
      <c r="H3323" s="70">
        <f t="shared" si="1820"/>
        <v>1.9999999999999956</v>
      </c>
      <c r="I3323" s="70">
        <f t="shared" si="1820"/>
        <v>0</v>
      </c>
      <c r="J3323" s="70">
        <f t="shared" si="1820"/>
        <v>22.499999999999943</v>
      </c>
      <c r="K3323" s="70">
        <f t="shared" si="1820"/>
        <v>0</v>
      </c>
      <c r="L3323" s="70">
        <f t="shared" si="1820"/>
        <v>0</v>
      </c>
      <c r="M3323" s="80">
        <f t="shared" si="1820"/>
        <v>0</v>
      </c>
      <c r="N3323" s="81">
        <f>SUM(S3243,S3264,S3284,S3304,S3321)</f>
        <v>0</v>
      </c>
      <c r="O3323" s="82">
        <f>SUM(A3323:M3323)</f>
        <v>37.499999999999901</v>
      </c>
      <c r="P3323" s="83">
        <f>SUM(S3242,S3263,S3283,S3303,S3320)</f>
        <v>1.5624999999999958</v>
      </c>
      <c r="Q3323" s="84">
        <f>SUM(P3323)+N3323</f>
        <v>1.5624999999999958</v>
      </c>
      <c r="R3323" s="85"/>
      <c r="S3323" s="86"/>
    </row>
    <row r="3324" spans="1:21" ht="10.5" customHeight="1" thickBot="1" x14ac:dyDescent="0.25">
      <c r="A3324" s="87"/>
      <c r="B3324" s="73"/>
      <c r="C3324" s="73"/>
      <c r="D3324" s="73">
        <f>SUM(A3323:D3323)</f>
        <v>8.4999999999999787</v>
      </c>
      <c r="E3324" s="88">
        <f t="shared" ref="E3324:M3324" si="1821">E3323</f>
        <v>2.4999999999999951</v>
      </c>
      <c r="F3324" s="88">
        <f t="shared" si="1821"/>
        <v>1.9999999999999929</v>
      </c>
      <c r="G3324" s="88">
        <f t="shared" si="1821"/>
        <v>0</v>
      </c>
      <c r="H3324" s="88">
        <f t="shared" si="1821"/>
        <v>1.9999999999999956</v>
      </c>
      <c r="I3324" s="88">
        <f t="shared" si="1821"/>
        <v>0</v>
      </c>
      <c r="J3324" s="88">
        <f t="shared" si="1821"/>
        <v>22.499999999999943</v>
      </c>
      <c r="K3324" s="88">
        <f t="shared" si="1821"/>
        <v>0</v>
      </c>
      <c r="L3324" s="88">
        <f t="shared" si="1821"/>
        <v>0</v>
      </c>
      <c r="M3324" s="89">
        <f t="shared" si="1821"/>
        <v>0</v>
      </c>
      <c r="N3324" s="90">
        <f>IF(SUM(O3323-37.5)&gt;0,SUM(O3323-37.5),0)</f>
        <v>0</v>
      </c>
      <c r="O3324" s="91">
        <f>SUM(A3324:M3324)</f>
        <v>37.499999999999901</v>
      </c>
      <c r="P3324" s="92">
        <f>(P3323)*24</f>
        <v>37.499999999999901</v>
      </c>
      <c r="Q3324" s="93">
        <f>SUM(S3244,S3265,S3285,S3305,S3322)</f>
        <v>1.5624999999999958</v>
      </c>
      <c r="R3324" s="85"/>
      <c r="S3324" s="94" t="b">
        <f>O3324=P3324</f>
        <v>1</v>
      </c>
    </row>
    <row r="3326" spans="1:21" ht="10.5" customHeight="1" x14ac:dyDescent="0.2">
      <c r="A3326" s="12">
        <f>WEEKNUM(G3326)</f>
        <v>18</v>
      </c>
      <c r="B3326" s="13" t="s">
        <v>927</v>
      </c>
      <c r="C3326" s="142">
        <f>SUM(N3328)-2</f>
        <v>43218</v>
      </c>
      <c r="D3326" s="142"/>
      <c r="E3326" s="14"/>
      <c r="F3326" s="14" t="s">
        <v>928</v>
      </c>
      <c r="G3326" s="142">
        <f>SUM(C3326+6)</f>
        <v>43224</v>
      </c>
      <c r="H3326" s="142"/>
      <c r="I3326" s="14"/>
      <c r="J3326" s="15"/>
      <c r="K3326" s="15"/>
      <c r="L3326" s="14"/>
      <c r="M3326" s="16"/>
      <c r="N3326" s="17" t="s">
        <v>929</v>
      </c>
      <c r="O3326" s="17" t="s">
        <v>930</v>
      </c>
      <c r="P3326" s="18" t="s">
        <v>931</v>
      </c>
      <c r="Q3326" s="19" t="s">
        <v>932</v>
      </c>
      <c r="R3326" s="17" t="s">
        <v>933</v>
      </c>
      <c r="S3326" s="17" t="s">
        <v>934</v>
      </c>
    </row>
    <row r="3327" spans="1:21" ht="10.5" customHeight="1" thickBot="1" x14ac:dyDescent="0.25">
      <c r="N3327" s="23"/>
      <c r="S3327" s="26" t="s">
        <v>1089</v>
      </c>
    </row>
    <row r="3328" spans="1:21" ht="10.5" customHeight="1" thickBot="1" x14ac:dyDescent="0.25">
      <c r="A3328" s="58"/>
      <c r="B3328" s="59" t="s">
        <v>935</v>
      </c>
      <c r="C3328" s="59" t="s">
        <v>936</v>
      </c>
      <c r="D3328" s="59" t="s">
        <v>937</v>
      </c>
      <c r="E3328" s="60" t="s">
        <v>938</v>
      </c>
      <c r="F3328" s="59" t="s">
        <v>939</v>
      </c>
      <c r="G3328" s="58" t="s">
        <v>940</v>
      </c>
      <c r="H3328" s="58" t="s">
        <v>941</v>
      </c>
      <c r="I3328" s="58" t="s">
        <v>942</v>
      </c>
      <c r="J3328" s="58" t="s">
        <v>943</v>
      </c>
      <c r="K3328" s="58" t="s">
        <v>1473</v>
      </c>
      <c r="L3328" s="58" t="s">
        <v>944</v>
      </c>
      <c r="M3328" s="60" t="s">
        <v>945</v>
      </c>
      <c r="N3328" s="61">
        <f>N3306+3</f>
        <v>43220</v>
      </c>
      <c r="O3328" s="36">
        <v>0.39583333333333331</v>
      </c>
      <c r="P3328" s="36">
        <f>O3328</f>
        <v>0.39583333333333331</v>
      </c>
      <c r="Q3328" s="62" t="s">
        <v>946</v>
      </c>
      <c r="R3328" s="25" t="s">
        <v>1509</v>
      </c>
      <c r="S3328" s="26" t="s">
        <v>1089</v>
      </c>
    </row>
    <row r="3329" spans="2:19" ht="10.5" customHeight="1" x14ac:dyDescent="0.2">
      <c r="B3329" s="34"/>
      <c r="C3329" s="21"/>
      <c r="D3329" s="34">
        <f>S3329</f>
        <v>2.0833333333333315E-2</v>
      </c>
      <c r="E3329" s="34"/>
      <c r="F3329" s="21"/>
      <c r="G3329" s="34"/>
      <c r="H3329" s="34"/>
      <c r="I3329" s="34"/>
      <c r="J3329" s="34"/>
      <c r="M3329" s="34"/>
      <c r="N3329" s="35">
        <f>N3328</f>
        <v>43220</v>
      </c>
      <c r="O3329" s="26">
        <f t="shared" ref="O3329:O3344" si="1822">SUM(P3328)</f>
        <v>0.39583333333333331</v>
      </c>
      <c r="P3329" s="36">
        <f t="shared" ref="P3329:P3345" si="1823">P3328+0.0208333333333333</f>
        <v>0.41666666666666663</v>
      </c>
      <c r="Q3329" s="37" t="s">
        <v>937</v>
      </c>
      <c r="R3329" s="96" t="s">
        <v>1510</v>
      </c>
      <c r="S3329" s="26">
        <f t="shared" ref="S3329:S3335" si="1824">SUM(P3329-O3329)</f>
        <v>2.0833333333333315E-2</v>
      </c>
    </row>
    <row r="3330" spans="2:19" ht="10.5" customHeight="1" x14ac:dyDescent="0.2">
      <c r="B3330" s="34"/>
      <c r="C3330" s="21"/>
      <c r="D3330" s="34"/>
      <c r="E3330" s="34"/>
      <c r="F3330" s="21"/>
      <c r="G3330" s="34"/>
      <c r="H3330" s="34">
        <f>S3330</f>
        <v>2.0833333333333315E-2</v>
      </c>
      <c r="I3330" s="34"/>
      <c r="J3330" s="34"/>
      <c r="M3330" s="34"/>
      <c r="N3330" s="35">
        <f>N3328</f>
        <v>43220</v>
      </c>
      <c r="O3330" s="26">
        <f t="shared" si="1822"/>
        <v>0.41666666666666663</v>
      </c>
      <c r="P3330" s="36">
        <f t="shared" si="1823"/>
        <v>0.43749999999999994</v>
      </c>
      <c r="Q3330" s="37" t="s">
        <v>941</v>
      </c>
      <c r="R3330" s="96" t="s">
        <v>1511</v>
      </c>
      <c r="S3330" s="26">
        <f t="shared" si="1824"/>
        <v>2.0833333333333315E-2</v>
      </c>
    </row>
    <row r="3331" spans="2:19" ht="10.5" customHeight="1" x14ac:dyDescent="0.2">
      <c r="B3331" s="34"/>
      <c r="C3331" s="21"/>
      <c r="D3331" s="34"/>
      <c r="E3331" s="34"/>
      <c r="F3331" s="21"/>
      <c r="G3331" s="34">
        <f>S3331</f>
        <v>2.0833333333333315E-2</v>
      </c>
      <c r="H3331" s="34"/>
      <c r="I3331" s="34"/>
      <c r="J3331" s="34"/>
      <c r="M3331" s="34"/>
      <c r="N3331" s="35">
        <f>N3328</f>
        <v>43220</v>
      </c>
      <c r="O3331" s="26">
        <f t="shared" si="1822"/>
        <v>0.43749999999999994</v>
      </c>
      <c r="P3331" s="36">
        <f t="shared" si="1823"/>
        <v>0.45833333333333326</v>
      </c>
      <c r="Q3331" s="37" t="s">
        <v>940</v>
      </c>
      <c r="R3331" s="96" t="s">
        <v>1512</v>
      </c>
      <c r="S3331" s="26">
        <f t="shared" si="1824"/>
        <v>2.0833333333333315E-2</v>
      </c>
    </row>
    <row r="3332" spans="2:19" ht="10.5" customHeight="1" x14ac:dyDescent="0.2">
      <c r="B3332" s="34"/>
      <c r="C3332" s="21"/>
      <c r="D3332" s="34"/>
      <c r="E3332" s="34"/>
      <c r="F3332" s="34"/>
      <c r="G3332" s="34">
        <f>S3332</f>
        <v>2.0833333333333315E-2</v>
      </c>
      <c r="H3332" s="21"/>
      <c r="I3332" s="34"/>
      <c r="J3332" s="34"/>
      <c r="M3332" s="34"/>
      <c r="N3332" s="35">
        <f>N3328</f>
        <v>43220</v>
      </c>
      <c r="O3332" s="26">
        <f t="shared" si="1822"/>
        <v>0.45833333333333326</v>
      </c>
      <c r="P3332" s="36">
        <f t="shared" si="1823"/>
        <v>0.47916666666666657</v>
      </c>
      <c r="Q3332" s="37" t="s">
        <v>940</v>
      </c>
      <c r="R3332" s="96" t="s">
        <v>1512</v>
      </c>
      <c r="S3332" s="26">
        <f t="shared" si="1824"/>
        <v>2.0833333333333315E-2</v>
      </c>
    </row>
    <row r="3333" spans="2:19" ht="10.5" customHeight="1" x14ac:dyDescent="0.2">
      <c r="B3333" s="34"/>
      <c r="C3333" s="21"/>
      <c r="D3333" s="34">
        <f>S3333</f>
        <v>2.0833333333333315E-2</v>
      </c>
      <c r="E3333" s="34"/>
      <c r="F3333" s="34"/>
      <c r="G3333" s="34"/>
      <c r="H3333" s="21"/>
      <c r="I3333" s="34"/>
      <c r="J3333" s="34"/>
      <c r="M3333" s="34"/>
      <c r="N3333" s="35">
        <f>N3328</f>
        <v>43220</v>
      </c>
      <c r="O3333" s="26">
        <f t="shared" si="1822"/>
        <v>0.47916666666666657</v>
      </c>
      <c r="P3333" s="36">
        <f t="shared" si="1823"/>
        <v>0.49999999999999989</v>
      </c>
      <c r="Q3333" s="37" t="s">
        <v>937</v>
      </c>
      <c r="R3333" s="96" t="s">
        <v>1403</v>
      </c>
      <c r="S3333" s="26">
        <f t="shared" si="1824"/>
        <v>2.0833333333333315E-2</v>
      </c>
    </row>
    <row r="3334" spans="2:19" ht="10.5" customHeight="1" x14ac:dyDescent="0.2">
      <c r="B3334" s="34"/>
      <c r="C3334" s="21"/>
      <c r="D3334" s="34">
        <f>S3334</f>
        <v>2.0833333333333259E-2</v>
      </c>
      <c r="E3334" s="34"/>
      <c r="F3334" s="34"/>
      <c r="G3334" s="34"/>
      <c r="H3334" s="34"/>
      <c r="I3334" s="34"/>
      <c r="J3334" s="34"/>
      <c r="M3334" s="34"/>
      <c r="N3334" s="35">
        <f>N3328</f>
        <v>43220</v>
      </c>
      <c r="O3334" s="26">
        <f t="shared" si="1822"/>
        <v>0.49999999999999989</v>
      </c>
      <c r="P3334" s="36">
        <f t="shared" si="1823"/>
        <v>0.52083333333333315</v>
      </c>
      <c r="Q3334" s="37" t="s">
        <v>937</v>
      </c>
      <c r="R3334" s="96" t="s">
        <v>1510</v>
      </c>
      <c r="S3334" s="26">
        <f t="shared" si="1824"/>
        <v>2.0833333333333259E-2</v>
      </c>
    </row>
    <row r="3335" spans="2:19" ht="10.5" customHeight="1" x14ac:dyDescent="0.2">
      <c r="B3335" s="34"/>
      <c r="C3335" s="21"/>
      <c r="D3335" s="34"/>
      <c r="E3335" s="34"/>
      <c r="F3335" s="34"/>
      <c r="G3335" s="34">
        <f>S3335</f>
        <v>2.0833333333333259E-2</v>
      </c>
      <c r="H3335" s="34"/>
      <c r="I3335" s="38"/>
      <c r="J3335" s="34"/>
      <c r="M3335" s="34"/>
      <c r="N3335" s="35">
        <f>N3328</f>
        <v>43220</v>
      </c>
      <c r="O3335" s="26">
        <f t="shared" si="1822"/>
        <v>0.52083333333333315</v>
      </c>
      <c r="P3335" s="36">
        <f t="shared" si="1823"/>
        <v>0.54166666666666641</v>
      </c>
      <c r="Q3335" s="37" t="s">
        <v>940</v>
      </c>
      <c r="R3335" s="96" t="s">
        <v>1512</v>
      </c>
      <c r="S3335" s="26">
        <f t="shared" si="1824"/>
        <v>2.0833333333333259E-2</v>
      </c>
    </row>
    <row r="3336" spans="2:19" ht="10.5" customHeight="1" x14ac:dyDescent="0.2">
      <c r="B3336" s="34"/>
      <c r="C3336" s="21"/>
      <c r="D3336" s="34"/>
      <c r="E3336" s="34">
        <f>S3336</f>
        <v>0</v>
      </c>
      <c r="F3336" s="34"/>
      <c r="G3336" s="34"/>
      <c r="H3336" s="34"/>
      <c r="I3336" s="38"/>
      <c r="M3336" s="34"/>
      <c r="N3336" s="35">
        <f>N3328</f>
        <v>43220</v>
      </c>
      <c r="O3336" s="26">
        <f t="shared" si="1822"/>
        <v>0.54166666666666641</v>
      </c>
      <c r="P3336" s="36">
        <f t="shared" si="1823"/>
        <v>0.56249999999999967</v>
      </c>
      <c r="Q3336" s="37" t="s">
        <v>946</v>
      </c>
      <c r="R3336" s="96" t="s">
        <v>1001</v>
      </c>
      <c r="S3336" s="26"/>
    </row>
    <row r="3337" spans="2:19" ht="10.5" customHeight="1" x14ac:dyDescent="0.2">
      <c r="B3337" s="34"/>
      <c r="C3337" s="21"/>
      <c r="D3337" s="34"/>
      <c r="E3337" s="34"/>
      <c r="F3337" s="34"/>
      <c r="G3337" s="34"/>
      <c r="H3337" s="34"/>
      <c r="I3337" s="38"/>
      <c r="J3337" s="34"/>
      <c r="M3337" s="34"/>
      <c r="N3337" s="35">
        <f>N3328</f>
        <v>43220</v>
      </c>
      <c r="O3337" s="26">
        <f t="shared" si="1822"/>
        <v>0.56249999999999967</v>
      </c>
      <c r="P3337" s="36">
        <f t="shared" si="1823"/>
        <v>0.58333333333333293</v>
      </c>
      <c r="Q3337" s="37" t="s">
        <v>946</v>
      </c>
      <c r="R3337" s="96" t="s">
        <v>1001</v>
      </c>
      <c r="S3337" s="26"/>
    </row>
    <row r="3338" spans="2:19" ht="10.5" customHeight="1" x14ac:dyDescent="0.2">
      <c r="B3338" s="34"/>
      <c r="C3338" s="21"/>
      <c r="D3338" s="34">
        <f>S3338</f>
        <v>2.0833333333333259E-2</v>
      </c>
      <c r="E3338" s="34"/>
      <c r="F3338" s="34"/>
      <c r="G3338" s="34"/>
      <c r="H3338" s="34"/>
      <c r="I3338" s="34"/>
      <c r="J3338" s="34"/>
      <c r="M3338" s="34"/>
      <c r="N3338" s="35">
        <f>N3328</f>
        <v>43220</v>
      </c>
      <c r="O3338" s="26">
        <f t="shared" si="1822"/>
        <v>0.58333333333333293</v>
      </c>
      <c r="P3338" s="36">
        <f t="shared" si="1823"/>
        <v>0.60416666666666619</v>
      </c>
      <c r="Q3338" s="37" t="s">
        <v>937</v>
      </c>
      <c r="R3338" s="96" t="s">
        <v>1510</v>
      </c>
      <c r="S3338" s="26">
        <f>SUM(P3338-O3338)</f>
        <v>2.0833333333333259E-2</v>
      </c>
    </row>
    <row r="3339" spans="2:19" ht="10.5" customHeight="1" x14ac:dyDescent="0.2">
      <c r="B3339" s="34"/>
      <c r="C3339" s="21"/>
      <c r="D3339" s="34"/>
      <c r="E3339" s="34"/>
      <c r="F3339" s="34"/>
      <c r="G3339" s="21"/>
      <c r="H3339" s="34">
        <f>S3339</f>
        <v>2.0833333333333259E-2</v>
      </c>
      <c r="I3339" s="34"/>
      <c r="J3339" s="34"/>
      <c r="M3339" s="34"/>
      <c r="N3339" s="35">
        <f>N3328</f>
        <v>43220</v>
      </c>
      <c r="O3339" s="26">
        <f t="shared" si="1822"/>
        <v>0.60416666666666619</v>
      </c>
      <c r="P3339" s="36">
        <f t="shared" si="1823"/>
        <v>0.62499999999999944</v>
      </c>
      <c r="Q3339" s="37" t="s">
        <v>941</v>
      </c>
      <c r="R3339" s="96" t="s">
        <v>1513</v>
      </c>
      <c r="S3339" s="26">
        <f t="shared" ref="S3339:S3345" si="1825">SUM(P3339-O3339)</f>
        <v>2.0833333333333259E-2</v>
      </c>
    </row>
    <row r="3340" spans="2:19" ht="10.5" customHeight="1" x14ac:dyDescent="0.2">
      <c r="B3340" s="34"/>
      <c r="C3340" s="21"/>
      <c r="D3340" s="34"/>
      <c r="E3340" s="34"/>
      <c r="F3340" s="34"/>
      <c r="G3340" s="21"/>
      <c r="H3340" s="34">
        <f>S3340</f>
        <v>2.0833333333333259E-2</v>
      </c>
      <c r="I3340" s="34"/>
      <c r="J3340" s="34"/>
      <c r="M3340" s="34"/>
      <c r="N3340" s="35">
        <f>N3328</f>
        <v>43220</v>
      </c>
      <c r="O3340" s="26">
        <f t="shared" si="1822"/>
        <v>0.62499999999999944</v>
      </c>
      <c r="P3340" s="36">
        <f t="shared" si="1823"/>
        <v>0.6458333333333327</v>
      </c>
      <c r="Q3340" s="37" t="s">
        <v>941</v>
      </c>
      <c r="R3340" s="96" t="s">
        <v>1513</v>
      </c>
      <c r="S3340" s="26">
        <f t="shared" si="1825"/>
        <v>2.0833333333333259E-2</v>
      </c>
    </row>
    <row r="3341" spans="2:19" ht="10.5" customHeight="1" x14ac:dyDescent="0.2">
      <c r="B3341" s="34">
        <f>S3341</f>
        <v>2.0833333333333259E-2</v>
      </c>
      <c r="C3341" s="21"/>
      <c r="D3341" s="34"/>
      <c r="E3341" s="34"/>
      <c r="F3341" s="34"/>
      <c r="G3341" s="34"/>
      <c r="H3341" s="34"/>
      <c r="I3341" s="34"/>
      <c r="J3341" s="34"/>
      <c r="M3341" s="34"/>
      <c r="N3341" s="35">
        <f>N3328</f>
        <v>43220</v>
      </c>
      <c r="O3341" s="26">
        <f t="shared" si="1822"/>
        <v>0.6458333333333327</v>
      </c>
      <c r="P3341" s="36">
        <f t="shared" si="1823"/>
        <v>0.66666666666666596</v>
      </c>
      <c r="Q3341" s="37" t="s">
        <v>935</v>
      </c>
      <c r="R3341" s="96" t="s">
        <v>1514</v>
      </c>
      <c r="S3341" s="26">
        <f t="shared" si="1825"/>
        <v>2.0833333333333259E-2</v>
      </c>
    </row>
    <row r="3342" spans="2:19" ht="10.5" customHeight="1" x14ac:dyDescent="0.2">
      <c r="B3342" s="34">
        <f>S3342</f>
        <v>2.0833333333333259E-2</v>
      </c>
      <c r="C3342" s="21"/>
      <c r="D3342" s="34"/>
      <c r="E3342" s="34"/>
      <c r="F3342" s="34"/>
      <c r="G3342" s="34"/>
      <c r="H3342" s="34"/>
      <c r="I3342" s="34"/>
      <c r="J3342" s="34"/>
      <c r="M3342" s="34"/>
      <c r="N3342" s="35">
        <f>N3328</f>
        <v>43220</v>
      </c>
      <c r="O3342" s="26">
        <f t="shared" si="1822"/>
        <v>0.66666666666666596</v>
      </c>
      <c r="P3342" s="36">
        <f t="shared" si="1823"/>
        <v>0.68749999999999922</v>
      </c>
      <c r="Q3342" s="37" t="s">
        <v>935</v>
      </c>
      <c r="R3342" s="96" t="s">
        <v>1514</v>
      </c>
      <c r="S3342" s="26">
        <f t="shared" si="1825"/>
        <v>2.0833333333333259E-2</v>
      </c>
    </row>
    <row r="3343" spans="2:19" ht="10.5" customHeight="1" x14ac:dyDescent="0.2">
      <c r="B3343" s="34">
        <f>S3343</f>
        <v>2.0833333333333259E-2</v>
      </c>
      <c r="C3343" s="21"/>
      <c r="D3343" s="34"/>
      <c r="E3343" s="34"/>
      <c r="F3343" s="34"/>
      <c r="G3343" s="34"/>
      <c r="H3343" s="34"/>
      <c r="I3343" s="34"/>
      <c r="J3343" s="34"/>
      <c r="M3343" s="34"/>
      <c r="N3343" s="35">
        <f>N3328</f>
        <v>43220</v>
      </c>
      <c r="O3343" s="26">
        <f t="shared" si="1822"/>
        <v>0.68749999999999922</v>
      </c>
      <c r="P3343" s="36">
        <f t="shared" si="1823"/>
        <v>0.70833333333333248</v>
      </c>
      <c r="Q3343" s="37" t="s">
        <v>935</v>
      </c>
      <c r="R3343" s="96" t="s">
        <v>1514</v>
      </c>
      <c r="S3343" s="26">
        <f t="shared" si="1825"/>
        <v>2.0833333333333259E-2</v>
      </c>
    </row>
    <row r="3344" spans="2:19" ht="10.5" customHeight="1" x14ac:dyDescent="0.2">
      <c r="B3344" s="34">
        <f>S3344</f>
        <v>2.0833333333333259E-2</v>
      </c>
      <c r="C3344" s="21"/>
      <c r="D3344" s="26"/>
      <c r="E3344" s="34"/>
      <c r="F3344" s="34"/>
      <c r="G3344" s="34"/>
      <c r="H3344" s="34"/>
      <c r="I3344" s="26"/>
      <c r="J3344" s="34"/>
      <c r="M3344" s="34"/>
      <c r="N3344" s="35">
        <f>N3328</f>
        <v>43220</v>
      </c>
      <c r="O3344" s="26">
        <f t="shared" si="1822"/>
        <v>0.70833333333333248</v>
      </c>
      <c r="P3344" s="36">
        <f t="shared" si="1823"/>
        <v>0.72916666666666574</v>
      </c>
      <c r="Q3344" s="37" t="s">
        <v>935</v>
      </c>
      <c r="R3344" s="96" t="s">
        <v>1514</v>
      </c>
      <c r="S3344" s="26">
        <f t="shared" si="1825"/>
        <v>2.0833333333333259E-2</v>
      </c>
    </row>
    <row r="3345" spans="1:19" ht="10.5" customHeight="1" thickBot="1" x14ac:dyDescent="0.25">
      <c r="B3345" s="34">
        <f>S3345</f>
        <v>2.0833333333333259E-2</v>
      </c>
      <c r="C3345" s="21"/>
      <c r="D3345" s="26"/>
      <c r="E3345" s="34"/>
      <c r="F3345" s="34"/>
      <c r="G3345" s="34"/>
      <c r="H3345" s="34"/>
      <c r="I3345" s="26"/>
      <c r="J3345" s="34"/>
      <c r="M3345" s="34"/>
      <c r="N3345" s="35">
        <f>N3328</f>
        <v>43220</v>
      </c>
      <c r="O3345" s="26">
        <f t="shared" ref="O3345" si="1826">SUM(P3344)</f>
        <v>0.72916666666666574</v>
      </c>
      <c r="P3345" s="36">
        <f t="shared" si="1823"/>
        <v>0.749999999999999</v>
      </c>
      <c r="Q3345" s="37" t="s">
        <v>935</v>
      </c>
      <c r="R3345" s="96" t="s">
        <v>1514</v>
      </c>
      <c r="S3345" s="26">
        <f t="shared" si="1825"/>
        <v>2.0833333333333259E-2</v>
      </c>
    </row>
    <row r="3346" spans="1:19" ht="10.5" customHeight="1" x14ac:dyDescent="0.2">
      <c r="A3346" s="40">
        <f t="shared" ref="A3346:M3346" si="1827">SUM(A3329:A3345)</f>
        <v>0</v>
      </c>
      <c r="B3346" s="40">
        <f t="shared" si="1827"/>
        <v>0.1041666666666663</v>
      </c>
      <c r="C3346" s="40">
        <f t="shared" si="1827"/>
        <v>0</v>
      </c>
      <c r="D3346" s="40">
        <f t="shared" si="1827"/>
        <v>8.3333333333333148E-2</v>
      </c>
      <c r="E3346" s="40">
        <f t="shared" si="1827"/>
        <v>0</v>
      </c>
      <c r="F3346" s="40">
        <f t="shared" si="1827"/>
        <v>0</v>
      </c>
      <c r="G3346" s="40">
        <f t="shared" si="1827"/>
        <v>6.2499999999999889E-2</v>
      </c>
      <c r="H3346" s="40">
        <f t="shared" si="1827"/>
        <v>6.2499999999999833E-2</v>
      </c>
      <c r="I3346" s="40">
        <f t="shared" si="1827"/>
        <v>0</v>
      </c>
      <c r="J3346" s="40">
        <f t="shared" si="1827"/>
        <v>0</v>
      </c>
      <c r="K3346" s="40">
        <f t="shared" si="1827"/>
        <v>0</v>
      </c>
      <c r="L3346" s="40">
        <f t="shared" si="1827"/>
        <v>0</v>
      </c>
      <c r="M3346" s="40">
        <f t="shared" si="1827"/>
        <v>0</v>
      </c>
      <c r="N3346" s="41" t="b">
        <f>SUM(A3346:M3346) = S3346</f>
        <v>1</v>
      </c>
      <c r="O3346" s="42"/>
      <c r="P3346" s="42"/>
      <c r="Q3346" s="43"/>
      <c r="R3346" s="43"/>
      <c r="S3346" s="40">
        <f>SUM(S3329:S3345)</f>
        <v>0.31249999999999917</v>
      </c>
    </row>
    <row r="3347" spans="1:19" ht="10.5" customHeight="1" x14ac:dyDescent="0.2">
      <c r="A3347" s="44">
        <f t="shared" ref="A3347:E3347" si="1828">(A3346-INT(A3346))*24</f>
        <v>0</v>
      </c>
      <c r="B3347" s="44">
        <f t="shared" si="1828"/>
        <v>2.4999999999999911</v>
      </c>
      <c r="C3347" s="44">
        <f t="shared" si="1828"/>
        <v>0</v>
      </c>
      <c r="D3347" s="44">
        <f t="shared" si="1828"/>
        <v>1.9999999999999956</v>
      </c>
      <c r="E3347" s="44">
        <f t="shared" si="1828"/>
        <v>0</v>
      </c>
      <c r="F3347" s="44">
        <f>(F3346-INT(F3346))*24</f>
        <v>0</v>
      </c>
      <c r="G3347" s="44">
        <f>(G3346-INT(G3346))*24</f>
        <v>1.4999999999999973</v>
      </c>
      <c r="H3347" s="44">
        <f>(H3346-INT(H3346))*24</f>
        <v>1.499999999999996</v>
      </c>
      <c r="I3347" s="44">
        <f>(I3346-INT(I3346))*24</f>
        <v>0</v>
      </c>
      <c r="J3347" s="44">
        <f t="shared" ref="J3347" si="1829">(J3346-INT(J3346))*24</f>
        <v>0</v>
      </c>
      <c r="K3347" s="44"/>
      <c r="L3347" s="44">
        <f t="shared" ref="L3347:M3347" si="1830">(L3346-INT(L3346))*24</f>
        <v>0</v>
      </c>
      <c r="M3347" s="45">
        <f t="shared" si="1830"/>
        <v>0</v>
      </c>
      <c r="N3347" s="46">
        <f>SUM(A3347:M3347)</f>
        <v>7.4999999999999805</v>
      </c>
      <c r="O3347" s="47"/>
      <c r="P3347" s="47"/>
      <c r="Q3347" s="48"/>
      <c r="R3347" s="48"/>
      <c r="S3347" s="49"/>
    </row>
    <row r="3348" spans="1:19" ht="10.5" customHeight="1" thickBot="1" x14ac:dyDescent="0.25">
      <c r="A3348" s="50"/>
      <c r="B3348" s="51"/>
      <c r="C3348" s="51"/>
      <c r="D3348" s="52">
        <f>SUM(A3347:D3347)</f>
        <v>4.4999999999999867</v>
      </c>
      <c r="E3348" s="52">
        <f t="shared" ref="E3348:J3348" si="1831">E3347</f>
        <v>0</v>
      </c>
      <c r="F3348" s="52">
        <f t="shared" si="1831"/>
        <v>0</v>
      </c>
      <c r="G3348" s="52">
        <f t="shared" si="1831"/>
        <v>1.4999999999999973</v>
      </c>
      <c r="H3348" s="52">
        <f t="shared" si="1831"/>
        <v>1.499999999999996</v>
      </c>
      <c r="I3348" s="52">
        <f t="shared" si="1831"/>
        <v>0</v>
      </c>
      <c r="J3348" s="52">
        <f t="shared" si="1831"/>
        <v>0</v>
      </c>
      <c r="K3348" s="52"/>
      <c r="L3348" s="52">
        <f t="shared" ref="L3348:M3348" si="1832">L3347</f>
        <v>0</v>
      </c>
      <c r="M3348" s="53">
        <f t="shared" si="1832"/>
        <v>0</v>
      </c>
      <c r="N3348" s="54">
        <f>S3348</f>
        <v>0.31249999999999917</v>
      </c>
      <c r="O3348" s="55"/>
      <c r="P3348" s="55"/>
      <c r="Q3348" s="56"/>
      <c r="R3348" s="56"/>
      <c r="S3348" s="57">
        <f>SUM(S3346:S3347)</f>
        <v>0.31249999999999917</v>
      </c>
    </row>
    <row r="3349" spans="1:19" ht="10.5" customHeight="1" thickBot="1" x14ac:dyDescent="0.25">
      <c r="A3349" s="58"/>
      <c r="B3349" s="59" t="s">
        <v>935</v>
      </c>
      <c r="C3349" s="59" t="s">
        <v>936</v>
      </c>
      <c r="D3349" s="59" t="s">
        <v>937</v>
      </c>
      <c r="E3349" s="60" t="s">
        <v>938</v>
      </c>
      <c r="F3349" s="59" t="s">
        <v>939</v>
      </c>
      <c r="G3349" s="58" t="s">
        <v>940</v>
      </c>
      <c r="H3349" s="58" t="s">
        <v>941</v>
      </c>
      <c r="I3349" s="58" t="s">
        <v>942</v>
      </c>
      <c r="J3349" s="58" t="s">
        <v>943</v>
      </c>
      <c r="K3349" s="58" t="s">
        <v>1473</v>
      </c>
      <c r="L3349" s="58" t="s">
        <v>944</v>
      </c>
      <c r="M3349" s="60" t="s">
        <v>945</v>
      </c>
      <c r="N3349" s="61">
        <f>N3328+1</f>
        <v>43221</v>
      </c>
      <c r="O3349" s="36">
        <v>0.39583333333333331</v>
      </c>
      <c r="P3349" s="36">
        <f>O3349</f>
        <v>0.39583333333333331</v>
      </c>
      <c r="Q3349" s="62" t="s">
        <v>946</v>
      </c>
      <c r="R3349" s="25" t="s">
        <v>1509</v>
      </c>
      <c r="S3349" s="26">
        <f t="shared" ref="S3349" si="1833">SUM(P3349-O3349)</f>
        <v>0</v>
      </c>
    </row>
    <row r="3350" spans="1:19" ht="10.5" customHeight="1" x14ac:dyDescent="0.2">
      <c r="B3350" s="34"/>
      <c r="C3350" s="21"/>
      <c r="D3350" s="34">
        <f>S3350</f>
        <v>2.0833333333333315E-2</v>
      </c>
      <c r="E3350" s="34"/>
      <c r="F3350" s="21"/>
      <c r="G3350" s="34"/>
      <c r="H3350" s="21"/>
      <c r="I3350" s="34"/>
      <c r="J3350" s="34"/>
      <c r="M3350" s="34"/>
      <c r="N3350" s="35">
        <f>N3349</f>
        <v>43221</v>
      </c>
      <c r="O3350" s="63">
        <f>SUM(P3349)</f>
        <v>0.39583333333333331</v>
      </c>
      <c r="P3350" s="36">
        <f>P3349+0.0208333333333333</f>
        <v>0.41666666666666663</v>
      </c>
      <c r="Q3350" s="37" t="s">
        <v>937</v>
      </c>
      <c r="R3350" s="96" t="s">
        <v>1510</v>
      </c>
      <c r="S3350" s="26">
        <f>SUM(P3350-O3350)</f>
        <v>2.0833333333333315E-2</v>
      </c>
    </row>
    <row r="3351" spans="1:19" ht="10.5" customHeight="1" x14ac:dyDescent="0.2">
      <c r="B3351" s="34">
        <f>S3351</f>
        <v>2.0833333333333315E-2</v>
      </c>
      <c r="C3351" s="21"/>
      <c r="D3351" s="34"/>
      <c r="E3351" s="34"/>
      <c r="F3351" s="21"/>
      <c r="G3351" s="34"/>
      <c r="H3351" s="34"/>
      <c r="I3351" s="34"/>
      <c r="J3351" s="34"/>
      <c r="M3351" s="34"/>
      <c r="N3351" s="35">
        <f>N3349</f>
        <v>43221</v>
      </c>
      <c r="O3351" s="63">
        <f t="shared" ref="O3351:O3359" si="1834">SUM(P3350)</f>
        <v>0.41666666666666663</v>
      </c>
      <c r="P3351" s="36">
        <f t="shared" ref="P3351:P3366" si="1835">P3350+0.0208333333333333</f>
        <v>0.43749999999999994</v>
      </c>
      <c r="Q3351" s="37" t="s">
        <v>935</v>
      </c>
      <c r="R3351" s="96" t="s">
        <v>1514</v>
      </c>
      <c r="S3351" s="26">
        <f>SUM(P3351-O3351)</f>
        <v>2.0833333333333315E-2</v>
      </c>
    </row>
    <row r="3352" spans="1:19" ht="10.5" customHeight="1" x14ac:dyDescent="0.2">
      <c r="B3352" s="34">
        <f>S3352</f>
        <v>2.0833333333333315E-2</v>
      </c>
      <c r="C3352" s="21"/>
      <c r="D3352" s="34"/>
      <c r="E3352" s="34"/>
      <c r="F3352" s="21"/>
      <c r="G3352" s="34"/>
      <c r="H3352" s="34"/>
      <c r="I3352" s="34"/>
      <c r="J3352" s="34"/>
      <c r="L3352" s="34"/>
      <c r="M3352" s="21"/>
      <c r="N3352" s="35">
        <f>N3349</f>
        <v>43221</v>
      </c>
      <c r="O3352" s="63">
        <f t="shared" si="1834"/>
        <v>0.43749999999999994</v>
      </c>
      <c r="P3352" s="36">
        <f t="shared" si="1835"/>
        <v>0.45833333333333326</v>
      </c>
      <c r="Q3352" s="37" t="s">
        <v>935</v>
      </c>
      <c r="R3352" s="96" t="s">
        <v>1514</v>
      </c>
      <c r="S3352" s="26">
        <f>SUM(P3352-O3352)</f>
        <v>2.0833333333333315E-2</v>
      </c>
    </row>
    <row r="3353" spans="1:19" ht="10.5" customHeight="1" x14ac:dyDescent="0.2">
      <c r="B3353" s="34">
        <f>S3353</f>
        <v>2.0833333333333315E-2</v>
      </c>
      <c r="C3353" s="21"/>
      <c r="D3353" s="26"/>
      <c r="E3353" s="34"/>
      <c r="F3353" s="21"/>
      <c r="G3353" s="34"/>
      <c r="H3353" s="34"/>
      <c r="I3353" s="34"/>
      <c r="J3353" s="34"/>
      <c r="L3353" s="34"/>
      <c r="M3353" s="34"/>
      <c r="N3353" s="35">
        <f>N3349</f>
        <v>43221</v>
      </c>
      <c r="O3353" s="63">
        <f t="shared" si="1834"/>
        <v>0.45833333333333326</v>
      </c>
      <c r="P3353" s="36">
        <f t="shared" si="1835"/>
        <v>0.47916666666666657</v>
      </c>
      <c r="Q3353" s="37" t="s">
        <v>935</v>
      </c>
      <c r="R3353" s="96" t="s">
        <v>1514</v>
      </c>
      <c r="S3353" s="26">
        <f>SUM(P3353-O3353)</f>
        <v>2.0833333333333315E-2</v>
      </c>
    </row>
    <row r="3354" spans="1:19" ht="10.5" customHeight="1" x14ac:dyDescent="0.2">
      <c r="B3354" s="34"/>
      <c r="C3354" s="21"/>
      <c r="D3354" s="26"/>
      <c r="E3354" s="34"/>
      <c r="F3354" s="21"/>
      <c r="G3354" s="34"/>
      <c r="H3354" s="34"/>
      <c r="I3354" s="34">
        <f>S3354</f>
        <v>2.0833333333333315E-2</v>
      </c>
      <c r="J3354" s="34"/>
      <c r="L3354" s="34"/>
      <c r="M3354" s="34"/>
      <c r="N3354" s="35">
        <f>N3349</f>
        <v>43221</v>
      </c>
      <c r="O3354" s="63">
        <f t="shared" si="1834"/>
        <v>0.47916666666666657</v>
      </c>
      <c r="P3354" s="36">
        <f t="shared" si="1835"/>
        <v>0.49999999999999989</v>
      </c>
      <c r="Q3354" s="37" t="s">
        <v>959</v>
      </c>
      <c r="R3354" s="96" t="s">
        <v>1515</v>
      </c>
      <c r="S3354" s="26">
        <f>SUM(P3354-O3354)</f>
        <v>2.0833333333333315E-2</v>
      </c>
    </row>
    <row r="3355" spans="1:19" ht="10.5" customHeight="1" x14ac:dyDescent="0.2">
      <c r="B3355" s="34"/>
      <c r="C3355" s="21"/>
      <c r="D3355" s="34"/>
      <c r="E3355" s="34"/>
      <c r="F3355" s="21"/>
      <c r="G3355" s="34"/>
      <c r="H3355" s="34"/>
      <c r="I3355" s="34">
        <f>S3355</f>
        <v>2.0833333333333259E-2</v>
      </c>
      <c r="J3355" s="34"/>
      <c r="L3355" s="34"/>
      <c r="M3355" s="21"/>
      <c r="N3355" s="35">
        <f>N3349</f>
        <v>43221</v>
      </c>
      <c r="O3355" s="63">
        <f t="shared" si="1834"/>
        <v>0.49999999999999989</v>
      </c>
      <c r="P3355" s="36">
        <f t="shared" si="1835"/>
        <v>0.52083333333333315</v>
      </c>
      <c r="Q3355" s="37" t="s">
        <v>959</v>
      </c>
      <c r="R3355" s="96" t="s">
        <v>1515</v>
      </c>
      <c r="S3355" s="26">
        <f t="shared" ref="S3355:S3357" si="1836">SUM(P3355-O3355)</f>
        <v>2.0833333333333259E-2</v>
      </c>
    </row>
    <row r="3356" spans="1:19" ht="10.5" customHeight="1" x14ac:dyDescent="0.2">
      <c r="B3356" s="34"/>
      <c r="C3356" s="21"/>
      <c r="D3356" s="34"/>
      <c r="E3356" s="34"/>
      <c r="F3356" s="34"/>
      <c r="G3356" s="34"/>
      <c r="H3356" s="21"/>
      <c r="I3356" s="34">
        <f>S3356</f>
        <v>2.0833333333333259E-2</v>
      </c>
      <c r="J3356" s="34"/>
      <c r="L3356" s="34"/>
      <c r="M3356" s="21"/>
      <c r="N3356" s="35">
        <f>N3349</f>
        <v>43221</v>
      </c>
      <c r="O3356" s="63">
        <f t="shared" si="1834"/>
        <v>0.52083333333333315</v>
      </c>
      <c r="P3356" s="36">
        <f t="shared" si="1835"/>
        <v>0.54166666666666641</v>
      </c>
      <c r="Q3356" s="37" t="s">
        <v>959</v>
      </c>
      <c r="R3356" s="96" t="s">
        <v>1516</v>
      </c>
      <c r="S3356" s="26">
        <f t="shared" si="1836"/>
        <v>2.0833333333333259E-2</v>
      </c>
    </row>
    <row r="3357" spans="1:19" ht="10.5" customHeight="1" x14ac:dyDescent="0.2">
      <c r="B3357" s="34"/>
      <c r="C3357" s="21"/>
      <c r="D3357" s="34"/>
      <c r="E3357" s="34"/>
      <c r="F3357" s="34"/>
      <c r="G3357" s="34"/>
      <c r="H3357" s="34">
        <f>S3357</f>
        <v>2.0833333333333259E-2</v>
      </c>
      <c r="I3357" s="34"/>
      <c r="J3357" s="34"/>
      <c r="L3357" s="34"/>
      <c r="M3357" s="21"/>
      <c r="N3357" s="35">
        <f>N3349</f>
        <v>43221</v>
      </c>
      <c r="O3357" s="63">
        <f t="shared" si="1834"/>
        <v>0.54166666666666641</v>
      </c>
      <c r="P3357" s="36">
        <f t="shared" si="1835"/>
        <v>0.56249999999999967</v>
      </c>
      <c r="Q3357" s="37" t="s">
        <v>941</v>
      </c>
      <c r="R3357" s="96" t="s">
        <v>1517</v>
      </c>
      <c r="S3357" s="26">
        <f t="shared" si="1836"/>
        <v>2.0833333333333259E-2</v>
      </c>
    </row>
    <row r="3358" spans="1:19" ht="10.5" customHeight="1" x14ac:dyDescent="0.2">
      <c r="B3358" s="34"/>
      <c r="C3358" s="21"/>
      <c r="D3358" s="34"/>
      <c r="E3358" s="34"/>
      <c r="F3358" s="34"/>
      <c r="G3358" s="21"/>
      <c r="H3358" s="34">
        <f>S3358</f>
        <v>2.0833333333333259E-2</v>
      </c>
      <c r="I3358" s="34"/>
      <c r="J3358" s="34"/>
      <c r="L3358" s="34"/>
      <c r="M3358" s="21"/>
      <c r="N3358" s="35">
        <f>N3349</f>
        <v>43221</v>
      </c>
      <c r="O3358" s="63">
        <f t="shared" si="1834"/>
        <v>0.56249999999999967</v>
      </c>
      <c r="P3358" s="36">
        <f t="shared" si="1835"/>
        <v>0.58333333333333293</v>
      </c>
      <c r="Q3358" s="37" t="s">
        <v>941</v>
      </c>
      <c r="R3358" s="96" t="s">
        <v>1518</v>
      </c>
      <c r="S3358" s="26">
        <f>SUM(P3358-O3358)</f>
        <v>2.0833333333333259E-2</v>
      </c>
    </row>
    <row r="3359" spans="1:19" ht="10.5" customHeight="1" x14ac:dyDescent="0.2">
      <c r="B3359" s="34"/>
      <c r="C3359" s="34"/>
      <c r="D3359" s="21"/>
      <c r="E3359" s="34"/>
      <c r="F3359" s="34"/>
      <c r="G3359" s="34">
        <f>S3359</f>
        <v>2.0833333333333259E-2</v>
      </c>
      <c r="H3359" s="21"/>
      <c r="I3359" s="34"/>
      <c r="J3359" s="34"/>
      <c r="L3359" s="34"/>
      <c r="M3359" s="21"/>
      <c r="N3359" s="35">
        <f>N3349</f>
        <v>43221</v>
      </c>
      <c r="O3359" s="63">
        <f t="shared" si="1834"/>
        <v>0.58333333333333293</v>
      </c>
      <c r="P3359" s="36">
        <f t="shared" si="1835"/>
        <v>0.60416666666666619</v>
      </c>
      <c r="Q3359" s="37" t="s">
        <v>940</v>
      </c>
      <c r="R3359" s="96" t="s">
        <v>1519</v>
      </c>
      <c r="S3359" s="26">
        <f>SUM(P3359-O3359)</f>
        <v>2.0833333333333259E-2</v>
      </c>
    </row>
    <row r="3360" spans="1:19" ht="10.5" customHeight="1" x14ac:dyDescent="0.2">
      <c r="A3360" s="34"/>
      <c r="B3360" s="34"/>
      <c r="C3360" s="34"/>
      <c r="D3360" s="34"/>
      <c r="E3360" s="34"/>
      <c r="F3360" s="21"/>
      <c r="G3360" s="34">
        <f>S3360</f>
        <v>2.0833333333333259E-2</v>
      </c>
      <c r="H3360" s="34"/>
      <c r="I3360" s="34"/>
      <c r="J3360" s="34"/>
      <c r="L3360" s="34"/>
      <c r="M3360" s="34"/>
      <c r="N3360" s="35">
        <f>N3349</f>
        <v>43221</v>
      </c>
      <c r="O3360" s="63">
        <f>SUM(P3359)</f>
        <v>0.60416666666666619</v>
      </c>
      <c r="P3360" s="36">
        <f t="shared" si="1835"/>
        <v>0.62499999999999944</v>
      </c>
      <c r="Q3360" s="37" t="s">
        <v>940</v>
      </c>
      <c r="R3360" s="96" t="s">
        <v>1519</v>
      </c>
      <c r="S3360" s="26">
        <f t="shared" ref="S3360:S3361" si="1837">SUM(P3360-O3360)</f>
        <v>2.0833333333333259E-2</v>
      </c>
    </row>
    <row r="3361" spans="1:19" ht="10.5" customHeight="1" x14ac:dyDescent="0.2">
      <c r="B3361" s="34"/>
      <c r="C3361" s="34"/>
      <c r="D3361" s="34"/>
      <c r="E3361" s="34"/>
      <c r="F3361" s="34"/>
      <c r="G3361" s="34"/>
      <c r="H3361" s="34">
        <f t="shared" ref="H3361:H3366" si="1838">S3361</f>
        <v>2.0833333333333259E-2</v>
      </c>
      <c r="I3361" s="34"/>
      <c r="J3361" s="34"/>
      <c r="L3361" s="34"/>
      <c r="M3361" s="34"/>
      <c r="N3361" s="35">
        <f>N3349</f>
        <v>43221</v>
      </c>
      <c r="O3361" s="63">
        <f>SUM(P3360)</f>
        <v>0.62499999999999944</v>
      </c>
      <c r="P3361" s="36">
        <f t="shared" si="1835"/>
        <v>0.6458333333333327</v>
      </c>
      <c r="Q3361" s="37" t="s">
        <v>941</v>
      </c>
      <c r="R3361" s="96" t="s">
        <v>1513</v>
      </c>
      <c r="S3361" s="26">
        <f t="shared" si="1837"/>
        <v>2.0833333333333259E-2</v>
      </c>
    </row>
    <row r="3362" spans="1:19" ht="10.5" customHeight="1" x14ac:dyDescent="0.2">
      <c r="B3362" s="34"/>
      <c r="C3362" s="34"/>
      <c r="D3362" s="34"/>
      <c r="E3362" s="34"/>
      <c r="F3362" s="34"/>
      <c r="G3362" s="34"/>
      <c r="H3362" s="34">
        <f t="shared" si="1838"/>
        <v>2.0833333333333259E-2</v>
      </c>
      <c r="I3362" s="34"/>
      <c r="J3362" s="34"/>
      <c r="L3362" s="34"/>
      <c r="M3362" s="34"/>
      <c r="N3362" s="35">
        <f>N3349</f>
        <v>43221</v>
      </c>
      <c r="O3362" s="63">
        <f>SUM(P3361)</f>
        <v>0.6458333333333327</v>
      </c>
      <c r="P3362" s="36">
        <f t="shared" si="1835"/>
        <v>0.66666666666666596</v>
      </c>
      <c r="Q3362" s="37" t="s">
        <v>941</v>
      </c>
      <c r="R3362" s="96" t="s">
        <v>1513</v>
      </c>
      <c r="S3362" s="26">
        <f>SUM(P3362-O3362)</f>
        <v>2.0833333333333259E-2</v>
      </c>
    </row>
    <row r="3363" spans="1:19" ht="10.5" customHeight="1" x14ac:dyDescent="0.2">
      <c r="B3363" s="34"/>
      <c r="C3363" s="34"/>
      <c r="D3363" s="34"/>
      <c r="E3363" s="34"/>
      <c r="F3363" s="34"/>
      <c r="G3363" s="34"/>
      <c r="H3363" s="34">
        <f t="shared" si="1838"/>
        <v>2.0833333333333259E-2</v>
      </c>
      <c r="I3363" s="34"/>
      <c r="J3363" s="34"/>
      <c r="K3363" s="34"/>
      <c r="L3363" s="34"/>
      <c r="M3363" s="34"/>
      <c r="N3363" s="35">
        <f>N3349</f>
        <v>43221</v>
      </c>
      <c r="O3363" s="63">
        <f t="shared" ref="O3363:O3366" si="1839">SUM(P3362)</f>
        <v>0.66666666666666596</v>
      </c>
      <c r="P3363" s="36">
        <f t="shared" si="1835"/>
        <v>0.68749999999999922</v>
      </c>
      <c r="Q3363" s="37" t="s">
        <v>941</v>
      </c>
      <c r="R3363" s="96" t="s">
        <v>1513</v>
      </c>
      <c r="S3363" s="26">
        <f t="shared" ref="S3363:S3366" si="1840">SUM(P3363-O3363)</f>
        <v>2.0833333333333259E-2</v>
      </c>
    </row>
    <row r="3364" spans="1:19" ht="10.5" customHeight="1" x14ac:dyDescent="0.2">
      <c r="B3364" s="34"/>
      <c r="C3364" s="21"/>
      <c r="D3364" s="34"/>
      <c r="E3364" s="34"/>
      <c r="F3364" s="34"/>
      <c r="G3364" s="34"/>
      <c r="H3364" s="34">
        <f t="shared" si="1838"/>
        <v>2.0833333333333259E-2</v>
      </c>
      <c r="I3364" s="34"/>
      <c r="J3364" s="34"/>
      <c r="K3364" s="34"/>
      <c r="L3364" s="34"/>
      <c r="M3364" s="34"/>
      <c r="N3364" s="35">
        <f>N3349</f>
        <v>43221</v>
      </c>
      <c r="O3364" s="63">
        <f t="shared" si="1839"/>
        <v>0.68749999999999922</v>
      </c>
      <c r="P3364" s="36">
        <f t="shared" si="1835"/>
        <v>0.70833333333333248</v>
      </c>
      <c r="Q3364" s="37" t="s">
        <v>941</v>
      </c>
      <c r="R3364" s="96" t="s">
        <v>1513</v>
      </c>
      <c r="S3364" s="26">
        <f t="shared" si="1840"/>
        <v>2.0833333333333259E-2</v>
      </c>
    </row>
    <row r="3365" spans="1:19" ht="10.5" customHeight="1" x14ac:dyDescent="0.2">
      <c r="B3365" s="34"/>
      <c r="C3365" s="21"/>
      <c r="D3365" s="34"/>
      <c r="E3365" s="34"/>
      <c r="F3365" s="21"/>
      <c r="G3365" s="34"/>
      <c r="H3365" s="34">
        <f t="shared" si="1838"/>
        <v>2.0833333333333259E-2</v>
      </c>
      <c r="J3365" s="34"/>
      <c r="K3365" s="34"/>
      <c r="L3365" s="34"/>
      <c r="M3365" s="34"/>
      <c r="N3365" s="35">
        <f>N3349</f>
        <v>43221</v>
      </c>
      <c r="O3365" s="63">
        <f t="shared" si="1839"/>
        <v>0.70833333333333248</v>
      </c>
      <c r="P3365" s="36">
        <f t="shared" si="1835"/>
        <v>0.72916666666666574</v>
      </c>
      <c r="Q3365" s="37" t="s">
        <v>941</v>
      </c>
      <c r="R3365" s="96" t="s">
        <v>1513</v>
      </c>
      <c r="S3365" s="26">
        <f t="shared" si="1840"/>
        <v>2.0833333333333259E-2</v>
      </c>
    </row>
    <row r="3366" spans="1:19" ht="10.5" customHeight="1" thickBot="1" x14ac:dyDescent="0.25">
      <c r="B3366" s="34"/>
      <c r="C3366" s="21"/>
      <c r="D3366" s="34"/>
      <c r="E3366" s="34"/>
      <c r="F3366" s="34"/>
      <c r="G3366" s="34"/>
      <c r="H3366" s="34">
        <f t="shared" si="1838"/>
        <v>2.0833333333333259E-2</v>
      </c>
      <c r="I3366" s="34"/>
      <c r="J3366" s="34"/>
      <c r="K3366" s="34"/>
      <c r="L3366" s="34"/>
      <c r="M3366" s="34"/>
      <c r="N3366" s="35">
        <f>N3349</f>
        <v>43221</v>
      </c>
      <c r="O3366" s="63">
        <f t="shared" si="1839"/>
        <v>0.72916666666666574</v>
      </c>
      <c r="P3366" s="36">
        <f t="shared" si="1835"/>
        <v>0.749999999999999</v>
      </c>
      <c r="Q3366" s="37" t="s">
        <v>941</v>
      </c>
      <c r="R3366" s="96" t="s">
        <v>1513</v>
      </c>
      <c r="S3366" s="26">
        <f t="shared" si="1840"/>
        <v>2.0833333333333259E-2</v>
      </c>
    </row>
    <row r="3367" spans="1:19" ht="10.5" customHeight="1" x14ac:dyDescent="0.2">
      <c r="A3367" s="40">
        <f t="shared" ref="A3367:M3367" si="1841">SUM(A3350:A3366)</f>
        <v>0</v>
      </c>
      <c r="B3367" s="40">
        <f t="shared" si="1841"/>
        <v>6.2499999999999944E-2</v>
      </c>
      <c r="C3367" s="40">
        <f t="shared" si="1841"/>
        <v>0</v>
      </c>
      <c r="D3367" s="40">
        <f t="shared" si="1841"/>
        <v>2.0833333333333315E-2</v>
      </c>
      <c r="E3367" s="40">
        <f t="shared" si="1841"/>
        <v>0</v>
      </c>
      <c r="F3367" s="40">
        <f t="shared" si="1841"/>
        <v>0</v>
      </c>
      <c r="G3367" s="40">
        <f t="shared" si="1841"/>
        <v>4.1666666666666519E-2</v>
      </c>
      <c r="H3367" s="40">
        <f t="shared" si="1841"/>
        <v>0.16666666666666607</v>
      </c>
      <c r="I3367" s="40">
        <f t="shared" si="1841"/>
        <v>6.2499999999999833E-2</v>
      </c>
      <c r="J3367" s="40">
        <f t="shared" si="1841"/>
        <v>0</v>
      </c>
      <c r="K3367" s="40">
        <f t="shared" si="1841"/>
        <v>0</v>
      </c>
      <c r="L3367" s="40">
        <f t="shared" si="1841"/>
        <v>0</v>
      </c>
      <c r="M3367" s="40">
        <f t="shared" si="1841"/>
        <v>0</v>
      </c>
      <c r="N3367" s="41" t="b">
        <f>SUM(A3367:M3367) = S3367</f>
        <v>1</v>
      </c>
      <c r="O3367" s="42"/>
      <c r="P3367" s="42"/>
      <c r="Q3367" s="43"/>
      <c r="R3367" s="43"/>
      <c r="S3367" s="40">
        <f>SUM(S3350:S3366)</f>
        <v>0.35416666666666569</v>
      </c>
    </row>
    <row r="3368" spans="1:19" ht="10.5" customHeight="1" x14ac:dyDescent="0.2">
      <c r="A3368" s="44">
        <f t="shared" ref="A3368:E3368" si="1842">(A3367-INT(A3367))*24</f>
        <v>0</v>
      </c>
      <c r="B3368" s="44">
        <f t="shared" si="1842"/>
        <v>1.4999999999999987</v>
      </c>
      <c r="C3368" s="44">
        <f t="shared" si="1842"/>
        <v>0</v>
      </c>
      <c r="D3368" s="44">
        <f t="shared" si="1842"/>
        <v>0.49999999999999956</v>
      </c>
      <c r="E3368" s="44">
        <f t="shared" si="1842"/>
        <v>0</v>
      </c>
      <c r="F3368" s="44">
        <f>(F3367-INT(F3367))*24</f>
        <v>0</v>
      </c>
      <c r="G3368" s="44">
        <f>(G3367-INT(G3367))*24</f>
        <v>0.99999999999999645</v>
      </c>
      <c r="H3368" s="44">
        <f>(H3367-INT(H3367))*24</f>
        <v>3.9999999999999858</v>
      </c>
      <c r="I3368" s="44">
        <f>(I3367-INT(I3367))*24</f>
        <v>1.499999999999996</v>
      </c>
      <c r="J3368" s="44">
        <f t="shared" ref="J3368:M3368" si="1843">(J3367-INT(J3367))*24</f>
        <v>0</v>
      </c>
      <c r="K3368" s="44">
        <f t="shared" si="1843"/>
        <v>0</v>
      </c>
      <c r="L3368" s="44">
        <f t="shared" si="1843"/>
        <v>0</v>
      </c>
      <c r="M3368" s="45">
        <f t="shared" si="1843"/>
        <v>0</v>
      </c>
      <c r="N3368" s="46">
        <f>SUM(A3368:M3368)</f>
        <v>8.4999999999999769</v>
      </c>
      <c r="O3368" s="47"/>
      <c r="P3368" s="47"/>
      <c r="Q3368" s="48"/>
      <c r="R3368" s="48"/>
      <c r="S3368" s="49"/>
    </row>
    <row r="3369" spans="1:19" ht="10.5" customHeight="1" thickBot="1" x14ac:dyDescent="0.25">
      <c r="A3369" s="50"/>
      <c r="B3369" s="51"/>
      <c r="C3369" s="51"/>
      <c r="D3369" s="52">
        <f>SUM(A3368:D3368)</f>
        <v>1.9999999999999982</v>
      </c>
      <c r="E3369" s="52">
        <f t="shared" ref="E3369:M3369" si="1844">E3368</f>
        <v>0</v>
      </c>
      <c r="F3369" s="52">
        <f t="shared" si="1844"/>
        <v>0</v>
      </c>
      <c r="G3369" s="52">
        <f t="shared" si="1844"/>
        <v>0.99999999999999645</v>
      </c>
      <c r="H3369" s="52">
        <f t="shared" si="1844"/>
        <v>3.9999999999999858</v>
      </c>
      <c r="I3369" s="52">
        <f t="shared" si="1844"/>
        <v>1.499999999999996</v>
      </c>
      <c r="J3369" s="52">
        <f t="shared" si="1844"/>
        <v>0</v>
      </c>
      <c r="K3369" s="52">
        <f t="shared" si="1844"/>
        <v>0</v>
      </c>
      <c r="L3369" s="52">
        <f t="shared" si="1844"/>
        <v>0</v>
      </c>
      <c r="M3369" s="53">
        <f t="shared" si="1844"/>
        <v>0</v>
      </c>
      <c r="N3369" s="54">
        <f>S3369</f>
        <v>0.35416666666666569</v>
      </c>
      <c r="O3369" s="55"/>
      <c r="P3369" s="55"/>
      <c r="Q3369" s="56"/>
      <c r="R3369" s="56"/>
      <c r="S3369" s="57">
        <f>SUM(S3367:S3368)</f>
        <v>0.35416666666666569</v>
      </c>
    </row>
    <row r="3370" spans="1:19" ht="10.5" customHeight="1" thickBot="1" x14ac:dyDescent="0.25">
      <c r="A3370" s="58"/>
      <c r="B3370" s="59" t="s">
        <v>935</v>
      </c>
      <c r="C3370" s="59" t="s">
        <v>936</v>
      </c>
      <c r="D3370" s="59" t="s">
        <v>937</v>
      </c>
      <c r="E3370" s="60" t="s">
        <v>938</v>
      </c>
      <c r="F3370" s="59" t="s">
        <v>939</v>
      </c>
      <c r="G3370" s="58" t="s">
        <v>940</v>
      </c>
      <c r="H3370" s="58" t="s">
        <v>941</v>
      </c>
      <c r="I3370" s="58" t="s">
        <v>942</v>
      </c>
      <c r="J3370" s="58" t="s">
        <v>943</v>
      </c>
      <c r="K3370" s="58" t="s">
        <v>1473</v>
      </c>
      <c r="L3370" s="58" t="s">
        <v>944</v>
      </c>
      <c r="M3370" s="60" t="s">
        <v>945</v>
      </c>
      <c r="N3370" s="61">
        <f>N3349+1</f>
        <v>43222</v>
      </c>
      <c r="O3370" s="36">
        <v>0.33333333333333331</v>
      </c>
      <c r="P3370" s="36">
        <f>O3370</f>
        <v>0.33333333333333331</v>
      </c>
      <c r="Q3370" s="37" t="s">
        <v>946</v>
      </c>
      <c r="R3370" s="25" t="s">
        <v>1520</v>
      </c>
      <c r="S3370" s="26">
        <f t="shared" ref="S3370" si="1845">SUM(P3370-O3370)</f>
        <v>0</v>
      </c>
    </row>
    <row r="3371" spans="1:19" ht="10.5" customHeight="1" x14ac:dyDescent="0.2">
      <c r="B3371" s="34"/>
      <c r="C3371" s="21"/>
      <c r="D3371" s="34">
        <f>S3371</f>
        <v>2.0833333333333315E-2</v>
      </c>
      <c r="E3371" s="34"/>
      <c r="F3371" s="21"/>
      <c r="G3371" s="21"/>
      <c r="H3371" s="21"/>
      <c r="I3371" s="34"/>
      <c r="J3371" s="34"/>
      <c r="M3371" s="34"/>
      <c r="N3371" s="35">
        <f>N3370</f>
        <v>43222</v>
      </c>
      <c r="O3371" s="63">
        <f>SUM(P3370)</f>
        <v>0.33333333333333331</v>
      </c>
      <c r="P3371" s="36">
        <f>P3370+0.0208333333333333</f>
        <v>0.35416666666666663</v>
      </c>
      <c r="Q3371" s="37" t="s">
        <v>937</v>
      </c>
      <c r="R3371" s="96" t="s">
        <v>1521</v>
      </c>
      <c r="S3371" s="26">
        <f>SUM(P3371-O3371)</f>
        <v>2.0833333333333315E-2</v>
      </c>
    </row>
    <row r="3372" spans="1:19" ht="10.5" customHeight="1" x14ac:dyDescent="0.2">
      <c r="A3372" s="34"/>
      <c r="B3372" s="34"/>
      <c r="C3372" s="34"/>
      <c r="D3372" s="34"/>
      <c r="E3372" s="21"/>
      <c r="F3372" s="34"/>
      <c r="G3372" s="34"/>
      <c r="H3372" s="34">
        <f>S3372</f>
        <v>2.0833333333333315E-2</v>
      </c>
      <c r="I3372" s="34"/>
      <c r="J3372" s="34"/>
      <c r="K3372" s="34"/>
      <c r="L3372" s="34"/>
      <c r="M3372" s="34"/>
      <c r="N3372" s="35">
        <f>N3370</f>
        <v>43222</v>
      </c>
      <c r="O3372" s="63">
        <f t="shared" ref="O3372:O3380" si="1846">SUM(P3371)</f>
        <v>0.35416666666666663</v>
      </c>
      <c r="P3372" s="36">
        <f t="shared" ref="P3372:P3388" si="1847">P3371+0.0208333333333333</f>
        <v>0.37499999999999994</v>
      </c>
      <c r="Q3372" s="37" t="s">
        <v>941</v>
      </c>
      <c r="R3372" s="96" t="s">
        <v>1513</v>
      </c>
      <c r="S3372" s="26">
        <f t="shared" ref="S3372:S3377" si="1848">SUM(P3372-O3372)</f>
        <v>2.0833333333333315E-2</v>
      </c>
    </row>
    <row r="3373" spans="1:19" ht="10.5" customHeight="1" x14ac:dyDescent="0.2">
      <c r="A3373" s="34"/>
      <c r="B3373" s="34"/>
      <c r="C3373" s="34"/>
      <c r="D3373" s="34"/>
      <c r="E3373" s="34">
        <f>S3373</f>
        <v>2.0833333333333315E-2</v>
      </c>
      <c r="F3373" s="34"/>
      <c r="G3373" s="34"/>
      <c r="H3373" s="34"/>
      <c r="I3373" s="34"/>
      <c r="J3373" s="34"/>
      <c r="K3373" s="34"/>
      <c r="L3373" s="34"/>
      <c r="M3373" s="34"/>
      <c r="N3373" s="35">
        <f>N3370</f>
        <v>43222</v>
      </c>
      <c r="O3373" s="63">
        <f t="shared" si="1846"/>
        <v>0.37499999999999994</v>
      </c>
      <c r="P3373" s="36">
        <f t="shared" si="1847"/>
        <v>0.39583333333333326</v>
      </c>
      <c r="Q3373" s="37" t="s">
        <v>938</v>
      </c>
      <c r="R3373" s="25" t="s">
        <v>1522</v>
      </c>
      <c r="S3373" s="26">
        <f t="shared" si="1848"/>
        <v>2.0833333333333315E-2</v>
      </c>
    </row>
    <row r="3374" spans="1:19" ht="10.5" customHeight="1" x14ac:dyDescent="0.2">
      <c r="A3374" s="34"/>
      <c r="B3374" s="34"/>
      <c r="C3374" s="34"/>
      <c r="D3374" s="34"/>
      <c r="E3374" s="34">
        <f>S3374</f>
        <v>2.0833333333333315E-2</v>
      </c>
      <c r="F3374" s="34"/>
      <c r="G3374" s="34"/>
      <c r="H3374" s="34"/>
      <c r="I3374" s="34"/>
      <c r="J3374" s="34"/>
      <c r="K3374" s="34"/>
      <c r="L3374" s="34"/>
      <c r="M3374" s="34"/>
      <c r="N3374" s="35">
        <f>N3370</f>
        <v>43222</v>
      </c>
      <c r="O3374" s="63">
        <f t="shared" si="1846"/>
        <v>0.39583333333333326</v>
      </c>
      <c r="P3374" s="36">
        <f t="shared" si="1847"/>
        <v>0.41666666666666657</v>
      </c>
      <c r="Q3374" s="37" t="s">
        <v>938</v>
      </c>
      <c r="R3374" s="25" t="s">
        <v>1522</v>
      </c>
      <c r="S3374" s="26">
        <f t="shared" si="1848"/>
        <v>2.0833333333333315E-2</v>
      </c>
    </row>
    <row r="3375" spans="1:19" ht="10.5" customHeight="1" x14ac:dyDescent="0.2">
      <c r="A3375" s="34"/>
      <c r="B3375" s="34"/>
      <c r="C3375" s="34"/>
      <c r="D3375" s="34"/>
      <c r="E3375" s="34">
        <f>S3375</f>
        <v>2.0833333333333315E-2</v>
      </c>
      <c r="F3375" s="34"/>
      <c r="G3375" s="34"/>
      <c r="H3375" s="34"/>
      <c r="I3375" s="34"/>
      <c r="J3375" s="34"/>
      <c r="K3375" s="34"/>
      <c r="L3375" s="34"/>
      <c r="M3375" s="34"/>
      <c r="N3375" s="35">
        <f>N3370</f>
        <v>43222</v>
      </c>
      <c r="O3375" s="63">
        <f t="shared" si="1846"/>
        <v>0.41666666666666657</v>
      </c>
      <c r="P3375" s="36">
        <f t="shared" si="1847"/>
        <v>0.43749999999999989</v>
      </c>
      <c r="Q3375" s="37" t="s">
        <v>938</v>
      </c>
      <c r="R3375" s="25" t="s">
        <v>1522</v>
      </c>
      <c r="S3375" s="26">
        <f t="shared" si="1848"/>
        <v>2.0833333333333315E-2</v>
      </c>
    </row>
    <row r="3376" spans="1:19" ht="10.5" customHeight="1" x14ac:dyDescent="0.2">
      <c r="A3376" s="34"/>
      <c r="B3376" s="34"/>
      <c r="C3376" s="34"/>
      <c r="D3376" s="34"/>
      <c r="E3376" s="34"/>
      <c r="F3376" s="34"/>
      <c r="G3376" s="34"/>
      <c r="H3376" s="34">
        <f>S3376</f>
        <v>2.0833333333333315E-2</v>
      </c>
      <c r="I3376" s="34"/>
      <c r="J3376" s="34"/>
      <c r="K3376" s="34"/>
      <c r="L3376" s="34"/>
      <c r="M3376" s="34"/>
      <c r="N3376" s="35">
        <f>N3370</f>
        <v>43222</v>
      </c>
      <c r="O3376" s="63">
        <f t="shared" si="1846"/>
        <v>0.43749999999999989</v>
      </c>
      <c r="P3376" s="36">
        <f t="shared" si="1847"/>
        <v>0.4583333333333332</v>
      </c>
      <c r="Q3376" s="37" t="s">
        <v>941</v>
      </c>
      <c r="R3376" s="25" t="s">
        <v>1523</v>
      </c>
      <c r="S3376" s="26">
        <f t="shared" si="1848"/>
        <v>2.0833333333333315E-2</v>
      </c>
    </row>
    <row r="3377" spans="1:19" ht="10.5" customHeight="1" x14ac:dyDescent="0.2">
      <c r="A3377" s="34"/>
      <c r="B3377" s="34"/>
      <c r="C3377" s="34"/>
      <c r="D3377" s="34"/>
      <c r="E3377" s="21"/>
      <c r="F3377" s="34"/>
      <c r="G3377" s="34"/>
      <c r="H3377" s="34"/>
      <c r="I3377" s="34">
        <f>S3377</f>
        <v>2.0833333333333315E-2</v>
      </c>
      <c r="J3377" s="34"/>
      <c r="K3377" s="34"/>
      <c r="L3377" s="34"/>
      <c r="M3377" s="34"/>
      <c r="N3377" s="35">
        <f>N3370</f>
        <v>43222</v>
      </c>
      <c r="O3377" s="63">
        <f t="shared" si="1846"/>
        <v>0.4583333333333332</v>
      </c>
      <c r="P3377" s="36">
        <f t="shared" si="1847"/>
        <v>0.47916666666666652</v>
      </c>
      <c r="Q3377" s="37" t="s">
        <v>959</v>
      </c>
      <c r="R3377" s="25" t="s">
        <v>1523</v>
      </c>
      <c r="S3377" s="26">
        <f t="shared" si="1848"/>
        <v>2.0833333333333315E-2</v>
      </c>
    </row>
    <row r="3378" spans="1:19" ht="10.5" customHeight="1" x14ac:dyDescent="0.2">
      <c r="A3378" s="34"/>
      <c r="B3378" s="34"/>
      <c r="C3378" s="34"/>
      <c r="D3378" s="34"/>
      <c r="E3378" s="21"/>
      <c r="F3378" s="34"/>
      <c r="G3378" s="34"/>
      <c r="H3378" s="34"/>
      <c r="I3378" s="34">
        <f>S3378</f>
        <v>0</v>
      </c>
      <c r="J3378" s="34"/>
      <c r="K3378" s="34"/>
      <c r="L3378" s="34"/>
      <c r="M3378" s="34"/>
      <c r="N3378" s="35">
        <f>N3370</f>
        <v>43222</v>
      </c>
      <c r="O3378" s="63">
        <f t="shared" si="1846"/>
        <v>0.47916666666666652</v>
      </c>
      <c r="P3378" s="36">
        <f t="shared" si="1847"/>
        <v>0.49999999999999983</v>
      </c>
      <c r="Q3378" s="37" t="s">
        <v>946</v>
      </c>
      <c r="R3378" s="25" t="s">
        <v>1001</v>
      </c>
      <c r="S3378" s="26"/>
    </row>
    <row r="3379" spans="1:19" ht="10.5" customHeight="1" x14ac:dyDescent="0.2">
      <c r="A3379" s="34"/>
      <c r="B3379" s="34"/>
      <c r="C3379" s="34"/>
      <c r="D3379" s="34"/>
      <c r="E3379" s="21"/>
      <c r="F3379" s="34"/>
      <c r="G3379" s="34"/>
      <c r="H3379" s="34"/>
      <c r="I3379" s="34"/>
      <c r="J3379" s="34"/>
      <c r="K3379" s="34"/>
      <c r="L3379" s="34"/>
      <c r="M3379" s="34"/>
      <c r="N3379" s="35">
        <f>N3370</f>
        <v>43222</v>
      </c>
      <c r="O3379" s="63">
        <f t="shared" si="1846"/>
        <v>0.49999999999999983</v>
      </c>
      <c r="P3379" s="36">
        <f t="shared" si="1847"/>
        <v>0.52083333333333315</v>
      </c>
      <c r="Q3379" s="37" t="s">
        <v>946</v>
      </c>
      <c r="R3379" s="25" t="s">
        <v>1001</v>
      </c>
      <c r="S3379" s="26"/>
    </row>
    <row r="3380" spans="1:19" ht="10.5" customHeight="1" x14ac:dyDescent="0.2">
      <c r="A3380" s="34"/>
      <c r="B3380" s="34"/>
      <c r="C3380" s="34"/>
      <c r="D3380" s="34"/>
      <c r="E3380" s="21"/>
      <c r="F3380" s="34"/>
      <c r="G3380" s="34"/>
      <c r="H3380" s="34">
        <f t="shared" ref="H3380:H3388" si="1849">S3380</f>
        <v>2.0833333333333259E-2</v>
      </c>
      <c r="I3380" s="34"/>
      <c r="J3380" s="34"/>
      <c r="K3380" s="34"/>
      <c r="L3380" s="34"/>
      <c r="M3380" s="34"/>
      <c r="N3380" s="35">
        <f>N3370</f>
        <v>43222</v>
      </c>
      <c r="O3380" s="63">
        <f t="shared" si="1846"/>
        <v>0.52083333333333315</v>
      </c>
      <c r="P3380" s="36">
        <f t="shared" si="1847"/>
        <v>0.54166666666666641</v>
      </c>
      <c r="Q3380" s="37" t="s">
        <v>941</v>
      </c>
      <c r="R3380" s="96" t="s">
        <v>1513</v>
      </c>
      <c r="S3380" s="26">
        <f>SUM(P3380-O3380)</f>
        <v>2.0833333333333259E-2</v>
      </c>
    </row>
    <row r="3381" spans="1:19" ht="10.5" customHeight="1" x14ac:dyDescent="0.2">
      <c r="A3381" s="34"/>
      <c r="B3381" s="34"/>
      <c r="C3381" s="34"/>
      <c r="D3381" s="34"/>
      <c r="E3381" s="21"/>
      <c r="F3381" s="34"/>
      <c r="G3381" s="34"/>
      <c r="H3381" s="34">
        <f t="shared" si="1849"/>
        <v>2.0833333333333259E-2</v>
      </c>
      <c r="I3381" s="34"/>
      <c r="J3381" s="34"/>
      <c r="K3381" s="34"/>
      <c r="L3381" s="34"/>
      <c r="M3381" s="34"/>
      <c r="N3381" s="35">
        <f>N3370</f>
        <v>43222</v>
      </c>
      <c r="O3381" s="63">
        <f>SUM(P3380)</f>
        <v>0.54166666666666641</v>
      </c>
      <c r="P3381" s="36">
        <f t="shared" si="1847"/>
        <v>0.56249999999999967</v>
      </c>
      <c r="Q3381" s="37" t="s">
        <v>941</v>
      </c>
      <c r="R3381" s="96" t="s">
        <v>1513</v>
      </c>
      <c r="S3381" s="26">
        <f t="shared" ref="S3381:S3382" si="1850">SUM(P3381-O3381)</f>
        <v>2.0833333333333259E-2</v>
      </c>
    </row>
    <row r="3382" spans="1:19" ht="10.5" customHeight="1" x14ac:dyDescent="0.2">
      <c r="A3382" s="34"/>
      <c r="B3382" s="34"/>
      <c r="C3382" s="34"/>
      <c r="D3382" s="34"/>
      <c r="E3382" s="21"/>
      <c r="F3382" s="34"/>
      <c r="G3382" s="34"/>
      <c r="H3382" s="34">
        <f t="shared" si="1849"/>
        <v>2.0833333333333259E-2</v>
      </c>
      <c r="I3382" s="34"/>
      <c r="J3382" s="34"/>
      <c r="K3382" s="34"/>
      <c r="L3382" s="34"/>
      <c r="M3382" s="34"/>
      <c r="N3382" s="35">
        <f>N3370</f>
        <v>43222</v>
      </c>
      <c r="O3382" s="63">
        <f>SUM(P3381)</f>
        <v>0.56249999999999967</v>
      </c>
      <c r="P3382" s="36">
        <f t="shared" si="1847"/>
        <v>0.58333333333333293</v>
      </c>
      <c r="Q3382" s="37" t="s">
        <v>941</v>
      </c>
      <c r="R3382" s="96" t="s">
        <v>1513</v>
      </c>
      <c r="S3382" s="26">
        <f t="shared" si="1850"/>
        <v>2.0833333333333259E-2</v>
      </c>
    </row>
    <row r="3383" spans="1:19" ht="10.5" customHeight="1" x14ac:dyDescent="0.2">
      <c r="B3383" s="34"/>
      <c r="C3383" s="21"/>
      <c r="D3383" s="34"/>
      <c r="E3383" s="21"/>
      <c r="F3383" s="34"/>
      <c r="G3383" s="21"/>
      <c r="H3383" s="34">
        <f t="shared" si="1849"/>
        <v>2.0833333333333259E-2</v>
      </c>
      <c r="I3383" s="34"/>
      <c r="J3383" s="34"/>
      <c r="K3383" s="34"/>
      <c r="L3383" s="34"/>
      <c r="M3383" s="34"/>
      <c r="N3383" s="35">
        <f>N3370</f>
        <v>43222</v>
      </c>
      <c r="O3383" s="63">
        <f>SUM(P3382)</f>
        <v>0.58333333333333293</v>
      </c>
      <c r="P3383" s="36">
        <f t="shared" si="1847"/>
        <v>0.60416666666666619</v>
      </c>
      <c r="Q3383" s="37" t="s">
        <v>941</v>
      </c>
      <c r="R3383" s="96" t="s">
        <v>1513</v>
      </c>
      <c r="S3383" s="26">
        <f>SUM(P3383-O3383)</f>
        <v>2.0833333333333259E-2</v>
      </c>
    </row>
    <row r="3384" spans="1:19" ht="10.5" customHeight="1" x14ac:dyDescent="0.2">
      <c r="B3384" s="34"/>
      <c r="C3384" s="21"/>
      <c r="D3384" s="34"/>
      <c r="E3384" s="21"/>
      <c r="F3384" s="34"/>
      <c r="G3384" s="21"/>
      <c r="H3384" s="34">
        <f t="shared" si="1849"/>
        <v>2.0833333333333259E-2</v>
      </c>
      <c r="J3384" s="34"/>
      <c r="K3384" s="34"/>
      <c r="L3384" s="34"/>
      <c r="M3384" s="34"/>
      <c r="N3384" s="35">
        <f>N3370</f>
        <v>43222</v>
      </c>
      <c r="O3384" s="63">
        <f t="shared" ref="O3384:O3388" si="1851">SUM(P3383)</f>
        <v>0.60416666666666619</v>
      </c>
      <c r="P3384" s="36">
        <f t="shared" si="1847"/>
        <v>0.62499999999999944</v>
      </c>
      <c r="Q3384" s="37" t="s">
        <v>941</v>
      </c>
      <c r="R3384" s="96" t="s">
        <v>1513</v>
      </c>
      <c r="S3384" s="26">
        <f t="shared" ref="S3384:S3388" si="1852">SUM(P3384-O3384)</f>
        <v>2.0833333333333259E-2</v>
      </c>
    </row>
    <row r="3385" spans="1:19" ht="10.5" customHeight="1" x14ac:dyDescent="0.2">
      <c r="B3385" s="34"/>
      <c r="C3385" s="21"/>
      <c r="D3385" s="34"/>
      <c r="E3385" s="21"/>
      <c r="F3385" s="34"/>
      <c r="G3385" s="34"/>
      <c r="H3385" s="34">
        <f t="shared" si="1849"/>
        <v>2.0833333333333259E-2</v>
      </c>
      <c r="J3385" s="34"/>
      <c r="K3385" s="34"/>
      <c r="L3385" s="34"/>
      <c r="M3385" s="34"/>
      <c r="N3385" s="35">
        <f>N3370</f>
        <v>43222</v>
      </c>
      <c r="O3385" s="63">
        <f t="shared" si="1851"/>
        <v>0.62499999999999944</v>
      </c>
      <c r="P3385" s="36">
        <f t="shared" si="1847"/>
        <v>0.6458333333333327</v>
      </c>
      <c r="Q3385" s="37" t="s">
        <v>941</v>
      </c>
      <c r="R3385" s="96" t="s">
        <v>1513</v>
      </c>
      <c r="S3385" s="26">
        <f t="shared" si="1852"/>
        <v>2.0833333333333259E-2</v>
      </c>
    </row>
    <row r="3386" spans="1:19" ht="10.5" customHeight="1" x14ac:dyDescent="0.2">
      <c r="B3386" s="34"/>
      <c r="C3386" s="21"/>
      <c r="D3386" s="34"/>
      <c r="E3386" s="21"/>
      <c r="F3386" s="34"/>
      <c r="G3386" s="34"/>
      <c r="H3386" s="34">
        <f t="shared" si="1849"/>
        <v>2.0833333333333259E-2</v>
      </c>
      <c r="J3386" s="34"/>
      <c r="K3386" s="34"/>
      <c r="L3386" s="34"/>
      <c r="M3386" s="34"/>
      <c r="N3386" s="35">
        <f>N3370</f>
        <v>43222</v>
      </c>
      <c r="O3386" s="63">
        <f t="shared" si="1851"/>
        <v>0.6458333333333327</v>
      </c>
      <c r="P3386" s="36">
        <f t="shared" si="1847"/>
        <v>0.66666666666666596</v>
      </c>
      <c r="Q3386" s="37" t="s">
        <v>941</v>
      </c>
      <c r="R3386" s="96" t="s">
        <v>1513</v>
      </c>
      <c r="S3386" s="26">
        <f t="shared" si="1852"/>
        <v>2.0833333333333259E-2</v>
      </c>
    </row>
    <row r="3387" spans="1:19" ht="10.5" customHeight="1" x14ac:dyDescent="0.2">
      <c r="B3387" s="34"/>
      <c r="C3387" s="21"/>
      <c r="D3387" s="34"/>
      <c r="E3387" s="21"/>
      <c r="F3387" s="34"/>
      <c r="G3387" s="34"/>
      <c r="H3387" s="34">
        <f t="shared" si="1849"/>
        <v>2.0833333333333259E-2</v>
      </c>
      <c r="J3387" s="34"/>
      <c r="K3387" s="34"/>
      <c r="L3387" s="34"/>
      <c r="M3387" s="34"/>
      <c r="N3387" s="35">
        <f>N3370</f>
        <v>43222</v>
      </c>
      <c r="O3387" s="63">
        <f t="shared" si="1851"/>
        <v>0.66666666666666596</v>
      </c>
      <c r="P3387" s="36">
        <f t="shared" si="1847"/>
        <v>0.68749999999999922</v>
      </c>
      <c r="Q3387" s="37" t="s">
        <v>941</v>
      </c>
      <c r="R3387" s="96" t="s">
        <v>1513</v>
      </c>
      <c r="S3387" s="26">
        <f t="shared" si="1852"/>
        <v>2.0833333333333259E-2</v>
      </c>
    </row>
    <row r="3388" spans="1:19" ht="10.5" customHeight="1" thickBot="1" x14ac:dyDescent="0.25">
      <c r="B3388" s="34"/>
      <c r="C3388" s="21"/>
      <c r="D3388" s="34"/>
      <c r="E3388" s="21"/>
      <c r="F3388" s="34"/>
      <c r="G3388" s="34"/>
      <c r="H3388" s="34">
        <f t="shared" si="1849"/>
        <v>2.0833333333333259E-2</v>
      </c>
      <c r="J3388" s="34"/>
      <c r="K3388" s="34"/>
      <c r="L3388" s="34"/>
      <c r="M3388" s="34"/>
      <c r="N3388" s="35">
        <f>N3370</f>
        <v>43222</v>
      </c>
      <c r="O3388" s="63">
        <f t="shared" si="1851"/>
        <v>0.68749999999999922</v>
      </c>
      <c r="P3388" s="36">
        <f t="shared" si="1847"/>
        <v>0.70833333333333248</v>
      </c>
      <c r="Q3388" s="37" t="s">
        <v>941</v>
      </c>
      <c r="R3388" s="96" t="s">
        <v>1513</v>
      </c>
      <c r="S3388" s="26">
        <f t="shared" si="1852"/>
        <v>2.0833333333333259E-2</v>
      </c>
    </row>
    <row r="3389" spans="1:19" ht="10.5" customHeight="1" x14ac:dyDescent="0.2">
      <c r="A3389" s="40">
        <f t="shared" ref="A3389:M3389" si="1853">SUM(A3371:A3388)</f>
        <v>0</v>
      </c>
      <c r="B3389" s="40">
        <f t="shared" si="1853"/>
        <v>0</v>
      </c>
      <c r="C3389" s="40">
        <f t="shared" si="1853"/>
        <v>0</v>
      </c>
      <c r="D3389" s="40">
        <f t="shared" si="1853"/>
        <v>2.0833333333333315E-2</v>
      </c>
      <c r="E3389" s="40">
        <f t="shared" si="1853"/>
        <v>6.2499999999999944E-2</v>
      </c>
      <c r="F3389" s="40">
        <f t="shared" si="1853"/>
        <v>0</v>
      </c>
      <c r="G3389" s="40">
        <f t="shared" si="1853"/>
        <v>0</v>
      </c>
      <c r="H3389" s="40">
        <f t="shared" si="1853"/>
        <v>0.22916666666666596</v>
      </c>
      <c r="I3389" s="40">
        <f t="shared" si="1853"/>
        <v>2.0833333333333315E-2</v>
      </c>
      <c r="J3389" s="40">
        <f t="shared" si="1853"/>
        <v>0</v>
      </c>
      <c r="K3389" s="40">
        <f t="shared" si="1853"/>
        <v>0</v>
      </c>
      <c r="L3389" s="40">
        <f t="shared" si="1853"/>
        <v>0</v>
      </c>
      <c r="M3389" s="40">
        <f t="shared" si="1853"/>
        <v>0</v>
      </c>
      <c r="N3389" s="41" t="b">
        <f>SUM(A3389:M3389) = S3389</f>
        <v>1</v>
      </c>
      <c r="O3389" s="42"/>
      <c r="P3389" s="42"/>
      <c r="Q3389" s="43"/>
      <c r="R3389" s="43"/>
      <c r="S3389" s="40">
        <f>SUM(S3371:S3388)</f>
        <v>0.33333333333333254</v>
      </c>
    </row>
    <row r="3390" spans="1:19" ht="10.5" customHeight="1" x14ac:dyDescent="0.2">
      <c r="A3390" s="70">
        <f t="shared" ref="A3390:C3390" si="1854">(A3389-INT(A3389))*24</f>
        <v>0</v>
      </c>
      <c r="B3390" s="70">
        <f t="shared" si="1854"/>
        <v>0</v>
      </c>
      <c r="C3390" s="70">
        <f t="shared" si="1854"/>
        <v>0</v>
      </c>
      <c r="D3390" s="44">
        <f>(D3389-INT(D3389))*24</f>
        <v>0.49999999999999956</v>
      </c>
      <c r="E3390" s="44">
        <f>(E3389-INT(E3389))*24</f>
        <v>1.4999999999999987</v>
      </c>
      <c r="F3390" s="44">
        <f>(F3389-INT(F3389))*24</f>
        <v>0</v>
      </c>
      <c r="G3390" s="44">
        <f>(G3389-INT(G3389))*24</f>
        <v>0</v>
      </c>
      <c r="H3390" s="44">
        <f t="shared" ref="H3390:M3390" si="1855">(H3389-INT(H3389))*24</f>
        <v>5.4999999999999831</v>
      </c>
      <c r="I3390" s="44">
        <f t="shared" si="1855"/>
        <v>0.49999999999999956</v>
      </c>
      <c r="J3390" s="44">
        <f t="shared" si="1855"/>
        <v>0</v>
      </c>
      <c r="K3390" s="44">
        <f t="shared" si="1855"/>
        <v>0</v>
      </c>
      <c r="L3390" s="44">
        <f t="shared" si="1855"/>
        <v>0</v>
      </c>
      <c r="M3390" s="45">
        <f t="shared" si="1855"/>
        <v>0</v>
      </c>
      <c r="N3390" s="46">
        <f>SUM(A3390:M3390)</f>
        <v>7.9999999999999805</v>
      </c>
      <c r="O3390" s="71"/>
      <c r="P3390" s="71"/>
      <c r="Q3390" s="48"/>
      <c r="R3390" s="48"/>
      <c r="S3390" s="49"/>
    </row>
    <row r="3391" spans="1:19" ht="10.5" customHeight="1" thickBot="1" x14ac:dyDescent="0.25">
      <c r="A3391" s="72"/>
      <c r="B3391" s="73"/>
      <c r="C3391" s="73"/>
      <c r="D3391" s="52">
        <f>SUM(A3390:D3390)</f>
        <v>0.49999999999999956</v>
      </c>
      <c r="E3391" s="52">
        <f t="shared" ref="E3391:M3391" si="1856">E3390</f>
        <v>1.4999999999999987</v>
      </c>
      <c r="F3391" s="52">
        <f t="shared" si="1856"/>
        <v>0</v>
      </c>
      <c r="G3391" s="52">
        <f t="shared" si="1856"/>
        <v>0</v>
      </c>
      <c r="H3391" s="52">
        <f t="shared" si="1856"/>
        <v>5.4999999999999831</v>
      </c>
      <c r="I3391" s="52">
        <f t="shared" si="1856"/>
        <v>0.49999999999999956</v>
      </c>
      <c r="J3391" s="52">
        <f t="shared" si="1856"/>
        <v>0</v>
      </c>
      <c r="K3391" s="52">
        <f t="shared" si="1856"/>
        <v>0</v>
      </c>
      <c r="L3391" s="52">
        <f t="shared" si="1856"/>
        <v>0</v>
      </c>
      <c r="M3391" s="53">
        <f t="shared" si="1856"/>
        <v>0</v>
      </c>
      <c r="N3391" s="54">
        <f>S3391</f>
        <v>0.33333333333333254</v>
      </c>
      <c r="O3391" s="74"/>
      <c r="P3391" s="74"/>
      <c r="Q3391" s="56"/>
      <c r="R3391" s="56"/>
      <c r="S3391" s="57">
        <f>SUM(S3389:S3390)</f>
        <v>0.33333333333333254</v>
      </c>
    </row>
    <row r="3392" spans="1:19" ht="10.5" customHeight="1" thickBot="1" x14ac:dyDescent="0.25">
      <c r="A3392" s="58"/>
      <c r="B3392" s="59" t="s">
        <v>935</v>
      </c>
      <c r="C3392" s="59" t="s">
        <v>936</v>
      </c>
      <c r="D3392" s="59" t="s">
        <v>937</v>
      </c>
      <c r="E3392" s="60" t="s">
        <v>938</v>
      </c>
      <c r="F3392" s="59" t="s">
        <v>939</v>
      </c>
      <c r="G3392" s="58" t="s">
        <v>940</v>
      </c>
      <c r="H3392" s="58" t="s">
        <v>941</v>
      </c>
      <c r="I3392" s="58" t="s">
        <v>942</v>
      </c>
      <c r="J3392" s="58" t="s">
        <v>943</v>
      </c>
      <c r="K3392" s="58" t="s">
        <v>1473</v>
      </c>
      <c r="L3392" s="58" t="s">
        <v>944</v>
      </c>
      <c r="M3392" s="60" t="s">
        <v>945</v>
      </c>
      <c r="N3392" s="61">
        <f>N3370+1</f>
        <v>43223</v>
      </c>
      <c r="O3392" s="36">
        <v>0.375</v>
      </c>
      <c r="P3392" s="36">
        <f>O3392</f>
        <v>0.375</v>
      </c>
      <c r="Q3392" s="37" t="s">
        <v>946</v>
      </c>
      <c r="R3392" s="25" t="s">
        <v>1524</v>
      </c>
      <c r="S3392" s="26">
        <f t="shared" ref="S3392" si="1857">SUM(P3392-O3392)</f>
        <v>0</v>
      </c>
    </row>
    <row r="3393" spans="1:20" ht="10.5" customHeight="1" x14ac:dyDescent="0.2">
      <c r="B3393" s="34">
        <f>S3393</f>
        <v>2.0833333333333315E-2</v>
      </c>
      <c r="C3393" s="21"/>
      <c r="D3393" s="34"/>
      <c r="E3393" s="34"/>
      <c r="F3393" s="34"/>
      <c r="G3393" s="21"/>
      <c r="H3393" s="34"/>
      <c r="J3393" s="34"/>
      <c r="M3393" s="34"/>
      <c r="N3393" s="35">
        <f>N3392</f>
        <v>43223</v>
      </c>
      <c r="O3393" s="63">
        <f>SUM(P3392)</f>
        <v>0.375</v>
      </c>
      <c r="P3393" s="36">
        <f>P3392+0.0208333333333333</f>
        <v>0.39583333333333331</v>
      </c>
      <c r="Q3393" s="37" t="s">
        <v>935</v>
      </c>
      <c r="R3393" s="25" t="s">
        <v>1525</v>
      </c>
      <c r="S3393" s="26">
        <f t="shared" ref="S3393:S3401" si="1858">SUM(P3393-O3393)</f>
        <v>2.0833333333333315E-2</v>
      </c>
    </row>
    <row r="3394" spans="1:20" ht="10.5" customHeight="1" x14ac:dyDescent="0.2">
      <c r="B3394" s="34">
        <f>S3394</f>
        <v>2.0833333333333315E-2</v>
      </c>
      <c r="C3394" s="21"/>
      <c r="D3394" s="21"/>
      <c r="E3394" s="34"/>
      <c r="F3394" s="34"/>
      <c r="G3394" s="34"/>
      <c r="H3394" s="34"/>
      <c r="J3394" s="34"/>
      <c r="M3394" s="34"/>
      <c r="N3394" s="35">
        <f>N3392</f>
        <v>43223</v>
      </c>
      <c r="O3394" s="63">
        <f t="shared" ref="O3394:O3402" si="1859">SUM(P3393)</f>
        <v>0.39583333333333331</v>
      </c>
      <c r="P3394" s="36">
        <f>P3393+0.0208333333333333</f>
        <v>0.41666666666666663</v>
      </c>
      <c r="Q3394" s="37" t="s">
        <v>935</v>
      </c>
      <c r="R3394" s="25" t="s">
        <v>1525</v>
      </c>
      <c r="S3394" s="26">
        <f t="shared" si="1858"/>
        <v>2.0833333333333315E-2</v>
      </c>
    </row>
    <row r="3395" spans="1:20" ht="10.5" customHeight="1" x14ac:dyDescent="0.2">
      <c r="B3395" s="34"/>
      <c r="C3395" s="21"/>
      <c r="D3395" s="34">
        <f>S3395</f>
        <v>2.0833333333333315E-2</v>
      </c>
      <c r="E3395" s="21"/>
      <c r="F3395" s="34"/>
      <c r="G3395" s="34"/>
      <c r="H3395" s="34"/>
      <c r="I3395" s="34"/>
      <c r="J3395" s="34"/>
      <c r="L3395" s="34"/>
      <c r="M3395" s="21"/>
      <c r="N3395" s="35">
        <f>N3392</f>
        <v>43223</v>
      </c>
      <c r="O3395" s="63">
        <f t="shared" si="1859"/>
        <v>0.41666666666666663</v>
      </c>
      <c r="P3395" s="36">
        <f>P3394+0.0208333333333333</f>
        <v>0.43749999999999994</v>
      </c>
      <c r="Q3395" s="98" t="s">
        <v>937</v>
      </c>
      <c r="R3395" s="96" t="s">
        <v>995</v>
      </c>
      <c r="S3395" s="26">
        <f t="shared" si="1858"/>
        <v>2.0833333333333315E-2</v>
      </c>
    </row>
    <row r="3396" spans="1:20" ht="10.5" customHeight="1" x14ac:dyDescent="0.2">
      <c r="B3396" s="34"/>
      <c r="C3396" s="34"/>
      <c r="D3396" s="34">
        <f>S3396</f>
        <v>2.0833333333333315E-2</v>
      </c>
      <c r="E3396" s="21"/>
      <c r="F3396" s="34"/>
      <c r="G3396" s="34"/>
      <c r="H3396" s="34"/>
      <c r="I3396" s="34"/>
      <c r="J3396" s="34"/>
      <c r="L3396" s="34"/>
      <c r="M3396" s="34"/>
      <c r="N3396" s="35">
        <f>N3392</f>
        <v>43223</v>
      </c>
      <c r="O3396" s="63">
        <f t="shared" si="1859"/>
        <v>0.43749999999999994</v>
      </c>
      <c r="P3396" s="36">
        <f t="shared" ref="P3396:P3408" si="1860">P3395+0.0208333333333333</f>
        <v>0.45833333333333326</v>
      </c>
      <c r="Q3396" s="98" t="s">
        <v>937</v>
      </c>
      <c r="R3396" s="96" t="s">
        <v>995</v>
      </c>
      <c r="S3396" s="26">
        <f t="shared" si="1858"/>
        <v>2.0833333333333315E-2</v>
      </c>
    </row>
    <row r="3397" spans="1:20" ht="10.5" customHeight="1" x14ac:dyDescent="0.2">
      <c r="B3397" s="34">
        <f>S3397</f>
        <v>2.0833333333333315E-2</v>
      </c>
      <c r="C3397" s="34"/>
      <c r="D3397" s="34"/>
      <c r="E3397" s="34"/>
      <c r="F3397" s="34"/>
      <c r="G3397" s="34"/>
      <c r="H3397" s="34"/>
      <c r="J3397" s="34"/>
      <c r="K3397" s="34"/>
      <c r="L3397" s="34"/>
      <c r="M3397" s="34"/>
      <c r="N3397" s="35">
        <f>N3392</f>
        <v>43223</v>
      </c>
      <c r="O3397" s="63">
        <f t="shared" si="1859"/>
        <v>0.45833333333333326</v>
      </c>
      <c r="P3397" s="36">
        <f t="shared" si="1860"/>
        <v>0.47916666666666657</v>
      </c>
      <c r="Q3397" s="37" t="s">
        <v>935</v>
      </c>
      <c r="R3397" s="25" t="s">
        <v>1525</v>
      </c>
      <c r="S3397" s="26">
        <f t="shared" si="1858"/>
        <v>2.0833333333333315E-2</v>
      </c>
    </row>
    <row r="3398" spans="1:20" ht="10.5" customHeight="1" x14ac:dyDescent="0.2">
      <c r="B3398" s="34">
        <f>S3398</f>
        <v>2.0833333333333315E-2</v>
      </c>
      <c r="C3398" s="21"/>
      <c r="D3398" s="21"/>
      <c r="E3398" s="34"/>
      <c r="F3398" s="34"/>
      <c r="G3398" s="21"/>
      <c r="H3398" s="34"/>
      <c r="I3398" s="34"/>
      <c r="J3398" s="34"/>
      <c r="L3398" s="34"/>
      <c r="M3398" s="21"/>
      <c r="N3398" s="35">
        <f>N3392</f>
        <v>43223</v>
      </c>
      <c r="O3398" s="63">
        <f t="shared" si="1859"/>
        <v>0.47916666666666657</v>
      </c>
      <c r="P3398" s="36">
        <f t="shared" si="1860"/>
        <v>0.49999999999999989</v>
      </c>
      <c r="Q3398" s="37" t="s">
        <v>935</v>
      </c>
      <c r="R3398" s="25" t="s">
        <v>1525</v>
      </c>
      <c r="S3398" s="26">
        <f t="shared" si="1858"/>
        <v>2.0833333333333315E-2</v>
      </c>
    </row>
    <row r="3399" spans="1:20" ht="10.5" customHeight="1" x14ac:dyDescent="0.2">
      <c r="B3399" s="34"/>
      <c r="C3399" s="21"/>
      <c r="D3399" s="34"/>
      <c r="E3399" s="34"/>
      <c r="F3399" s="34"/>
      <c r="G3399" s="21"/>
      <c r="H3399" s="34">
        <f>S3399</f>
        <v>2.0833333333333259E-2</v>
      </c>
      <c r="I3399" s="34"/>
      <c r="J3399" s="34"/>
      <c r="L3399" s="34"/>
      <c r="M3399" s="21"/>
      <c r="N3399" s="35">
        <f>N3392</f>
        <v>43223</v>
      </c>
      <c r="O3399" s="63">
        <f t="shared" si="1859"/>
        <v>0.49999999999999989</v>
      </c>
      <c r="P3399" s="36">
        <f t="shared" si="1860"/>
        <v>0.52083333333333315</v>
      </c>
      <c r="Q3399" s="37" t="s">
        <v>941</v>
      </c>
      <c r="R3399" s="96" t="s">
        <v>1513</v>
      </c>
      <c r="S3399" s="26">
        <f t="shared" si="1858"/>
        <v>2.0833333333333259E-2</v>
      </c>
    </row>
    <row r="3400" spans="1:20" ht="10.5" customHeight="1" x14ac:dyDescent="0.2">
      <c r="B3400" s="34"/>
      <c r="C3400" s="21"/>
      <c r="D3400" s="34"/>
      <c r="E3400" s="34"/>
      <c r="F3400" s="34"/>
      <c r="G3400" s="34"/>
      <c r="H3400" s="34">
        <f>S3400</f>
        <v>2.0833333333333259E-2</v>
      </c>
      <c r="J3400" s="34"/>
      <c r="L3400" s="34"/>
      <c r="M3400" s="21"/>
      <c r="N3400" s="35">
        <f>N3392</f>
        <v>43223</v>
      </c>
      <c r="O3400" s="63">
        <f t="shared" si="1859"/>
        <v>0.52083333333333315</v>
      </c>
      <c r="P3400" s="36">
        <f t="shared" si="1860"/>
        <v>0.54166666666666641</v>
      </c>
      <c r="Q3400" s="37" t="s">
        <v>941</v>
      </c>
      <c r="R3400" s="96" t="s">
        <v>1513</v>
      </c>
      <c r="S3400" s="26">
        <f t="shared" si="1858"/>
        <v>2.0833333333333259E-2</v>
      </c>
    </row>
    <row r="3401" spans="1:20" ht="10.5" customHeight="1" x14ac:dyDescent="0.2">
      <c r="B3401" s="34"/>
      <c r="C3401" s="21"/>
      <c r="D3401" s="34"/>
      <c r="E3401" s="34"/>
      <c r="F3401" s="34"/>
      <c r="G3401" s="34"/>
      <c r="H3401" s="34">
        <f>S3401</f>
        <v>2.0833333333333259E-2</v>
      </c>
      <c r="J3401" s="34"/>
      <c r="L3401" s="34"/>
      <c r="M3401" s="21"/>
      <c r="N3401" s="35">
        <f>N3392</f>
        <v>43223</v>
      </c>
      <c r="O3401" s="63">
        <f t="shared" si="1859"/>
        <v>0.54166666666666641</v>
      </c>
      <c r="P3401" s="36">
        <f t="shared" si="1860"/>
        <v>0.56249999999999967</v>
      </c>
      <c r="Q3401" s="37" t="s">
        <v>941</v>
      </c>
      <c r="R3401" s="96" t="s">
        <v>1513</v>
      </c>
      <c r="S3401" s="26">
        <f t="shared" si="1858"/>
        <v>2.0833333333333259E-2</v>
      </c>
      <c r="T3401" s="75"/>
    </row>
    <row r="3402" spans="1:20" ht="10.5" customHeight="1" x14ac:dyDescent="0.2">
      <c r="B3402" s="34"/>
      <c r="C3402" s="34"/>
      <c r="D3402" s="34"/>
      <c r="E3402" s="34"/>
      <c r="F3402" s="34"/>
      <c r="G3402" s="34"/>
      <c r="H3402" s="34">
        <f>S3402</f>
        <v>2.0833333333333259E-2</v>
      </c>
      <c r="J3402" s="34"/>
      <c r="L3402" s="34"/>
      <c r="M3402" s="21"/>
      <c r="N3402" s="35">
        <f>N3392</f>
        <v>43223</v>
      </c>
      <c r="O3402" s="63">
        <f t="shared" si="1859"/>
        <v>0.56249999999999967</v>
      </c>
      <c r="P3402" s="36">
        <f t="shared" si="1860"/>
        <v>0.58333333333333293</v>
      </c>
      <c r="Q3402" s="37" t="s">
        <v>941</v>
      </c>
      <c r="R3402" s="96" t="s">
        <v>1513</v>
      </c>
      <c r="S3402" s="26">
        <f>SUM(P3402-O3402)</f>
        <v>2.0833333333333259E-2</v>
      </c>
    </row>
    <row r="3403" spans="1:20" ht="10.5" customHeight="1" x14ac:dyDescent="0.2">
      <c r="A3403" s="34"/>
      <c r="B3403" s="34"/>
      <c r="C3403" s="34"/>
      <c r="D3403" s="34"/>
      <c r="E3403" s="34"/>
      <c r="F3403" s="21"/>
      <c r="G3403" s="34"/>
      <c r="H3403" s="34"/>
      <c r="J3403" s="34"/>
      <c r="L3403" s="34"/>
      <c r="M3403" s="34"/>
      <c r="N3403" s="35">
        <f>N3392</f>
        <v>43223</v>
      </c>
      <c r="O3403" s="63">
        <f>SUM(P3402)</f>
        <v>0.58333333333333293</v>
      </c>
      <c r="P3403" s="36">
        <f t="shared" si="1860"/>
        <v>0.60416666666666619</v>
      </c>
      <c r="Q3403" s="37" t="s">
        <v>946</v>
      </c>
      <c r="R3403" s="96" t="s">
        <v>1526</v>
      </c>
      <c r="S3403" s="26"/>
    </row>
    <row r="3404" spans="1:20" ht="10.5" customHeight="1" x14ac:dyDescent="0.2">
      <c r="B3404" s="34"/>
      <c r="C3404" s="21"/>
      <c r="D3404" s="34"/>
      <c r="E3404" s="34"/>
      <c r="F3404" s="21"/>
      <c r="G3404" s="21"/>
      <c r="H3404" s="34">
        <f>S3404</f>
        <v>2.0833333333333259E-2</v>
      </c>
      <c r="J3404" s="34"/>
      <c r="K3404" s="34"/>
      <c r="L3404" s="34"/>
      <c r="M3404" s="34"/>
      <c r="N3404" s="35">
        <f>N3392</f>
        <v>43223</v>
      </c>
      <c r="O3404" s="63">
        <f>SUM(P3403)</f>
        <v>0.60416666666666619</v>
      </c>
      <c r="P3404" s="36">
        <f t="shared" si="1860"/>
        <v>0.62499999999999944</v>
      </c>
      <c r="Q3404" s="37" t="s">
        <v>941</v>
      </c>
      <c r="R3404" s="96" t="s">
        <v>1513</v>
      </c>
      <c r="S3404" s="26">
        <f t="shared" ref="S3404:S3408" si="1861">SUM(P3404-O3404)</f>
        <v>2.0833333333333259E-2</v>
      </c>
    </row>
    <row r="3405" spans="1:20" ht="10.5" customHeight="1" x14ac:dyDescent="0.2">
      <c r="B3405" s="34"/>
      <c r="C3405" s="21"/>
      <c r="D3405" s="34"/>
      <c r="E3405" s="34"/>
      <c r="F3405" s="34"/>
      <c r="G3405" s="21"/>
      <c r="H3405" s="34">
        <f>S3405</f>
        <v>2.0833333333333259E-2</v>
      </c>
      <c r="J3405" s="34"/>
      <c r="K3405" s="34"/>
      <c r="L3405" s="34"/>
      <c r="M3405" s="34"/>
      <c r="N3405" s="35">
        <f>N3392</f>
        <v>43223</v>
      </c>
      <c r="O3405" s="63">
        <f>SUM(P3404)</f>
        <v>0.62499999999999944</v>
      </c>
      <c r="P3405" s="36">
        <f t="shared" si="1860"/>
        <v>0.6458333333333327</v>
      </c>
      <c r="Q3405" s="37" t="s">
        <v>941</v>
      </c>
      <c r="R3405" s="96" t="s">
        <v>1513</v>
      </c>
      <c r="S3405" s="26">
        <f t="shared" si="1861"/>
        <v>2.0833333333333259E-2</v>
      </c>
    </row>
    <row r="3406" spans="1:20" ht="10.5" customHeight="1" x14ac:dyDescent="0.2">
      <c r="B3406" s="34"/>
      <c r="C3406" s="21"/>
      <c r="D3406" s="34"/>
      <c r="E3406" s="34"/>
      <c r="F3406" s="34"/>
      <c r="G3406" s="21"/>
      <c r="H3406" s="34">
        <f>S3406</f>
        <v>2.0833333333333259E-2</v>
      </c>
      <c r="J3406" s="34"/>
      <c r="K3406" s="34"/>
      <c r="L3406" s="34"/>
      <c r="M3406" s="34"/>
      <c r="N3406" s="35">
        <f>N3392</f>
        <v>43223</v>
      </c>
      <c r="O3406" s="63">
        <f t="shared" ref="O3406:O3408" si="1862">SUM(P3405)</f>
        <v>0.6458333333333327</v>
      </c>
      <c r="P3406" s="36">
        <f t="shared" si="1860"/>
        <v>0.66666666666666596</v>
      </c>
      <c r="Q3406" s="37" t="s">
        <v>941</v>
      </c>
      <c r="R3406" s="96" t="s">
        <v>1513</v>
      </c>
      <c r="S3406" s="26">
        <f t="shared" si="1861"/>
        <v>2.0833333333333259E-2</v>
      </c>
    </row>
    <row r="3407" spans="1:20" ht="10.5" customHeight="1" x14ac:dyDescent="0.2">
      <c r="B3407" s="34"/>
      <c r="C3407" s="21"/>
      <c r="D3407" s="34"/>
      <c r="E3407" s="34"/>
      <c r="F3407" s="34"/>
      <c r="G3407" s="21"/>
      <c r="H3407" s="34">
        <f>S3407</f>
        <v>2.0833333333333259E-2</v>
      </c>
      <c r="J3407" s="34"/>
      <c r="K3407" s="34"/>
      <c r="L3407" s="34"/>
      <c r="M3407" s="21"/>
      <c r="N3407" s="35">
        <f>N3392</f>
        <v>43223</v>
      </c>
      <c r="O3407" s="63">
        <f t="shared" si="1862"/>
        <v>0.66666666666666596</v>
      </c>
      <c r="P3407" s="36">
        <f t="shared" si="1860"/>
        <v>0.68749999999999922</v>
      </c>
      <c r="Q3407" s="37" t="s">
        <v>941</v>
      </c>
      <c r="R3407" s="96" t="s">
        <v>1513</v>
      </c>
      <c r="S3407" s="26">
        <f t="shared" si="1861"/>
        <v>2.0833333333333259E-2</v>
      </c>
    </row>
    <row r="3408" spans="1:20" ht="10.5" customHeight="1" thickBot="1" x14ac:dyDescent="0.25">
      <c r="B3408" s="34"/>
      <c r="C3408" s="21"/>
      <c r="D3408" s="34"/>
      <c r="E3408" s="34"/>
      <c r="F3408" s="34"/>
      <c r="G3408" s="21"/>
      <c r="H3408" s="34">
        <f>S3408</f>
        <v>2.0833333333333259E-2</v>
      </c>
      <c r="J3408" s="34"/>
      <c r="K3408" s="34"/>
      <c r="L3408" s="34"/>
      <c r="M3408" s="21"/>
      <c r="N3408" s="35">
        <f>N3392</f>
        <v>43223</v>
      </c>
      <c r="O3408" s="63">
        <f t="shared" si="1862"/>
        <v>0.68749999999999922</v>
      </c>
      <c r="P3408" s="36">
        <f t="shared" si="1860"/>
        <v>0.70833333333333248</v>
      </c>
      <c r="Q3408" s="37" t="s">
        <v>941</v>
      </c>
      <c r="R3408" s="96" t="s">
        <v>1513</v>
      </c>
      <c r="S3408" s="26">
        <f t="shared" si="1861"/>
        <v>2.0833333333333259E-2</v>
      </c>
    </row>
    <row r="3409" spans="1:21" ht="10.5" customHeight="1" x14ac:dyDescent="0.2">
      <c r="A3409" s="40">
        <f t="shared" ref="A3409:M3409" si="1863">SUM(A3393:A3408)</f>
        <v>0</v>
      </c>
      <c r="B3409" s="40">
        <f t="shared" si="1863"/>
        <v>8.3333333333333259E-2</v>
      </c>
      <c r="C3409" s="40">
        <f t="shared" si="1863"/>
        <v>0</v>
      </c>
      <c r="D3409" s="40">
        <f t="shared" si="1863"/>
        <v>4.166666666666663E-2</v>
      </c>
      <c r="E3409" s="40">
        <f t="shared" si="1863"/>
        <v>0</v>
      </c>
      <c r="F3409" s="40">
        <f t="shared" si="1863"/>
        <v>0</v>
      </c>
      <c r="G3409" s="40">
        <f t="shared" si="1863"/>
        <v>0</v>
      </c>
      <c r="H3409" s="40">
        <f t="shared" si="1863"/>
        <v>0.18749999999999933</v>
      </c>
      <c r="I3409" s="40">
        <f t="shared" si="1863"/>
        <v>0</v>
      </c>
      <c r="J3409" s="40">
        <f t="shared" si="1863"/>
        <v>0</v>
      </c>
      <c r="K3409" s="40">
        <f t="shared" si="1863"/>
        <v>0</v>
      </c>
      <c r="L3409" s="40">
        <f t="shared" si="1863"/>
        <v>0</v>
      </c>
      <c r="M3409" s="40">
        <f t="shared" si="1863"/>
        <v>0</v>
      </c>
      <c r="N3409" s="41" t="b">
        <f>SUM(A3409:M3409) = S3409</f>
        <v>1</v>
      </c>
      <c r="O3409" s="42"/>
      <c r="P3409" s="42"/>
      <c r="Q3409" s="43"/>
      <c r="R3409" s="43"/>
      <c r="S3409" s="40">
        <f>SUM(S3393:S3408)</f>
        <v>0.31249999999999922</v>
      </c>
    </row>
    <row r="3410" spans="1:21" ht="10.5" customHeight="1" x14ac:dyDescent="0.2">
      <c r="A3410" s="70">
        <f t="shared" ref="A3410:C3410" si="1864">(A3409-INT(A3409))*24</f>
        <v>0</v>
      </c>
      <c r="B3410" s="70">
        <f t="shared" si="1864"/>
        <v>1.9999999999999982</v>
      </c>
      <c r="C3410" s="70">
        <f t="shared" si="1864"/>
        <v>0</v>
      </c>
      <c r="D3410" s="44">
        <f>(D3409-INT(D3409))*24</f>
        <v>0.99999999999999911</v>
      </c>
      <c r="E3410" s="44">
        <f>(E3409-INT(E3409))*24</f>
        <v>0</v>
      </c>
      <c r="F3410" s="44">
        <f>(F3409-INT(F3409))*24</f>
        <v>0</v>
      </c>
      <c r="G3410" s="44">
        <f>(G3409-INT(G3409))*24</f>
        <v>0</v>
      </c>
      <c r="H3410" s="44">
        <f t="shared" ref="H3410:M3410" si="1865">(H3409-INT(H3409))*24</f>
        <v>4.499999999999984</v>
      </c>
      <c r="I3410" s="44">
        <f t="shared" si="1865"/>
        <v>0</v>
      </c>
      <c r="J3410" s="44">
        <f t="shared" si="1865"/>
        <v>0</v>
      </c>
      <c r="K3410" s="44">
        <f t="shared" si="1865"/>
        <v>0</v>
      </c>
      <c r="L3410" s="44">
        <f t="shared" si="1865"/>
        <v>0</v>
      </c>
      <c r="M3410" s="45">
        <f t="shared" si="1865"/>
        <v>0</v>
      </c>
      <c r="N3410" s="46">
        <f>SUM(A3410:M3410)</f>
        <v>7.4999999999999813</v>
      </c>
      <c r="O3410" s="47"/>
      <c r="P3410" s="47"/>
      <c r="Q3410" s="48"/>
      <c r="R3410" s="48"/>
      <c r="S3410" s="49"/>
    </row>
    <row r="3411" spans="1:21" ht="10.5" customHeight="1" thickBot="1" x14ac:dyDescent="0.25">
      <c r="A3411" s="50"/>
      <c r="B3411" s="51"/>
      <c r="C3411" s="51"/>
      <c r="D3411" s="52">
        <f>SUM(A3410:D3410)</f>
        <v>2.9999999999999973</v>
      </c>
      <c r="E3411" s="52">
        <f t="shared" ref="E3411:M3411" si="1866">E3410</f>
        <v>0</v>
      </c>
      <c r="F3411" s="52">
        <f t="shared" si="1866"/>
        <v>0</v>
      </c>
      <c r="G3411" s="52">
        <f t="shared" si="1866"/>
        <v>0</v>
      </c>
      <c r="H3411" s="52">
        <f t="shared" si="1866"/>
        <v>4.499999999999984</v>
      </c>
      <c r="I3411" s="52">
        <f t="shared" si="1866"/>
        <v>0</v>
      </c>
      <c r="J3411" s="52">
        <f t="shared" si="1866"/>
        <v>0</v>
      </c>
      <c r="K3411" s="52">
        <f t="shared" si="1866"/>
        <v>0</v>
      </c>
      <c r="L3411" s="52">
        <f t="shared" si="1866"/>
        <v>0</v>
      </c>
      <c r="M3411" s="53">
        <f t="shared" si="1866"/>
        <v>0</v>
      </c>
      <c r="N3411" s="54">
        <f>S3411</f>
        <v>0.31249999999999922</v>
      </c>
      <c r="O3411" s="55"/>
      <c r="P3411" s="55"/>
      <c r="Q3411" s="56"/>
      <c r="R3411" s="56"/>
      <c r="S3411" s="57">
        <f>SUM(S3409:S3410)</f>
        <v>0.31249999999999922</v>
      </c>
    </row>
    <row r="3412" spans="1:21" ht="10.5" customHeight="1" thickBot="1" x14ac:dyDescent="0.25">
      <c r="A3412" s="58"/>
      <c r="B3412" s="59" t="s">
        <v>935</v>
      </c>
      <c r="C3412" s="59" t="s">
        <v>936</v>
      </c>
      <c r="D3412" s="59" t="s">
        <v>937</v>
      </c>
      <c r="E3412" s="60" t="s">
        <v>938</v>
      </c>
      <c r="F3412" s="59" t="s">
        <v>939</v>
      </c>
      <c r="G3412" s="58" t="s">
        <v>940</v>
      </c>
      <c r="H3412" s="58" t="s">
        <v>941</v>
      </c>
      <c r="I3412" s="58" t="s">
        <v>942</v>
      </c>
      <c r="J3412" s="58" t="s">
        <v>943</v>
      </c>
      <c r="K3412" s="58" t="s">
        <v>1473</v>
      </c>
      <c r="L3412" s="58" t="s">
        <v>944</v>
      </c>
      <c r="M3412" s="60" t="s">
        <v>945</v>
      </c>
      <c r="N3412" s="61">
        <f>N3392+1</f>
        <v>43224</v>
      </c>
      <c r="O3412" s="36">
        <v>0.39583333333333331</v>
      </c>
      <c r="P3412" s="36">
        <f>O3412</f>
        <v>0.39583333333333331</v>
      </c>
      <c r="Q3412" s="37" t="s">
        <v>946</v>
      </c>
      <c r="R3412" s="96" t="s">
        <v>953</v>
      </c>
      <c r="S3412" s="26">
        <f t="shared" ref="S3412" si="1867">SUM(P3412-O3412)</f>
        <v>0</v>
      </c>
    </row>
    <row r="3413" spans="1:21" ht="10.5" customHeight="1" x14ac:dyDescent="0.2">
      <c r="B3413" s="34">
        <f>S3413</f>
        <v>2.0833333333333315E-2</v>
      </c>
      <c r="C3413" s="21"/>
      <c r="D3413" s="34"/>
      <c r="E3413" s="34"/>
      <c r="F3413" s="21"/>
      <c r="G3413" s="34"/>
      <c r="H3413" s="21"/>
      <c r="J3413" s="34"/>
      <c r="M3413" s="34"/>
      <c r="N3413" s="35">
        <f>N3412</f>
        <v>43224</v>
      </c>
      <c r="O3413" s="63">
        <f>SUM(P3412)</f>
        <v>0.39583333333333331</v>
      </c>
      <c r="P3413" s="36">
        <f>P3412+0.0208333333333333</f>
        <v>0.41666666666666663</v>
      </c>
      <c r="Q3413" s="37" t="s">
        <v>935</v>
      </c>
      <c r="R3413" s="25" t="s">
        <v>1525</v>
      </c>
      <c r="S3413" s="26">
        <f t="shared" ref="S3413:S3415" si="1868">SUM(P3413-O3413)</f>
        <v>2.0833333333333315E-2</v>
      </c>
    </row>
    <row r="3414" spans="1:21" ht="10.5" customHeight="1" x14ac:dyDescent="0.2">
      <c r="B3414" s="34"/>
      <c r="C3414" s="21"/>
      <c r="D3414" s="34"/>
      <c r="E3414" s="34"/>
      <c r="F3414" s="34"/>
      <c r="G3414" s="34"/>
      <c r="H3414" s="34">
        <f>S3414</f>
        <v>2.0833333333333315E-2</v>
      </c>
      <c r="I3414" s="34"/>
      <c r="J3414" s="34"/>
      <c r="M3414" s="34"/>
      <c r="N3414" s="35">
        <f>N3412</f>
        <v>43224</v>
      </c>
      <c r="O3414" s="63">
        <f t="shared" ref="O3414:O3424" si="1869">SUM(P3413)</f>
        <v>0.41666666666666663</v>
      </c>
      <c r="P3414" s="36">
        <f t="shared" ref="P3414:P3424" si="1870">P3413+0.0208333333333333</f>
        <v>0.43749999999999994</v>
      </c>
      <c r="Q3414" s="37" t="s">
        <v>941</v>
      </c>
      <c r="R3414" s="96" t="s">
        <v>1513</v>
      </c>
      <c r="S3414" s="26">
        <f t="shared" si="1868"/>
        <v>2.0833333333333315E-2</v>
      </c>
    </row>
    <row r="3415" spans="1:21" ht="10.5" customHeight="1" x14ac:dyDescent="0.2">
      <c r="C3415" s="21"/>
      <c r="D3415" s="26"/>
      <c r="E3415" s="21"/>
      <c r="F3415" s="34"/>
      <c r="G3415" s="34"/>
      <c r="H3415" s="34">
        <f>S3415</f>
        <v>2.0833333333333315E-2</v>
      </c>
      <c r="J3415" s="34"/>
      <c r="L3415" s="34"/>
      <c r="M3415" s="21"/>
      <c r="N3415" s="35">
        <f>N3412</f>
        <v>43224</v>
      </c>
      <c r="O3415" s="63">
        <f t="shared" si="1869"/>
        <v>0.43749999999999994</v>
      </c>
      <c r="P3415" s="36">
        <f t="shared" si="1870"/>
        <v>0.45833333333333326</v>
      </c>
      <c r="Q3415" s="37" t="s">
        <v>941</v>
      </c>
      <c r="R3415" s="96" t="s">
        <v>1513</v>
      </c>
      <c r="S3415" s="26">
        <f t="shared" si="1868"/>
        <v>2.0833333333333315E-2</v>
      </c>
    </row>
    <row r="3416" spans="1:21" ht="10.5" customHeight="1" x14ac:dyDescent="0.2">
      <c r="C3416" s="21"/>
      <c r="D3416" s="21"/>
      <c r="E3416" s="34"/>
      <c r="F3416" s="34"/>
      <c r="G3416" s="34"/>
      <c r="H3416" s="34">
        <f>S3416</f>
        <v>2.0833333333333315E-2</v>
      </c>
      <c r="I3416" s="34"/>
      <c r="J3416" s="34"/>
      <c r="L3416" s="34"/>
      <c r="M3416" s="34"/>
      <c r="N3416" s="35">
        <f>N3412</f>
        <v>43224</v>
      </c>
      <c r="O3416" s="63">
        <f t="shared" si="1869"/>
        <v>0.45833333333333326</v>
      </c>
      <c r="P3416" s="36">
        <f t="shared" si="1870"/>
        <v>0.47916666666666657</v>
      </c>
      <c r="Q3416" s="37" t="s">
        <v>941</v>
      </c>
      <c r="R3416" s="96" t="s">
        <v>1513</v>
      </c>
      <c r="S3416" s="26">
        <f>SUM(P3416-O3416)</f>
        <v>2.0833333333333315E-2</v>
      </c>
    </row>
    <row r="3417" spans="1:21" ht="10.5" customHeight="1" x14ac:dyDescent="0.2">
      <c r="C3417" s="21"/>
      <c r="D3417" s="34"/>
      <c r="E3417" s="34"/>
      <c r="F3417" s="34"/>
      <c r="G3417" s="34"/>
      <c r="H3417" s="34"/>
      <c r="I3417" s="34"/>
      <c r="J3417" s="34"/>
      <c r="K3417" s="34">
        <f>S3417</f>
        <v>2.0833333333333315E-2</v>
      </c>
      <c r="L3417" s="34"/>
      <c r="M3417" s="34"/>
      <c r="N3417" s="35">
        <f>N3412</f>
        <v>43224</v>
      </c>
      <c r="O3417" s="63">
        <f t="shared" si="1869"/>
        <v>0.47916666666666657</v>
      </c>
      <c r="P3417" s="36">
        <f t="shared" si="1870"/>
        <v>0.49999999999999989</v>
      </c>
      <c r="Q3417" s="37" t="s">
        <v>1473</v>
      </c>
      <c r="R3417" s="96" t="s">
        <v>1527</v>
      </c>
      <c r="S3417" s="26">
        <f>SUM(P3417-O3417)</f>
        <v>2.0833333333333315E-2</v>
      </c>
    </row>
    <row r="3418" spans="1:21" ht="10.5" customHeight="1" x14ac:dyDescent="0.2">
      <c r="B3418" s="34"/>
      <c r="C3418" s="21"/>
      <c r="D3418" s="34"/>
      <c r="E3418" s="34"/>
      <c r="F3418" s="21"/>
      <c r="G3418" s="34"/>
      <c r="H3418" s="34"/>
      <c r="I3418" s="34"/>
      <c r="J3418" s="34"/>
      <c r="K3418" s="34">
        <f>S3418</f>
        <v>2.0833333333333259E-2</v>
      </c>
      <c r="L3418" s="34"/>
      <c r="M3418" s="21"/>
      <c r="N3418" s="35">
        <f>N3412</f>
        <v>43224</v>
      </c>
      <c r="O3418" s="63">
        <f t="shared" si="1869"/>
        <v>0.49999999999999989</v>
      </c>
      <c r="P3418" s="36">
        <f t="shared" si="1870"/>
        <v>0.52083333333333315</v>
      </c>
      <c r="Q3418" s="37" t="s">
        <v>1473</v>
      </c>
      <c r="R3418" s="96" t="s">
        <v>1527</v>
      </c>
      <c r="S3418" s="26">
        <f t="shared" ref="S3418:S3424" si="1871">SUM(P3418-O3418)</f>
        <v>2.0833333333333259E-2</v>
      </c>
      <c r="U3418" s="25"/>
    </row>
    <row r="3419" spans="1:21" ht="10.5" customHeight="1" x14ac:dyDescent="0.2">
      <c r="B3419" s="34"/>
      <c r="C3419" s="21"/>
      <c r="D3419" s="34">
        <f>S3419</f>
        <v>2.0833333333333259E-2</v>
      </c>
      <c r="E3419" s="34"/>
      <c r="F3419" s="21"/>
      <c r="G3419" s="34"/>
      <c r="H3419" s="34"/>
      <c r="I3419" s="34"/>
      <c r="J3419" s="34"/>
      <c r="L3419" s="34"/>
      <c r="M3419" s="21"/>
      <c r="N3419" s="35">
        <f>N3412</f>
        <v>43224</v>
      </c>
      <c r="O3419" s="63">
        <f t="shared" si="1869"/>
        <v>0.52083333333333315</v>
      </c>
      <c r="P3419" s="36">
        <f t="shared" si="1870"/>
        <v>0.54166666666666641</v>
      </c>
      <c r="Q3419" s="98" t="s">
        <v>937</v>
      </c>
      <c r="R3419" s="96" t="s">
        <v>995</v>
      </c>
      <c r="S3419" s="26">
        <f t="shared" si="1871"/>
        <v>2.0833333333333259E-2</v>
      </c>
      <c r="U3419" s="25"/>
    </row>
    <row r="3420" spans="1:21" ht="10.5" customHeight="1" x14ac:dyDescent="0.2">
      <c r="B3420" s="34"/>
      <c r="C3420" s="21"/>
      <c r="D3420" s="34">
        <f>S3420</f>
        <v>2.0833333333333259E-2</v>
      </c>
      <c r="E3420" s="34"/>
      <c r="F3420" s="21"/>
      <c r="G3420" s="34"/>
      <c r="H3420" s="34"/>
      <c r="I3420" s="34"/>
      <c r="J3420" s="34"/>
      <c r="L3420" s="34"/>
      <c r="M3420" s="21"/>
      <c r="N3420" s="35">
        <f>N3412</f>
        <v>43224</v>
      </c>
      <c r="O3420" s="63">
        <f t="shared" si="1869"/>
        <v>0.54166666666666641</v>
      </c>
      <c r="P3420" s="36">
        <f t="shared" si="1870"/>
        <v>0.56249999999999967</v>
      </c>
      <c r="Q3420" s="98" t="s">
        <v>937</v>
      </c>
      <c r="R3420" s="96" t="s">
        <v>995</v>
      </c>
      <c r="S3420" s="26">
        <f t="shared" si="1871"/>
        <v>2.0833333333333259E-2</v>
      </c>
    </row>
    <row r="3421" spans="1:21" ht="10.5" customHeight="1" x14ac:dyDescent="0.2">
      <c r="B3421" s="34"/>
      <c r="C3421" s="21"/>
      <c r="D3421" s="34"/>
      <c r="E3421" s="34"/>
      <c r="F3421" s="21"/>
      <c r="G3421" s="34"/>
      <c r="H3421" s="34"/>
      <c r="I3421" s="34"/>
      <c r="J3421" s="34"/>
      <c r="K3421" s="34">
        <f>S3421</f>
        <v>2.0833333333333259E-2</v>
      </c>
      <c r="L3421" s="34"/>
      <c r="M3421" s="21"/>
      <c r="N3421" s="35">
        <f>N3412</f>
        <v>43224</v>
      </c>
      <c r="O3421" s="63">
        <f t="shared" si="1869"/>
        <v>0.56249999999999967</v>
      </c>
      <c r="P3421" s="36">
        <f t="shared" si="1870"/>
        <v>0.58333333333333293</v>
      </c>
      <c r="Q3421" s="37" t="s">
        <v>1473</v>
      </c>
      <c r="R3421" s="96" t="s">
        <v>1527</v>
      </c>
      <c r="S3421" s="26">
        <f t="shared" si="1871"/>
        <v>2.0833333333333259E-2</v>
      </c>
    </row>
    <row r="3422" spans="1:21" ht="10.5" customHeight="1" x14ac:dyDescent="0.2">
      <c r="B3422" s="34"/>
      <c r="C3422" s="34"/>
      <c r="D3422" s="34"/>
      <c r="E3422" s="34"/>
      <c r="F3422" s="21"/>
      <c r="G3422" s="34"/>
      <c r="H3422" s="34"/>
      <c r="I3422" s="34"/>
      <c r="J3422" s="34"/>
      <c r="K3422" s="34">
        <f>S3422</f>
        <v>2.0833333333333259E-2</v>
      </c>
      <c r="L3422" s="34"/>
      <c r="M3422" s="21"/>
      <c r="N3422" s="35">
        <f>N3412</f>
        <v>43224</v>
      </c>
      <c r="O3422" s="63">
        <f t="shared" si="1869"/>
        <v>0.58333333333333293</v>
      </c>
      <c r="P3422" s="36">
        <f t="shared" si="1870"/>
        <v>0.60416666666666619</v>
      </c>
      <c r="Q3422" s="37" t="s">
        <v>1473</v>
      </c>
      <c r="R3422" s="96" t="s">
        <v>1527</v>
      </c>
      <c r="S3422" s="26">
        <f t="shared" si="1871"/>
        <v>2.0833333333333259E-2</v>
      </c>
    </row>
    <row r="3423" spans="1:21" ht="10.5" customHeight="1" x14ac:dyDescent="0.2">
      <c r="B3423" s="34"/>
      <c r="C3423" s="34"/>
      <c r="D3423" s="34"/>
      <c r="E3423" s="34"/>
      <c r="F3423" s="21"/>
      <c r="G3423" s="34"/>
      <c r="H3423" s="34"/>
      <c r="J3423" s="34"/>
      <c r="K3423" s="34">
        <f>S3423</f>
        <v>2.0833333333333259E-2</v>
      </c>
      <c r="L3423" s="34"/>
      <c r="M3423" s="21"/>
      <c r="N3423" s="35">
        <f>N3412</f>
        <v>43224</v>
      </c>
      <c r="O3423" s="63">
        <f t="shared" si="1869"/>
        <v>0.60416666666666619</v>
      </c>
      <c r="P3423" s="36">
        <f t="shared" si="1870"/>
        <v>0.62499999999999944</v>
      </c>
      <c r="Q3423" s="37" t="s">
        <v>1473</v>
      </c>
      <c r="R3423" s="96" t="s">
        <v>1527</v>
      </c>
      <c r="S3423" s="26">
        <f t="shared" si="1871"/>
        <v>2.0833333333333259E-2</v>
      </c>
    </row>
    <row r="3424" spans="1:21" ht="10.5" customHeight="1" thickBot="1" x14ac:dyDescent="0.25">
      <c r="B3424" s="34"/>
      <c r="C3424" s="34"/>
      <c r="D3424" s="34"/>
      <c r="E3424" s="34"/>
      <c r="F3424" s="21"/>
      <c r="G3424" s="34"/>
      <c r="H3424" s="34"/>
      <c r="J3424" s="34"/>
      <c r="K3424" s="34">
        <f>S3424</f>
        <v>2.0833333333333259E-2</v>
      </c>
      <c r="L3424" s="34"/>
      <c r="M3424" s="21"/>
      <c r="N3424" s="35">
        <f>N3412</f>
        <v>43224</v>
      </c>
      <c r="O3424" s="63">
        <f t="shared" si="1869"/>
        <v>0.62499999999999944</v>
      </c>
      <c r="P3424" s="36">
        <f t="shared" si="1870"/>
        <v>0.6458333333333327</v>
      </c>
      <c r="Q3424" s="37" t="s">
        <v>1473</v>
      </c>
      <c r="R3424" s="96" t="s">
        <v>1527</v>
      </c>
      <c r="S3424" s="26">
        <f t="shared" si="1871"/>
        <v>2.0833333333333259E-2</v>
      </c>
    </row>
    <row r="3425" spans="1:19" ht="10.5" customHeight="1" x14ac:dyDescent="0.2">
      <c r="A3425" s="40">
        <f t="shared" ref="A3425:M3425" si="1872">SUM(A3413:A3424)</f>
        <v>0</v>
      </c>
      <c r="B3425" s="40">
        <f t="shared" si="1872"/>
        <v>2.0833333333333315E-2</v>
      </c>
      <c r="C3425" s="40">
        <f t="shared" si="1872"/>
        <v>0</v>
      </c>
      <c r="D3425" s="40">
        <f t="shared" si="1872"/>
        <v>4.1666666666666519E-2</v>
      </c>
      <c r="E3425" s="40">
        <f t="shared" si="1872"/>
        <v>0</v>
      </c>
      <c r="F3425" s="40">
        <f t="shared" si="1872"/>
        <v>0</v>
      </c>
      <c r="G3425" s="40">
        <f t="shared" si="1872"/>
        <v>0</v>
      </c>
      <c r="H3425" s="40">
        <f t="shared" si="1872"/>
        <v>6.2499999999999944E-2</v>
      </c>
      <c r="I3425" s="40">
        <f t="shared" si="1872"/>
        <v>0</v>
      </c>
      <c r="J3425" s="40">
        <f t="shared" si="1872"/>
        <v>0</v>
      </c>
      <c r="K3425" s="40">
        <f t="shared" si="1872"/>
        <v>0.12499999999999961</v>
      </c>
      <c r="L3425" s="40">
        <f t="shared" si="1872"/>
        <v>0</v>
      </c>
      <c r="M3425" s="40">
        <f t="shared" si="1872"/>
        <v>0</v>
      </c>
      <c r="N3425" s="76" t="b">
        <f>SUM(A3425:M3425) = S3425</f>
        <v>1</v>
      </c>
      <c r="O3425" s="77"/>
      <c r="P3425" s="77"/>
      <c r="Q3425" s="43"/>
      <c r="R3425" s="43"/>
      <c r="S3425" s="40">
        <f>SUM(S3413:S3424)</f>
        <v>0.24999999999999939</v>
      </c>
    </row>
    <row r="3426" spans="1:19" ht="10.5" customHeight="1" x14ac:dyDescent="0.2">
      <c r="A3426" s="70">
        <f t="shared" ref="A3426:C3426" si="1873">(A3425-INT(A3425))*24</f>
        <v>0</v>
      </c>
      <c r="B3426" s="70">
        <f t="shared" si="1873"/>
        <v>0.49999999999999956</v>
      </c>
      <c r="C3426" s="70">
        <f t="shared" si="1873"/>
        <v>0</v>
      </c>
      <c r="D3426" s="44">
        <f>(D3425-INT(D3425))*24</f>
        <v>0.99999999999999645</v>
      </c>
      <c r="E3426" s="44">
        <f>(E3425-INT(E3425))*24</f>
        <v>0</v>
      </c>
      <c r="F3426" s="44">
        <f>(F3425-INT(F3425))*24</f>
        <v>0</v>
      </c>
      <c r="G3426" s="44">
        <f>(G3425-INT(G3425))*24</f>
        <v>0</v>
      </c>
      <c r="H3426" s="44">
        <f t="shared" ref="H3426:M3426" si="1874">(H3425-INT(H3425))*24</f>
        <v>1.4999999999999987</v>
      </c>
      <c r="I3426" s="44">
        <f t="shared" si="1874"/>
        <v>0</v>
      </c>
      <c r="J3426" s="44">
        <f t="shared" si="1874"/>
        <v>0</v>
      </c>
      <c r="K3426" s="44">
        <f t="shared" si="1874"/>
        <v>2.9999999999999907</v>
      </c>
      <c r="L3426" s="44">
        <f t="shared" si="1874"/>
        <v>0</v>
      </c>
      <c r="M3426" s="45">
        <f t="shared" si="1874"/>
        <v>0</v>
      </c>
      <c r="N3426" s="78">
        <f>SUM(A3426:M3426)</f>
        <v>5.9999999999999858</v>
      </c>
      <c r="O3426" s="71"/>
      <c r="P3426" s="71"/>
      <c r="Q3426" s="48"/>
      <c r="R3426" s="48"/>
      <c r="S3426" s="49"/>
    </row>
    <row r="3427" spans="1:19" ht="10.5" customHeight="1" thickBot="1" x14ac:dyDescent="0.25">
      <c r="A3427" s="72"/>
      <c r="B3427" s="73"/>
      <c r="C3427" s="73"/>
      <c r="D3427" s="52">
        <f>SUM(A3426:D3426)</f>
        <v>1.499999999999996</v>
      </c>
      <c r="E3427" s="52">
        <f t="shared" ref="E3427:M3427" si="1875">E3426</f>
        <v>0</v>
      </c>
      <c r="F3427" s="52">
        <f t="shared" si="1875"/>
        <v>0</v>
      </c>
      <c r="G3427" s="52">
        <f t="shared" si="1875"/>
        <v>0</v>
      </c>
      <c r="H3427" s="52">
        <f t="shared" si="1875"/>
        <v>1.4999999999999987</v>
      </c>
      <c r="I3427" s="52">
        <f t="shared" si="1875"/>
        <v>0</v>
      </c>
      <c r="J3427" s="52">
        <f t="shared" si="1875"/>
        <v>0</v>
      </c>
      <c r="K3427" s="52">
        <f t="shared" si="1875"/>
        <v>2.9999999999999907</v>
      </c>
      <c r="L3427" s="52">
        <f t="shared" si="1875"/>
        <v>0</v>
      </c>
      <c r="M3427" s="53">
        <f t="shared" si="1875"/>
        <v>0</v>
      </c>
      <c r="N3427" s="79" t="s">
        <v>976</v>
      </c>
      <c r="O3427" s="74"/>
      <c r="P3427" s="74"/>
      <c r="Q3427" s="56"/>
      <c r="R3427" s="56"/>
      <c r="S3427" s="57">
        <f>SUM(S3425:S3426)</f>
        <v>0.24999999999999939</v>
      </c>
    </row>
    <row r="3428" spans="1:19" ht="10.5" customHeight="1" x14ac:dyDescent="0.2">
      <c r="A3428" s="70">
        <f t="shared" ref="A3428:M3428" si="1876">SUM(A3347,A3368,A3390,A3410,A3426)</f>
        <v>0</v>
      </c>
      <c r="B3428" s="70">
        <f t="shared" si="1876"/>
        <v>6.4999999999999876</v>
      </c>
      <c r="C3428" s="70">
        <f t="shared" si="1876"/>
        <v>0</v>
      </c>
      <c r="D3428" s="70">
        <f t="shared" si="1876"/>
        <v>4.9999999999999902</v>
      </c>
      <c r="E3428" s="70">
        <f t="shared" si="1876"/>
        <v>1.4999999999999987</v>
      </c>
      <c r="F3428" s="70">
        <f t="shared" si="1876"/>
        <v>0</v>
      </c>
      <c r="G3428" s="70">
        <f t="shared" si="1876"/>
        <v>2.4999999999999938</v>
      </c>
      <c r="H3428" s="70">
        <f t="shared" si="1876"/>
        <v>16.999999999999947</v>
      </c>
      <c r="I3428" s="70">
        <f t="shared" si="1876"/>
        <v>1.9999999999999956</v>
      </c>
      <c r="J3428" s="70">
        <f t="shared" si="1876"/>
        <v>0</v>
      </c>
      <c r="K3428" s="70">
        <f t="shared" si="1876"/>
        <v>2.9999999999999907</v>
      </c>
      <c r="L3428" s="70">
        <f t="shared" si="1876"/>
        <v>0</v>
      </c>
      <c r="M3428" s="80">
        <f t="shared" si="1876"/>
        <v>0</v>
      </c>
      <c r="N3428" s="81">
        <f>SUM(S3347,S3368,S3390,S3410,S3426)</f>
        <v>0</v>
      </c>
      <c r="O3428" s="82">
        <f>SUM(A3428:M3428)</f>
        <v>37.499999999999901</v>
      </c>
      <c r="P3428" s="83">
        <f>SUM(S3346,S3367,S3389,S3409,S3425)</f>
        <v>1.5624999999999958</v>
      </c>
      <c r="Q3428" s="84">
        <f>SUM(P3428)+N3428</f>
        <v>1.5624999999999958</v>
      </c>
      <c r="R3428" s="85"/>
      <c r="S3428" s="86"/>
    </row>
    <row r="3429" spans="1:19" ht="10.5" customHeight="1" thickBot="1" x14ac:dyDescent="0.25">
      <c r="A3429" s="87"/>
      <c r="B3429" s="73"/>
      <c r="C3429" s="73"/>
      <c r="D3429" s="73">
        <f>SUM(A3428:D3428)</f>
        <v>11.499999999999979</v>
      </c>
      <c r="E3429" s="88">
        <f t="shared" ref="E3429:M3429" si="1877">E3428</f>
        <v>1.4999999999999987</v>
      </c>
      <c r="F3429" s="88">
        <f t="shared" si="1877"/>
        <v>0</v>
      </c>
      <c r="G3429" s="88">
        <f t="shared" si="1877"/>
        <v>2.4999999999999938</v>
      </c>
      <c r="H3429" s="88">
        <f t="shared" si="1877"/>
        <v>16.999999999999947</v>
      </c>
      <c r="I3429" s="88">
        <f t="shared" si="1877"/>
        <v>1.9999999999999956</v>
      </c>
      <c r="J3429" s="88">
        <f t="shared" si="1877"/>
        <v>0</v>
      </c>
      <c r="K3429" s="88">
        <f t="shared" si="1877"/>
        <v>2.9999999999999907</v>
      </c>
      <c r="L3429" s="88">
        <f t="shared" si="1877"/>
        <v>0</v>
      </c>
      <c r="M3429" s="89">
        <f t="shared" si="1877"/>
        <v>0</v>
      </c>
      <c r="N3429" s="90">
        <f>IF(SUM(O3428-37.5)&gt;0,SUM(O3428-37.5),0)</f>
        <v>0</v>
      </c>
      <c r="O3429" s="91">
        <f>SUM(A3429:M3429)</f>
        <v>37.499999999999901</v>
      </c>
      <c r="P3429" s="92">
        <f>(P3428)*24</f>
        <v>37.499999999999901</v>
      </c>
      <c r="Q3429" s="93">
        <f>SUM(S3348,S3369,S3391,S3411,S3427)</f>
        <v>1.5624999999999958</v>
      </c>
      <c r="R3429" s="85"/>
      <c r="S3429" s="94" t="b">
        <f>O3429=P3429</f>
        <v>1</v>
      </c>
    </row>
    <row r="3431" spans="1:19" ht="10.5" customHeight="1" x14ac:dyDescent="0.2">
      <c r="A3431" s="12">
        <f>WEEKNUM(G3431)</f>
        <v>19</v>
      </c>
      <c r="B3431" s="13" t="s">
        <v>927</v>
      </c>
      <c r="C3431" s="142">
        <f>SUM(N3433)-2</f>
        <v>43225</v>
      </c>
      <c r="D3431" s="142"/>
      <c r="E3431" s="14"/>
      <c r="F3431" s="14" t="s">
        <v>928</v>
      </c>
      <c r="G3431" s="142">
        <f>SUM(C3431+6)</f>
        <v>43231</v>
      </c>
      <c r="H3431" s="142"/>
      <c r="I3431" s="14"/>
      <c r="J3431" s="15"/>
      <c r="K3431" s="15"/>
      <c r="L3431" s="14"/>
      <c r="M3431" s="16"/>
      <c r="N3431" s="17" t="s">
        <v>929</v>
      </c>
      <c r="O3431" s="17" t="s">
        <v>930</v>
      </c>
      <c r="P3431" s="18" t="s">
        <v>931</v>
      </c>
      <c r="Q3431" s="19" t="s">
        <v>932</v>
      </c>
      <c r="R3431" s="17" t="s">
        <v>933</v>
      </c>
      <c r="S3431" s="17" t="s">
        <v>934</v>
      </c>
    </row>
    <row r="3432" spans="1:19" ht="10.5" customHeight="1" thickBot="1" x14ac:dyDescent="0.25">
      <c r="M3432" s="105">
        <v>0</v>
      </c>
      <c r="N3432" s="23"/>
      <c r="S3432" s="26" t="s">
        <v>1089</v>
      </c>
    </row>
    <row r="3433" spans="1:19" ht="10.5" customHeight="1" thickBot="1" x14ac:dyDescent="0.25">
      <c r="A3433" s="27"/>
      <c r="B3433" s="28" t="s">
        <v>935</v>
      </c>
      <c r="C3433" s="28" t="s">
        <v>936</v>
      </c>
      <c r="D3433" s="28" t="s">
        <v>937</v>
      </c>
      <c r="E3433" s="29" t="s">
        <v>938</v>
      </c>
      <c r="F3433" s="28" t="s">
        <v>939</v>
      </c>
      <c r="G3433" s="27" t="s">
        <v>940</v>
      </c>
      <c r="H3433" s="27" t="s">
        <v>941</v>
      </c>
      <c r="I3433" s="27" t="s">
        <v>942</v>
      </c>
      <c r="J3433" s="27" t="s">
        <v>943</v>
      </c>
      <c r="K3433" s="27" t="s">
        <v>1473</v>
      </c>
      <c r="L3433" s="27"/>
      <c r="M3433" s="29" t="s">
        <v>1528</v>
      </c>
      <c r="N3433" s="61">
        <f>N3412+3</f>
        <v>43227</v>
      </c>
      <c r="O3433" s="36">
        <v>0.375</v>
      </c>
      <c r="P3433" s="36">
        <f>O3433</f>
        <v>0.375</v>
      </c>
      <c r="Q3433" s="62" t="s">
        <v>946</v>
      </c>
      <c r="R3433" s="25" t="s">
        <v>971</v>
      </c>
      <c r="S3433" s="26" t="s">
        <v>1089</v>
      </c>
    </row>
    <row r="3434" spans="1:19" ht="10.5" customHeight="1" x14ac:dyDescent="0.2">
      <c r="B3434" s="34"/>
      <c r="C3434" s="21"/>
      <c r="D3434" s="34">
        <f>S3434</f>
        <v>2.0833333333333315E-2</v>
      </c>
      <c r="E3434" s="34"/>
      <c r="F3434" s="21"/>
      <c r="G3434" s="34"/>
      <c r="H3434" s="34"/>
      <c r="I3434" s="34"/>
      <c r="J3434" s="34"/>
      <c r="M3434" s="34"/>
      <c r="N3434" s="35">
        <f>N3433</f>
        <v>43227</v>
      </c>
      <c r="O3434" s="26">
        <f t="shared" ref="O3434:O3449" si="1878">SUM(P3433)</f>
        <v>0.375</v>
      </c>
      <c r="P3434" s="36">
        <f t="shared" ref="P3434:P3450" si="1879">P3433+0.0208333333333333</f>
        <v>0.39583333333333331</v>
      </c>
      <c r="Q3434" s="98" t="s">
        <v>937</v>
      </c>
      <c r="R3434" s="96" t="s">
        <v>995</v>
      </c>
      <c r="S3434" s="26">
        <f t="shared" ref="S3434:S3440" si="1880">SUM(P3434-O3434)</f>
        <v>2.0833333333333315E-2</v>
      </c>
    </row>
    <row r="3435" spans="1:19" ht="10.5" customHeight="1" x14ac:dyDescent="0.2">
      <c r="B3435" s="34"/>
      <c r="C3435" s="21"/>
      <c r="D3435" s="34"/>
      <c r="E3435" s="34"/>
      <c r="F3435" s="21"/>
      <c r="G3435" s="34"/>
      <c r="H3435" s="34">
        <f>S3435</f>
        <v>2.0833333333333315E-2</v>
      </c>
      <c r="I3435" s="34"/>
      <c r="J3435" s="34"/>
      <c r="M3435" s="34"/>
      <c r="N3435" s="35">
        <f>N3433</f>
        <v>43227</v>
      </c>
      <c r="O3435" s="26">
        <f t="shared" si="1878"/>
        <v>0.39583333333333331</v>
      </c>
      <c r="P3435" s="36">
        <f t="shared" si="1879"/>
        <v>0.41666666666666663</v>
      </c>
      <c r="Q3435" s="37" t="s">
        <v>941</v>
      </c>
      <c r="R3435" s="96" t="s">
        <v>1529</v>
      </c>
      <c r="S3435" s="26">
        <f t="shared" si="1880"/>
        <v>2.0833333333333315E-2</v>
      </c>
    </row>
    <row r="3436" spans="1:19" ht="10.5" customHeight="1" x14ac:dyDescent="0.2">
      <c r="B3436" s="34"/>
      <c r="C3436" s="21"/>
      <c r="D3436" s="34"/>
      <c r="E3436" s="34"/>
      <c r="F3436" s="21"/>
      <c r="G3436" s="34"/>
      <c r="H3436" s="34">
        <f>S3436</f>
        <v>2.0833333333333315E-2</v>
      </c>
      <c r="I3436" s="34"/>
      <c r="J3436" s="34"/>
      <c r="M3436" s="34"/>
      <c r="N3436" s="35">
        <f>N3433</f>
        <v>43227</v>
      </c>
      <c r="O3436" s="26">
        <f t="shared" si="1878"/>
        <v>0.41666666666666663</v>
      </c>
      <c r="P3436" s="36">
        <f t="shared" si="1879"/>
        <v>0.43749999999999994</v>
      </c>
      <c r="Q3436" s="37" t="s">
        <v>941</v>
      </c>
      <c r="R3436" s="96" t="s">
        <v>1529</v>
      </c>
      <c r="S3436" s="26">
        <f t="shared" si="1880"/>
        <v>2.0833333333333315E-2</v>
      </c>
    </row>
    <row r="3437" spans="1:19" ht="10.5" customHeight="1" x14ac:dyDescent="0.2">
      <c r="B3437" s="34"/>
      <c r="C3437" s="21"/>
      <c r="D3437" s="34">
        <f>S3437</f>
        <v>2.0833333333333315E-2</v>
      </c>
      <c r="E3437" s="34"/>
      <c r="F3437" s="34"/>
      <c r="G3437" s="34"/>
      <c r="H3437" s="21"/>
      <c r="I3437" s="34"/>
      <c r="J3437" s="34"/>
      <c r="M3437" s="34"/>
      <c r="N3437" s="35">
        <f>N3433</f>
        <v>43227</v>
      </c>
      <c r="O3437" s="26">
        <f t="shared" si="1878"/>
        <v>0.43749999999999994</v>
      </c>
      <c r="P3437" s="36">
        <f t="shared" si="1879"/>
        <v>0.45833333333333326</v>
      </c>
      <c r="Q3437" s="98" t="s">
        <v>937</v>
      </c>
      <c r="R3437" s="96" t="s">
        <v>995</v>
      </c>
      <c r="S3437" s="26">
        <f t="shared" si="1880"/>
        <v>2.0833333333333315E-2</v>
      </c>
    </row>
    <row r="3438" spans="1:19" ht="10.5" customHeight="1" x14ac:dyDescent="0.2">
      <c r="B3438" s="34"/>
      <c r="C3438" s="21"/>
      <c r="D3438" s="34">
        <f>S3438</f>
        <v>2.0833333333333315E-2</v>
      </c>
      <c r="E3438" s="34"/>
      <c r="F3438" s="34"/>
      <c r="G3438" s="34"/>
      <c r="H3438" s="21"/>
      <c r="I3438" s="34"/>
      <c r="J3438" s="34"/>
      <c r="M3438" s="34"/>
      <c r="N3438" s="35">
        <f>N3433</f>
        <v>43227</v>
      </c>
      <c r="O3438" s="26">
        <f t="shared" si="1878"/>
        <v>0.45833333333333326</v>
      </c>
      <c r="P3438" s="36">
        <f t="shared" si="1879"/>
        <v>0.47916666666666657</v>
      </c>
      <c r="Q3438" s="98" t="s">
        <v>937</v>
      </c>
      <c r="R3438" s="96" t="s">
        <v>995</v>
      </c>
      <c r="S3438" s="26">
        <f t="shared" si="1880"/>
        <v>2.0833333333333315E-2</v>
      </c>
    </row>
    <row r="3439" spans="1:19" ht="10.5" customHeight="1" x14ac:dyDescent="0.2">
      <c r="B3439" s="34"/>
      <c r="C3439" s="21"/>
      <c r="D3439" s="34"/>
      <c r="E3439" s="34"/>
      <c r="F3439" s="34"/>
      <c r="G3439" s="34"/>
      <c r="H3439" s="34">
        <f>S3439</f>
        <v>2.0833333333333315E-2</v>
      </c>
      <c r="I3439" s="34"/>
      <c r="J3439" s="34"/>
      <c r="M3439" s="34"/>
      <c r="N3439" s="35">
        <f>N3433</f>
        <v>43227</v>
      </c>
      <c r="O3439" s="26">
        <f t="shared" si="1878"/>
        <v>0.47916666666666657</v>
      </c>
      <c r="P3439" s="36">
        <f t="shared" si="1879"/>
        <v>0.49999999999999989</v>
      </c>
      <c r="Q3439" s="37" t="s">
        <v>941</v>
      </c>
      <c r="R3439" s="96" t="s">
        <v>1529</v>
      </c>
      <c r="S3439" s="26">
        <f t="shared" si="1880"/>
        <v>2.0833333333333315E-2</v>
      </c>
    </row>
    <row r="3440" spans="1:19" ht="10.5" customHeight="1" x14ac:dyDescent="0.2">
      <c r="B3440" s="34"/>
      <c r="C3440" s="21"/>
      <c r="D3440" s="34"/>
      <c r="E3440" s="34"/>
      <c r="F3440" s="34"/>
      <c r="G3440" s="34"/>
      <c r="H3440" s="34">
        <f>S3440</f>
        <v>2.0833333333333259E-2</v>
      </c>
      <c r="I3440" s="38"/>
      <c r="J3440" s="34"/>
      <c r="M3440" s="34"/>
      <c r="N3440" s="35">
        <f>N3433</f>
        <v>43227</v>
      </c>
      <c r="O3440" s="26">
        <f t="shared" si="1878"/>
        <v>0.49999999999999989</v>
      </c>
      <c r="P3440" s="36">
        <f t="shared" si="1879"/>
        <v>0.52083333333333315</v>
      </c>
      <c r="Q3440" s="37" t="s">
        <v>941</v>
      </c>
      <c r="R3440" s="96" t="s">
        <v>1529</v>
      </c>
      <c r="S3440" s="26">
        <f t="shared" si="1880"/>
        <v>2.0833333333333259E-2</v>
      </c>
    </row>
    <row r="3441" spans="1:19" ht="10.5" customHeight="1" x14ac:dyDescent="0.2">
      <c r="B3441" s="34"/>
      <c r="C3441" s="21"/>
      <c r="D3441" s="34"/>
      <c r="E3441" s="34"/>
      <c r="F3441" s="34"/>
      <c r="G3441" s="34"/>
      <c r="H3441" s="34"/>
      <c r="I3441" s="26">
        <f>S3441</f>
        <v>2.0833333333333259E-2</v>
      </c>
      <c r="M3441" s="34"/>
      <c r="N3441" s="35">
        <f>N3433</f>
        <v>43227</v>
      </c>
      <c r="O3441" s="26">
        <f t="shared" si="1878"/>
        <v>0.52083333333333315</v>
      </c>
      <c r="P3441" s="36">
        <f t="shared" si="1879"/>
        <v>0.54166666666666641</v>
      </c>
      <c r="Q3441" s="37" t="s">
        <v>959</v>
      </c>
      <c r="R3441" s="96" t="s">
        <v>1530</v>
      </c>
      <c r="S3441" s="26">
        <f>SUM(P3441-O3441)</f>
        <v>2.0833333333333259E-2</v>
      </c>
    </row>
    <row r="3442" spans="1:19" ht="10.5" customHeight="1" x14ac:dyDescent="0.2">
      <c r="B3442" s="34"/>
      <c r="C3442" s="21"/>
      <c r="D3442" s="34"/>
      <c r="E3442" s="34"/>
      <c r="F3442" s="34"/>
      <c r="G3442" s="34"/>
      <c r="H3442" s="34"/>
      <c r="I3442" s="26">
        <f>S3442</f>
        <v>2.0833333333333259E-2</v>
      </c>
      <c r="J3442" s="34"/>
      <c r="M3442" s="34"/>
      <c r="N3442" s="35">
        <f>N3433</f>
        <v>43227</v>
      </c>
      <c r="O3442" s="26">
        <f t="shared" si="1878"/>
        <v>0.54166666666666641</v>
      </c>
      <c r="P3442" s="36">
        <f t="shared" si="1879"/>
        <v>0.56249999999999967</v>
      </c>
      <c r="Q3442" s="37" t="s">
        <v>959</v>
      </c>
      <c r="R3442" s="96" t="s">
        <v>1530</v>
      </c>
      <c r="S3442" s="26">
        <f>SUM(P3442-O3442)</f>
        <v>2.0833333333333259E-2</v>
      </c>
    </row>
    <row r="3443" spans="1:19" ht="10.5" customHeight="1" x14ac:dyDescent="0.2">
      <c r="B3443" s="34"/>
      <c r="C3443" s="21"/>
      <c r="D3443" s="34">
        <f>S3443</f>
        <v>2.0833333333333259E-2</v>
      </c>
      <c r="E3443" s="34"/>
      <c r="F3443" s="34"/>
      <c r="G3443" s="34"/>
      <c r="H3443" s="34"/>
      <c r="I3443" s="34"/>
      <c r="J3443" s="34"/>
      <c r="M3443" s="34"/>
      <c r="N3443" s="35">
        <f>N3433</f>
        <v>43227</v>
      </c>
      <c r="O3443" s="26">
        <f t="shared" si="1878"/>
        <v>0.56249999999999967</v>
      </c>
      <c r="P3443" s="36">
        <f t="shared" si="1879"/>
        <v>0.58333333333333293</v>
      </c>
      <c r="Q3443" s="98" t="s">
        <v>937</v>
      </c>
      <c r="R3443" s="96" t="s">
        <v>995</v>
      </c>
      <c r="S3443" s="26">
        <f>SUM(P3443-O3443)</f>
        <v>2.0833333333333259E-2</v>
      </c>
    </row>
    <row r="3444" spans="1:19" ht="10.5" customHeight="1" x14ac:dyDescent="0.2">
      <c r="B3444" s="34"/>
      <c r="C3444" s="21"/>
      <c r="D3444" s="34"/>
      <c r="E3444" s="34"/>
      <c r="F3444" s="34"/>
      <c r="G3444" s="21"/>
      <c r="H3444" s="34">
        <f>S3444</f>
        <v>2.0833333333333259E-2</v>
      </c>
      <c r="I3444" s="34"/>
      <c r="J3444" s="34"/>
      <c r="M3444" s="34"/>
      <c r="N3444" s="35">
        <f>N3433</f>
        <v>43227</v>
      </c>
      <c r="O3444" s="26">
        <f t="shared" si="1878"/>
        <v>0.58333333333333293</v>
      </c>
      <c r="P3444" s="36">
        <f t="shared" si="1879"/>
        <v>0.60416666666666619</v>
      </c>
      <c r="Q3444" s="37" t="s">
        <v>941</v>
      </c>
      <c r="R3444" s="96" t="s">
        <v>1531</v>
      </c>
      <c r="S3444" s="26">
        <f t="shared" ref="S3444:S3450" si="1881">SUM(P3444-O3444)</f>
        <v>2.0833333333333259E-2</v>
      </c>
    </row>
    <row r="3445" spans="1:19" ht="10.5" customHeight="1" x14ac:dyDescent="0.2">
      <c r="B3445" s="34"/>
      <c r="C3445" s="21"/>
      <c r="D3445" s="34">
        <f>S3445</f>
        <v>2.0833333333333259E-2</v>
      </c>
      <c r="E3445" s="34"/>
      <c r="F3445" s="34"/>
      <c r="G3445" s="21"/>
      <c r="H3445" s="34"/>
      <c r="I3445" s="34"/>
      <c r="J3445" s="34"/>
      <c r="M3445" s="34"/>
      <c r="N3445" s="35">
        <f>N3433</f>
        <v>43227</v>
      </c>
      <c r="O3445" s="26">
        <f t="shared" si="1878"/>
        <v>0.60416666666666619</v>
      </c>
      <c r="P3445" s="36">
        <f t="shared" si="1879"/>
        <v>0.62499999999999944</v>
      </c>
      <c r="Q3445" s="98" t="s">
        <v>937</v>
      </c>
      <c r="R3445" s="96" t="s">
        <v>995</v>
      </c>
      <c r="S3445" s="26">
        <f t="shared" si="1881"/>
        <v>2.0833333333333259E-2</v>
      </c>
    </row>
    <row r="3446" spans="1:19" ht="10.5" customHeight="1" x14ac:dyDescent="0.2">
      <c r="B3446" s="34"/>
      <c r="C3446" s="21"/>
      <c r="D3446" s="34"/>
      <c r="E3446" s="34"/>
      <c r="F3446" s="34"/>
      <c r="G3446" s="34"/>
      <c r="H3446" s="34">
        <f>S3446</f>
        <v>2.0833333333333259E-2</v>
      </c>
      <c r="I3446" s="34"/>
      <c r="J3446" s="34"/>
      <c r="M3446" s="34"/>
      <c r="N3446" s="35">
        <f>N3433</f>
        <v>43227</v>
      </c>
      <c r="O3446" s="26">
        <f t="shared" si="1878"/>
        <v>0.62499999999999944</v>
      </c>
      <c r="P3446" s="36">
        <f t="shared" si="1879"/>
        <v>0.6458333333333327</v>
      </c>
      <c r="Q3446" s="37" t="s">
        <v>941</v>
      </c>
      <c r="R3446" s="96" t="s">
        <v>1513</v>
      </c>
      <c r="S3446" s="26">
        <f t="shared" si="1881"/>
        <v>2.0833333333333259E-2</v>
      </c>
    </row>
    <row r="3447" spans="1:19" ht="10.5" customHeight="1" x14ac:dyDescent="0.2">
      <c r="B3447" s="34"/>
      <c r="C3447" s="21"/>
      <c r="D3447" s="34"/>
      <c r="E3447" s="34"/>
      <c r="F3447" s="34"/>
      <c r="G3447" s="34"/>
      <c r="H3447" s="34"/>
      <c r="I3447" s="34">
        <f>S3447</f>
        <v>2.0833333333333259E-2</v>
      </c>
      <c r="J3447" s="34"/>
      <c r="M3447" s="34"/>
      <c r="N3447" s="35">
        <f>N3433</f>
        <v>43227</v>
      </c>
      <c r="O3447" s="26">
        <f t="shared" si="1878"/>
        <v>0.6458333333333327</v>
      </c>
      <c r="P3447" s="36">
        <f t="shared" si="1879"/>
        <v>0.66666666666666596</v>
      </c>
      <c r="Q3447" s="37" t="s">
        <v>959</v>
      </c>
      <c r="R3447" s="96" t="s">
        <v>1532</v>
      </c>
      <c r="S3447" s="26">
        <f t="shared" si="1881"/>
        <v>2.0833333333333259E-2</v>
      </c>
    </row>
    <row r="3448" spans="1:19" ht="10.5" customHeight="1" x14ac:dyDescent="0.2">
      <c r="B3448" s="34"/>
      <c r="C3448" s="21"/>
      <c r="D3448" s="34"/>
      <c r="E3448" s="34"/>
      <c r="F3448" s="34"/>
      <c r="G3448" s="34"/>
      <c r="H3448" s="34"/>
      <c r="I3448" s="34">
        <f>S3448</f>
        <v>2.0833333333333259E-2</v>
      </c>
      <c r="J3448" s="34"/>
      <c r="M3448" s="34"/>
      <c r="N3448" s="35">
        <f>N3433</f>
        <v>43227</v>
      </c>
      <c r="O3448" s="26">
        <f t="shared" si="1878"/>
        <v>0.66666666666666596</v>
      </c>
      <c r="P3448" s="36">
        <f t="shared" si="1879"/>
        <v>0.68749999999999922</v>
      </c>
      <c r="Q3448" s="37" t="s">
        <v>959</v>
      </c>
      <c r="R3448" s="96" t="s">
        <v>1533</v>
      </c>
      <c r="S3448" s="26">
        <f t="shared" si="1881"/>
        <v>2.0833333333333259E-2</v>
      </c>
    </row>
    <row r="3449" spans="1:19" ht="10.5" customHeight="1" x14ac:dyDescent="0.2">
      <c r="B3449" s="34"/>
      <c r="C3449" s="21"/>
      <c r="D3449" s="26"/>
      <c r="E3449" s="34"/>
      <c r="F3449" s="34"/>
      <c r="G3449" s="34"/>
      <c r="H3449" s="34"/>
      <c r="I3449" s="26">
        <f>S3449</f>
        <v>2.0833333333333259E-2</v>
      </c>
      <c r="J3449" s="34"/>
      <c r="M3449" s="34"/>
      <c r="N3449" s="35">
        <f>N3433</f>
        <v>43227</v>
      </c>
      <c r="O3449" s="26">
        <f t="shared" si="1878"/>
        <v>0.68749999999999922</v>
      </c>
      <c r="P3449" s="36">
        <f t="shared" si="1879"/>
        <v>0.70833333333333248</v>
      </c>
      <c r="Q3449" s="37" t="s">
        <v>959</v>
      </c>
      <c r="R3449" s="96" t="s">
        <v>1533</v>
      </c>
      <c r="S3449" s="26">
        <f t="shared" si="1881"/>
        <v>2.0833333333333259E-2</v>
      </c>
    </row>
    <row r="3450" spans="1:19" ht="10.5" customHeight="1" thickBot="1" x14ac:dyDescent="0.25">
      <c r="B3450" s="34"/>
      <c r="C3450" s="21"/>
      <c r="D3450" s="26"/>
      <c r="E3450" s="34"/>
      <c r="F3450" s="34"/>
      <c r="G3450" s="34"/>
      <c r="H3450" s="34"/>
      <c r="I3450" s="26">
        <f>S3450</f>
        <v>2.0833333333333259E-2</v>
      </c>
      <c r="J3450" s="34"/>
      <c r="M3450" s="34"/>
      <c r="N3450" s="35">
        <f>N3433</f>
        <v>43227</v>
      </c>
      <c r="O3450" s="26">
        <f t="shared" ref="O3450" si="1882">SUM(P3449)</f>
        <v>0.70833333333333248</v>
      </c>
      <c r="P3450" s="36">
        <f t="shared" si="1879"/>
        <v>0.72916666666666574</v>
      </c>
      <c r="Q3450" s="37" t="s">
        <v>959</v>
      </c>
      <c r="R3450" s="96" t="s">
        <v>1533</v>
      </c>
      <c r="S3450" s="26">
        <f t="shared" si="1881"/>
        <v>2.0833333333333259E-2</v>
      </c>
    </row>
    <row r="3451" spans="1:19" ht="10.5" customHeight="1" x14ac:dyDescent="0.2">
      <c r="A3451" s="40">
        <f t="shared" ref="A3451:M3451" si="1883">SUM(A3434:A3450)</f>
        <v>0</v>
      </c>
      <c r="B3451" s="40">
        <f t="shared" si="1883"/>
        <v>0</v>
      </c>
      <c r="C3451" s="40">
        <f t="shared" si="1883"/>
        <v>0</v>
      </c>
      <c r="D3451" s="40">
        <f t="shared" si="1883"/>
        <v>0.10416666666666646</v>
      </c>
      <c r="E3451" s="40">
        <f t="shared" si="1883"/>
        <v>0</v>
      </c>
      <c r="F3451" s="40">
        <f t="shared" si="1883"/>
        <v>0</v>
      </c>
      <c r="G3451" s="40">
        <f t="shared" si="1883"/>
        <v>0</v>
      </c>
      <c r="H3451" s="40">
        <f t="shared" si="1883"/>
        <v>0.12499999999999972</v>
      </c>
      <c r="I3451" s="40">
        <f t="shared" si="1883"/>
        <v>0.12499999999999956</v>
      </c>
      <c r="J3451" s="40">
        <f t="shared" si="1883"/>
        <v>0</v>
      </c>
      <c r="K3451" s="40">
        <f t="shared" si="1883"/>
        <v>0</v>
      </c>
      <c r="L3451" s="40">
        <f t="shared" si="1883"/>
        <v>0</v>
      </c>
      <c r="M3451" s="40">
        <f t="shared" si="1883"/>
        <v>0</v>
      </c>
      <c r="N3451" s="41" t="b">
        <f>SUM(A3451:M3451) = S3451</f>
        <v>1</v>
      </c>
      <c r="O3451" s="42"/>
      <c r="P3451" s="42"/>
      <c r="Q3451" s="43"/>
      <c r="R3451" s="43"/>
      <c r="S3451" s="40">
        <f>SUM(S3434:S3450)</f>
        <v>0.35416666666666574</v>
      </c>
    </row>
    <row r="3452" spans="1:19" ht="10.5" customHeight="1" x14ac:dyDescent="0.2">
      <c r="A3452" s="44">
        <f t="shared" ref="A3452:E3452" si="1884">(A3451-INT(A3451))*24</f>
        <v>0</v>
      </c>
      <c r="B3452" s="44">
        <f t="shared" si="1884"/>
        <v>0</v>
      </c>
      <c r="C3452" s="44">
        <f t="shared" si="1884"/>
        <v>0</v>
      </c>
      <c r="D3452" s="44">
        <f t="shared" si="1884"/>
        <v>2.4999999999999951</v>
      </c>
      <c r="E3452" s="44">
        <f t="shared" si="1884"/>
        <v>0</v>
      </c>
      <c r="F3452" s="44">
        <f>(F3451-INT(F3451))*24</f>
        <v>0</v>
      </c>
      <c r="G3452" s="44">
        <f>(G3451-INT(G3451))*24</f>
        <v>0</v>
      </c>
      <c r="H3452" s="44">
        <f>(H3451-INT(H3451))*24</f>
        <v>2.9999999999999933</v>
      </c>
      <c r="I3452" s="44">
        <f>(I3451-INT(I3451))*24</f>
        <v>2.9999999999999893</v>
      </c>
      <c r="J3452" s="44">
        <f t="shared" ref="J3452" si="1885">(J3451-INT(J3451))*24</f>
        <v>0</v>
      </c>
      <c r="K3452" s="44"/>
      <c r="L3452" s="44">
        <f t="shared" ref="L3452:M3452" si="1886">(L3451-INT(L3451))*24</f>
        <v>0</v>
      </c>
      <c r="M3452" s="45">
        <f t="shared" si="1886"/>
        <v>0</v>
      </c>
      <c r="N3452" s="46">
        <f>SUM(A3452:M3452)</f>
        <v>8.4999999999999787</v>
      </c>
      <c r="O3452" s="47"/>
      <c r="P3452" s="47"/>
      <c r="Q3452" s="48"/>
      <c r="R3452" s="48"/>
      <c r="S3452" s="49"/>
    </row>
    <row r="3453" spans="1:19" ht="10.5" customHeight="1" thickBot="1" x14ac:dyDescent="0.25">
      <c r="A3453" s="50"/>
      <c r="B3453" s="51"/>
      <c r="C3453" s="51"/>
      <c r="D3453" s="52">
        <f>SUM(A3452:D3452)</f>
        <v>2.4999999999999951</v>
      </c>
      <c r="E3453" s="52">
        <f t="shared" ref="E3453:J3453" si="1887">E3452</f>
        <v>0</v>
      </c>
      <c r="F3453" s="52">
        <f t="shared" si="1887"/>
        <v>0</v>
      </c>
      <c r="G3453" s="52">
        <f t="shared" si="1887"/>
        <v>0</v>
      </c>
      <c r="H3453" s="52">
        <f t="shared" si="1887"/>
        <v>2.9999999999999933</v>
      </c>
      <c r="I3453" s="52">
        <f t="shared" si="1887"/>
        <v>2.9999999999999893</v>
      </c>
      <c r="J3453" s="52">
        <f t="shared" si="1887"/>
        <v>0</v>
      </c>
      <c r="K3453" s="52"/>
      <c r="L3453" s="52">
        <f t="shared" ref="L3453:M3453" si="1888">L3452</f>
        <v>0</v>
      </c>
      <c r="M3453" s="53">
        <f t="shared" si="1888"/>
        <v>0</v>
      </c>
      <c r="N3453" s="54">
        <f>S3453</f>
        <v>0.35416666666666574</v>
      </c>
      <c r="O3453" s="55"/>
      <c r="P3453" s="55"/>
      <c r="Q3453" s="56"/>
      <c r="R3453" s="56"/>
      <c r="S3453" s="57">
        <f>SUM(S3451:S3452)</f>
        <v>0.35416666666666574</v>
      </c>
    </row>
    <row r="3454" spans="1:19" ht="10.5" customHeight="1" thickBot="1" x14ac:dyDescent="0.25">
      <c r="A3454" s="58"/>
      <c r="B3454" s="59" t="s">
        <v>935</v>
      </c>
      <c r="C3454" s="59" t="s">
        <v>936</v>
      </c>
      <c r="D3454" s="59" t="s">
        <v>937</v>
      </c>
      <c r="E3454" s="60" t="s">
        <v>938</v>
      </c>
      <c r="F3454" s="59" t="s">
        <v>939</v>
      </c>
      <c r="G3454" s="58" t="s">
        <v>940</v>
      </c>
      <c r="H3454" s="58" t="s">
        <v>941</v>
      </c>
      <c r="I3454" s="58" t="s">
        <v>942</v>
      </c>
      <c r="J3454" s="58" t="s">
        <v>943</v>
      </c>
      <c r="K3454" s="58" t="s">
        <v>1473</v>
      </c>
      <c r="L3454" s="58"/>
      <c r="M3454" s="60" t="s">
        <v>1528</v>
      </c>
      <c r="N3454" s="61">
        <f>N3433+1</f>
        <v>43228</v>
      </c>
      <c r="O3454" s="36">
        <v>0.39583333333333331</v>
      </c>
      <c r="P3454" s="36">
        <f>O3454</f>
        <v>0.39583333333333331</v>
      </c>
      <c r="Q3454" s="62" t="s">
        <v>946</v>
      </c>
      <c r="R3454" s="25" t="s">
        <v>953</v>
      </c>
      <c r="S3454" s="26">
        <f t="shared" ref="S3454" si="1889">SUM(P3454-O3454)</f>
        <v>0</v>
      </c>
    </row>
    <row r="3455" spans="1:19" ht="10.5" customHeight="1" x14ac:dyDescent="0.2">
      <c r="B3455" s="34"/>
      <c r="C3455" s="21"/>
      <c r="D3455" s="34">
        <f>S3455</f>
        <v>2.0833333333333315E-2</v>
      </c>
      <c r="E3455" s="34"/>
      <c r="F3455" s="21"/>
      <c r="G3455" s="34"/>
      <c r="H3455" s="21"/>
      <c r="I3455" s="34"/>
      <c r="J3455" s="34"/>
      <c r="M3455" s="34"/>
      <c r="N3455" s="35">
        <f>N3454</f>
        <v>43228</v>
      </c>
      <c r="O3455" s="63">
        <f>SUM(P3454)</f>
        <v>0.39583333333333331</v>
      </c>
      <c r="P3455" s="36">
        <f>P3454+0.0208333333333333</f>
        <v>0.41666666666666663</v>
      </c>
      <c r="Q3455" s="98" t="s">
        <v>937</v>
      </c>
      <c r="R3455" s="96" t="s">
        <v>995</v>
      </c>
      <c r="S3455" s="26">
        <f>SUM(P3455-O3455)</f>
        <v>2.0833333333333315E-2</v>
      </c>
    </row>
    <row r="3456" spans="1:19" ht="10.5" customHeight="1" x14ac:dyDescent="0.2">
      <c r="B3456" s="34"/>
      <c r="C3456" s="21"/>
      <c r="D3456" s="34"/>
      <c r="E3456" s="34"/>
      <c r="F3456" s="21"/>
      <c r="G3456" s="34"/>
      <c r="H3456" s="34">
        <f>S3456</f>
        <v>2.0833333333333315E-2</v>
      </c>
      <c r="I3456" s="34"/>
      <c r="J3456" s="34"/>
      <c r="M3456" s="34"/>
      <c r="N3456" s="35">
        <f>N3454</f>
        <v>43228</v>
      </c>
      <c r="O3456" s="63">
        <f t="shared" ref="O3456:O3464" si="1890">SUM(P3455)</f>
        <v>0.41666666666666663</v>
      </c>
      <c r="P3456" s="36">
        <f t="shared" ref="P3456:P3471" si="1891">P3455+0.0208333333333333</f>
        <v>0.43749999999999994</v>
      </c>
      <c r="Q3456" s="37" t="s">
        <v>941</v>
      </c>
      <c r="R3456" s="96" t="s">
        <v>1534</v>
      </c>
      <c r="S3456" s="26">
        <f>SUM(P3456-O3456)</f>
        <v>2.0833333333333315E-2</v>
      </c>
    </row>
    <row r="3457" spans="1:19" ht="10.5" customHeight="1" x14ac:dyDescent="0.2">
      <c r="B3457" s="34"/>
      <c r="C3457" s="21"/>
      <c r="D3457" s="34"/>
      <c r="E3457" s="34"/>
      <c r="F3457" s="21"/>
      <c r="G3457" s="34">
        <f>S3457</f>
        <v>2.0833333333333315E-2</v>
      </c>
      <c r="H3457" s="34"/>
      <c r="I3457" s="34"/>
      <c r="J3457" s="34"/>
      <c r="L3457" s="34"/>
      <c r="M3457" s="21"/>
      <c r="N3457" s="35">
        <f>N3454</f>
        <v>43228</v>
      </c>
      <c r="O3457" s="63">
        <f t="shared" si="1890"/>
        <v>0.43749999999999994</v>
      </c>
      <c r="P3457" s="36">
        <f t="shared" si="1891"/>
        <v>0.45833333333333326</v>
      </c>
      <c r="Q3457" s="37" t="s">
        <v>940</v>
      </c>
      <c r="R3457" s="96" t="s">
        <v>1535</v>
      </c>
      <c r="S3457" s="26">
        <f>SUM(P3457-O3457)</f>
        <v>2.0833333333333315E-2</v>
      </c>
    </row>
    <row r="3458" spans="1:19" ht="10.5" customHeight="1" x14ac:dyDescent="0.2">
      <c r="B3458" s="34"/>
      <c r="C3458" s="21"/>
      <c r="D3458" s="26"/>
      <c r="E3458" s="34"/>
      <c r="F3458" s="21"/>
      <c r="G3458" s="34">
        <f>S3458</f>
        <v>2.0833333333333315E-2</v>
      </c>
      <c r="H3458" s="34"/>
      <c r="I3458" s="34"/>
      <c r="J3458" s="34"/>
      <c r="L3458" s="34"/>
      <c r="M3458" s="34"/>
      <c r="N3458" s="35">
        <f>N3454</f>
        <v>43228</v>
      </c>
      <c r="O3458" s="63">
        <f t="shared" si="1890"/>
        <v>0.45833333333333326</v>
      </c>
      <c r="P3458" s="36">
        <f t="shared" si="1891"/>
        <v>0.47916666666666657</v>
      </c>
      <c r="Q3458" s="37" t="s">
        <v>940</v>
      </c>
      <c r="R3458" s="96" t="s">
        <v>1535</v>
      </c>
      <c r="S3458" s="26">
        <f>SUM(P3458-O3458)</f>
        <v>2.0833333333333315E-2</v>
      </c>
    </row>
    <row r="3459" spans="1:19" ht="10.5" customHeight="1" x14ac:dyDescent="0.2">
      <c r="B3459" s="34">
        <f>S3459</f>
        <v>2.0833333333333315E-2</v>
      </c>
      <c r="C3459" s="21"/>
      <c r="D3459" s="26"/>
      <c r="E3459" s="34"/>
      <c r="F3459" s="21"/>
      <c r="G3459" s="34"/>
      <c r="H3459" s="34"/>
      <c r="I3459" s="34"/>
      <c r="J3459" s="34"/>
      <c r="L3459" s="34"/>
      <c r="M3459" s="34"/>
      <c r="N3459" s="35">
        <f>N3454</f>
        <v>43228</v>
      </c>
      <c r="O3459" s="63">
        <f t="shared" si="1890"/>
        <v>0.47916666666666657</v>
      </c>
      <c r="P3459" s="36">
        <f t="shared" si="1891"/>
        <v>0.49999999999999989</v>
      </c>
      <c r="Q3459" s="37" t="s">
        <v>935</v>
      </c>
      <c r="R3459" s="96" t="s">
        <v>1536</v>
      </c>
      <c r="S3459" s="26">
        <f>SUM(P3459-O3459)</f>
        <v>2.0833333333333315E-2</v>
      </c>
    </row>
    <row r="3460" spans="1:19" ht="10.5" customHeight="1" x14ac:dyDescent="0.2">
      <c r="B3460" s="34"/>
      <c r="C3460" s="21"/>
      <c r="D3460" s="34"/>
      <c r="E3460" s="34"/>
      <c r="F3460" s="21"/>
      <c r="G3460" s="34"/>
      <c r="H3460" s="34"/>
      <c r="I3460" s="34">
        <f>S3460</f>
        <v>2.0833333333333259E-2</v>
      </c>
      <c r="J3460" s="34"/>
      <c r="L3460" s="34"/>
      <c r="M3460" s="21"/>
      <c r="N3460" s="35">
        <f>N3454</f>
        <v>43228</v>
      </c>
      <c r="O3460" s="63">
        <f t="shared" si="1890"/>
        <v>0.49999999999999989</v>
      </c>
      <c r="P3460" s="36">
        <f t="shared" si="1891"/>
        <v>0.52083333333333315</v>
      </c>
      <c r="Q3460" s="37" t="s">
        <v>959</v>
      </c>
      <c r="R3460" s="96" t="s">
        <v>1537</v>
      </c>
      <c r="S3460" s="26">
        <f t="shared" ref="S3460" si="1892">SUM(P3460-O3460)</f>
        <v>2.0833333333333259E-2</v>
      </c>
    </row>
    <row r="3461" spans="1:19" ht="10.5" customHeight="1" x14ac:dyDescent="0.2">
      <c r="B3461" s="34"/>
      <c r="C3461" s="21"/>
      <c r="D3461" s="34"/>
      <c r="E3461" s="34"/>
      <c r="F3461" s="34"/>
      <c r="G3461" s="34"/>
      <c r="H3461" s="21"/>
      <c r="I3461" s="34"/>
      <c r="J3461" s="34"/>
      <c r="L3461" s="34"/>
      <c r="M3461" s="21"/>
      <c r="N3461" s="35">
        <f>N3454</f>
        <v>43228</v>
      </c>
      <c r="O3461" s="63">
        <f t="shared" si="1890"/>
        <v>0.52083333333333315</v>
      </c>
      <c r="P3461" s="36">
        <f t="shared" si="1891"/>
        <v>0.54166666666666641</v>
      </c>
      <c r="Q3461" s="37" t="s">
        <v>946</v>
      </c>
      <c r="R3461" s="96" t="s">
        <v>1001</v>
      </c>
      <c r="S3461" s="26"/>
    </row>
    <row r="3462" spans="1:19" ht="10.5" customHeight="1" x14ac:dyDescent="0.2">
      <c r="B3462" s="34"/>
      <c r="C3462" s="21"/>
      <c r="D3462" s="34"/>
      <c r="E3462" s="34"/>
      <c r="F3462" s="34"/>
      <c r="G3462" s="34"/>
      <c r="H3462" s="34"/>
      <c r="I3462" s="34"/>
      <c r="J3462" s="34"/>
      <c r="L3462" s="34"/>
      <c r="M3462" s="21"/>
      <c r="N3462" s="35">
        <f>N3454</f>
        <v>43228</v>
      </c>
      <c r="O3462" s="63">
        <f t="shared" si="1890"/>
        <v>0.54166666666666641</v>
      </c>
      <c r="P3462" s="36">
        <f t="shared" si="1891"/>
        <v>0.56249999999999967</v>
      </c>
      <c r="Q3462" s="37" t="s">
        <v>946</v>
      </c>
      <c r="R3462" s="96" t="s">
        <v>1001</v>
      </c>
      <c r="S3462" s="26"/>
    </row>
    <row r="3463" spans="1:19" ht="10.5" customHeight="1" x14ac:dyDescent="0.2">
      <c r="B3463" s="34"/>
      <c r="C3463" s="21"/>
      <c r="D3463" s="34"/>
      <c r="E3463" s="34"/>
      <c r="F3463" s="34"/>
      <c r="G3463" s="34">
        <f>S3463</f>
        <v>2.0833333333333259E-2</v>
      </c>
      <c r="H3463" s="34"/>
      <c r="I3463" s="34"/>
      <c r="J3463" s="34"/>
      <c r="L3463" s="34"/>
      <c r="M3463" s="21"/>
      <c r="N3463" s="35">
        <f>N3454</f>
        <v>43228</v>
      </c>
      <c r="O3463" s="63">
        <f t="shared" si="1890"/>
        <v>0.56249999999999967</v>
      </c>
      <c r="P3463" s="36">
        <f t="shared" si="1891"/>
        <v>0.58333333333333293</v>
      </c>
      <c r="Q3463" s="37" t="s">
        <v>940</v>
      </c>
      <c r="R3463" s="96" t="s">
        <v>1538</v>
      </c>
      <c r="S3463" s="26">
        <f>SUM(P3463-O3463)</f>
        <v>2.0833333333333259E-2</v>
      </c>
    </row>
    <row r="3464" spans="1:19" ht="10.5" customHeight="1" x14ac:dyDescent="0.2">
      <c r="B3464" s="34"/>
      <c r="C3464" s="34"/>
      <c r="D3464" s="21"/>
      <c r="E3464" s="34"/>
      <c r="F3464" s="34"/>
      <c r="G3464" s="34">
        <f>S3464</f>
        <v>2.0833333333333259E-2</v>
      </c>
      <c r="H3464" s="21"/>
      <c r="I3464" s="34"/>
      <c r="J3464" s="34"/>
      <c r="L3464" s="34"/>
      <c r="M3464" s="21"/>
      <c r="N3464" s="35">
        <f>N3454</f>
        <v>43228</v>
      </c>
      <c r="O3464" s="63">
        <f t="shared" si="1890"/>
        <v>0.58333333333333293</v>
      </c>
      <c r="P3464" s="36">
        <f t="shared" si="1891"/>
        <v>0.60416666666666619</v>
      </c>
      <c r="Q3464" s="37" t="s">
        <v>940</v>
      </c>
      <c r="R3464" s="96" t="s">
        <v>1538</v>
      </c>
      <c r="S3464" s="26">
        <f>SUM(P3464-O3464)</f>
        <v>2.0833333333333259E-2</v>
      </c>
    </row>
    <row r="3465" spans="1:19" ht="10.5" customHeight="1" x14ac:dyDescent="0.2">
      <c r="A3465" s="34"/>
      <c r="B3465" s="34"/>
      <c r="C3465" s="34"/>
      <c r="D3465" s="34"/>
      <c r="E3465" s="34"/>
      <c r="F3465" s="21"/>
      <c r="G3465" s="34">
        <f>S3465</f>
        <v>2.0833333333333259E-2</v>
      </c>
      <c r="H3465" s="34"/>
      <c r="I3465" s="34"/>
      <c r="J3465" s="34"/>
      <c r="L3465" s="34"/>
      <c r="M3465" s="34"/>
      <c r="N3465" s="35">
        <f>N3454</f>
        <v>43228</v>
      </c>
      <c r="O3465" s="63">
        <f>SUM(P3464)</f>
        <v>0.60416666666666619</v>
      </c>
      <c r="P3465" s="36">
        <f t="shared" si="1891"/>
        <v>0.62499999999999944</v>
      </c>
      <c r="Q3465" s="37" t="s">
        <v>940</v>
      </c>
      <c r="R3465" s="96" t="s">
        <v>1538</v>
      </c>
      <c r="S3465" s="26">
        <f t="shared" ref="S3465:S3466" si="1893">SUM(P3465-O3465)</f>
        <v>2.0833333333333259E-2</v>
      </c>
    </row>
    <row r="3466" spans="1:19" ht="10.5" customHeight="1" x14ac:dyDescent="0.2">
      <c r="B3466" s="34"/>
      <c r="C3466" s="34"/>
      <c r="D3466" s="34"/>
      <c r="E3466" s="34"/>
      <c r="F3466" s="34"/>
      <c r="G3466" s="34">
        <f>S3466</f>
        <v>2.0833333333333259E-2</v>
      </c>
      <c r="H3466" s="34"/>
      <c r="I3466" s="34"/>
      <c r="J3466" s="34"/>
      <c r="L3466" s="34"/>
      <c r="M3466" s="34"/>
      <c r="N3466" s="35">
        <f>N3454</f>
        <v>43228</v>
      </c>
      <c r="O3466" s="63">
        <f>SUM(P3465)</f>
        <v>0.62499999999999944</v>
      </c>
      <c r="P3466" s="36">
        <f t="shared" si="1891"/>
        <v>0.6458333333333327</v>
      </c>
      <c r="Q3466" s="37" t="s">
        <v>940</v>
      </c>
      <c r="R3466" s="96" t="s">
        <v>1538</v>
      </c>
      <c r="S3466" s="26">
        <f t="shared" si="1893"/>
        <v>2.0833333333333259E-2</v>
      </c>
    </row>
    <row r="3467" spans="1:19" ht="10.5" customHeight="1" x14ac:dyDescent="0.2">
      <c r="B3467" s="34"/>
      <c r="C3467" s="34"/>
      <c r="D3467" s="34"/>
      <c r="E3467" s="34"/>
      <c r="F3467" s="34"/>
      <c r="G3467" s="34"/>
      <c r="H3467" s="34"/>
      <c r="I3467" s="34">
        <f>S3467</f>
        <v>2.0833333333333259E-2</v>
      </c>
      <c r="J3467" s="34"/>
      <c r="L3467" s="34"/>
      <c r="M3467" s="34"/>
      <c r="N3467" s="35">
        <f>N3454</f>
        <v>43228</v>
      </c>
      <c r="O3467" s="63">
        <f>SUM(P3466)</f>
        <v>0.6458333333333327</v>
      </c>
      <c r="P3467" s="36">
        <f t="shared" si="1891"/>
        <v>0.66666666666666596</v>
      </c>
      <c r="Q3467" s="37" t="s">
        <v>959</v>
      </c>
      <c r="R3467" s="96" t="s">
        <v>1539</v>
      </c>
      <c r="S3467" s="26">
        <f>SUM(P3467-O3467)</f>
        <v>2.0833333333333259E-2</v>
      </c>
    </row>
    <row r="3468" spans="1:19" ht="10.5" customHeight="1" x14ac:dyDescent="0.2">
      <c r="B3468" s="34"/>
      <c r="C3468" s="34"/>
      <c r="D3468" s="34"/>
      <c r="E3468" s="34"/>
      <c r="F3468" s="34"/>
      <c r="G3468" s="34"/>
      <c r="H3468" s="34">
        <f>S3468</f>
        <v>2.0833333333333259E-2</v>
      </c>
      <c r="I3468" s="34"/>
      <c r="J3468" s="34"/>
      <c r="K3468" s="34"/>
      <c r="L3468" s="34"/>
      <c r="M3468" s="34"/>
      <c r="N3468" s="35">
        <f>N3454</f>
        <v>43228</v>
      </c>
      <c r="O3468" s="63">
        <f t="shared" ref="O3468:O3471" si="1894">SUM(P3467)</f>
        <v>0.66666666666666596</v>
      </c>
      <c r="P3468" s="36">
        <f t="shared" si="1891"/>
        <v>0.68749999999999922</v>
      </c>
      <c r="Q3468" s="37" t="s">
        <v>941</v>
      </c>
      <c r="R3468" s="96" t="s">
        <v>1540</v>
      </c>
      <c r="S3468" s="26">
        <f t="shared" ref="S3468:S3471" si="1895">SUM(P3468-O3468)</f>
        <v>2.0833333333333259E-2</v>
      </c>
    </row>
    <row r="3469" spans="1:19" ht="10.5" customHeight="1" x14ac:dyDescent="0.2">
      <c r="B3469" s="34">
        <f>S3469</f>
        <v>2.0833333333333259E-2</v>
      </c>
      <c r="C3469" s="21"/>
      <c r="D3469" s="34"/>
      <c r="E3469" s="34"/>
      <c r="F3469" s="34"/>
      <c r="G3469" s="34"/>
      <c r="H3469" s="34"/>
      <c r="I3469" s="34"/>
      <c r="J3469" s="34"/>
      <c r="K3469" s="34"/>
      <c r="L3469" s="34"/>
      <c r="M3469" s="34"/>
      <c r="N3469" s="35">
        <f>N3454</f>
        <v>43228</v>
      </c>
      <c r="O3469" s="63">
        <f t="shared" si="1894"/>
        <v>0.68749999999999922</v>
      </c>
      <c r="P3469" s="36">
        <f t="shared" si="1891"/>
        <v>0.70833333333333248</v>
      </c>
      <c r="Q3469" s="37" t="s">
        <v>935</v>
      </c>
      <c r="R3469" s="96" t="s">
        <v>1541</v>
      </c>
      <c r="S3469" s="26">
        <f t="shared" si="1895"/>
        <v>2.0833333333333259E-2</v>
      </c>
    </row>
    <row r="3470" spans="1:19" ht="10.5" customHeight="1" x14ac:dyDescent="0.2">
      <c r="B3470" s="34"/>
      <c r="C3470" s="21"/>
      <c r="D3470" s="34"/>
      <c r="E3470" s="34"/>
      <c r="F3470" s="21"/>
      <c r="G3470" s="34">
        <f>S3470</f>
        <v>2.0833333333333259E-2</v>
      </c>
      <c r="H3470" s="34"/>
      <c r="J3470" s="34"/>
      <c r="K3470" s="34"/>
      <c r="L3470" s="34"/>
      <c r="M3470" s="34"/>
      <c r="N3470" s="35">
        <f>N3454</f>
        <v>43228</v>
      </c>
      <c r="O3470" s="63">
        <f t="shared" si="1894"/>
        <v>0.70833333333333248</v>
      </c>
      <c r="P3470" s="36">
        <f t="shared" si="1891"/>
        <v>0.72916666666666574</v>
      </c>
      <c r="Q3470" s="37" t="s">
        <v>940</v>
      </c>
      <c r="R3470" s="96" t="s">
        <v>1538</v>
      </c>
      <c r="S3470" s="26">
        <f t="shared" si="1895"/>
        <v>2.0833333333333259E-2</v>
      </c>
    </row>
    <row r="3471" spans="1:19" ht="10.5" customHeight="1" thickBot="1" x14ac:dyDescent="0.25">
      <c r="B3471" s="34"/>
      <c r="C3471" s="21"/>
      <c r="D3471" s="34"/>
      <c r="E3471" s="34"/>
      <c r="F3471" s="34"/>
      <c r="G3471" s="34">
        <f>S3471</f>
        <v>2.0833333333333259E-2</v>
      </c>
      <c r="H3471" s="34"/>
      <c r="I3471" s="34"/>
      <c r="J3471" s="34"/>
      <c r="K3471" s="34"/>
      <c r="L3471" s="34"/>
      <c r="M3471" s="34"/>
      <c r="N3471" s="35">
        <f>N3454</f>
        <v>43228</v>
      </c>
      <c r="O3471" s="63">
        <f t="shared" si="1894"/>
        <v>0.72916666666666574</v>
      </c>
      <c r="P3471" s="36">
        <f t="shared" si="1891"/>
        <v>0.749999999999999</v>
      </c>
      <c r="Q3471" s="37" t="s">
        <v>940</v>
      </c>
      <c r="R3471" s="96" t="s">
        <v>1538</v>
      </c>
      <c r="S3471" s="26">
        <f t="shared" si="1895"/>
        <v>2.0833333333333259E-2</v>
      </c>
    </row>
    <row r="3472" spans="1:19" ht="10.5" customHeight="1" x14ac:dyDescent="0.2">
      <c r="A3472" s="40">
        <f t="shared" ref="A3472:M3472" si="1896">SUM(A3455:A3471)</f>
        <v>0</v>
      </c>
      <c r="B3472" s="40">
        <f t="shared" si="1896"/>
        <v>4.1666666666666574E-2</v>
      </c>
      <c r="C3472" s="40">
        <f t="shared" si="1896"/>
        <v>0</v>
      </c>
      <c r="D3472" s="40">
        <f t="shared" si="1896"/>
        <v>2.0833333333333315E-2</v>
      </c>
      <c r="E3472" s="40">
        <f t="shared" si="1896"/>
        <v>0</v>
      </c>
      <c r="F3472" s="40">
        <f t="shared" si="1896"/>
        <v>0</v>
      </c>
      <c r="G3472" s="40">
        <f t="shared" si="1896"/>
        <v>0.16666666666666619</v>
      </c>
      <c r="H3472" s="40">
        <f t="shared" si="1896"/>
        <v>4.1666666666666574E-2</v>
      </c>
      <c r="I3472" s="40">
        <f t="shared" si="1896"/>
        <v>4.1666666666666519E-2</v>
      </c>
      <c r="J3472" s="40">
        <f t="shared" si="1896"/>
        <v>0</v>
      </c>
      <c r="K3472" s="40">
        <f t="shared" si="1896"/>
        <v>0</v>
      </c>
      <c r="L3472" s="40">
        <f t="shared" si="1896"/>
        <v>0</v>
      </c>
      <c r="M3472" s="40">
        <f t="shared" si="1896"/>
        <v>0</v>
      </c>
      <c r="N3472" s="41" t="b">
        <f>SUM(A3472:M3472) = S3472</f>
        <v>1</v>
      </c>
      <c r="O3472" s="42"/>
      <c r="P3472" s="42"/>
      <c r="Q3472" s="43"/>
      <c r="R3472" s="43"/>
      <c r="S3472" s="40">
        <f>SUM(S3455:S3471)</f>
        <v>0.31249999999999917</v>
      </c>
    </row>
    <row r="3473" spans="1:19" ht="10.5" customHeight="1" x14ac:dyDescent="0.2">
      <c r="A3473" s="44">
        <f t="shared" ref="A3473:E3473" si="1897">(A3472-INT(A3472))*24</f>
        <v>0</v>
      </c>
      <c r="B3473" s="44">
        <f t="shared" si="1897"/>
        <v>0.99999999999999778</v>
      </c>
      <c r="C3473" s="44">
        <f t="shared" si="1897"/>
        <v>0</v>
      </c>
      <c r="D3473" s="44">
        <f t="shared" si="1897"/>
        <v>0.49999999999999956</v>
      </c>
      <c r="E3473" s="44">
        <f t="shared" si="1897"/>
        <v>0</v>
      </c>
      <c r="F3473" s="44">
        <f>(F3472-INT(F3472))*24</f>
        <v>0</v>
      </c>
      <c r="G3473" s="44">
        <f>(G3472-INT(G3472))*24</f>
        <v>3.9999999999999885</v>
      </c>
      <c r="H3473" s="44">
        <f>(H3472-INT(H3472))*24</f>
        <v>0.99999999999999778</v>
      </c>
      <c r="I3473" s="44">
        <f>(I3472-INT(I3472))*24</f>
        <v>0.99999999999999645</v>
      </c>
      <c r="J3473" s="44">
        <f t="shared" ref="J3473:M3473" si="1898">(J3472-INT(J3472))*24</f>
        <v>0</v>
      </c>
      <c r="K3473" s="44">
        <f t="shared" si="1898"/>
        <v>0</v>
      </c>
      <c r="L3473" s="44">
        <f t="shared" si="1898"/>
        <v>0</v>
      </c>
      <c r="M3473" s="45">
        <f t="shared" si="1898"/>
        <v>0</v>
      </c>
      <c r="N3473" s="46">
        <f>SUM(A3473:M3473)</f>
        <v>7.4999999999999805</v>
      </c>
      <c r="O3473" s="47"/>
      <c r="P3473" s="47"/>
      <c r="Q3473" s="48"/>
      <c r="R3473" s="48"/>
      <c r="S3473" s="49"/>
    </row>
    <row r="3474" spans="1:19" ht="10.5" customHeight="1" thickBot="1" x14ac:dyDescent="0.25">
      <c r="A3474" s="50"/>
      <c r="B3474" s="51"/>
      <c r="C3474" s="51"/>
      <c r="D3474" s="52">
        <f>SUM(A3473:D3473)</f>
        <v>1.4999999999999973</v>
      </c>
      <c r="E3474" s="52">
        <f t="shared" ref="E3474:M3474" si="1899">E3473</f>
        <v>0</v>
      </c>
      <c r="F3474" s="52">
        <f t="shared" si="1899"/>
        <v>0</v>
      </c>
      <c r="G3474" s="52">
        <f t="shared" si="1899"/>
        <v>3.9999999999999885</v>
      </c>
      <c r="H3474" s="52">
        <f t="shared" si="1899"/>
        <v>0.99999999999999778</v>
      </c>
      <c r="I3474" s="52">
        <f t="shared" si="1899"/>
        <v>0.99999999999999645</v>
      </c>
      <c r="J3474" s="52">
        <f t="shared" si="1899"/>
        <v>0</v>
      </c>
      <c r="K3474" s="52">
        <f t="shared" si="1899"/>
        <v>0</v>
      </c>
      <c r="L3474" s="52">
        <f t="shared" si="1899"/>
        <v>0</v>
      </c>
      <c r="M3474" s="53">
        <f t="shared" si="1899"/>
        <v>0</v>
      </c>
      <c r="N3474" s="54">
        <f>S3474</f>
        <v>0.31249999999999917</v>
      </c>
      <c r="O3474" s="55"/>
      <c r="P3474" s="55"/>
      <c r="Q3474" s="56"/>
      <c r="R3474" s="56"/>
      <c r="S3474" s="57">
        <f>SUM(S3472:S3473)</f>
        <v>0.31249999999999917</v>
      </c>
    </row>
    <row r="3475" spans="1:19" ht="10.5" customHeight="1" thickBot="1" x14ac:dyDescent="0.25">
      <c r="A3475" s="58"/>
      <c r="B3475" s="59" t="s">
        <v>935</v>
      </c>
      <c r="C3475" s="59" t="s">
        <v>936</v>
      </c>
      <c r="D3475" s="59" t="s">
        <v>937</v>
      </c>
      <c r="E3475" s="60" t="s">
        <v>938</v>
      </c>
      <c r="F3475" s="59" t="s">
        <v>939</v>
      </c>
      <c r="G3475" s="58" t="s">
        <v>940</v>
      </c>
      <c r="H3475" s="58" t="s">
        <v>941</v>
      </c>
      <c r="I3475" s="58" t="s">
        <v>942</v>
      </c>
      <c r="J3475" s="58" t="s">
        <v>943</v>
      </c>
      <c r="K3475" s="58" t="s">
        <v>1473</v>
      </c>
      <c r="L3475" s="58"/>
      <c r="M3475" s="60" t="s">
        <v>1528</v>
      </c>
      <c r="N3475" s="61">
        <f>N3454+1</f>
        <v>43229</v>
      </c>
      <c r="O3475" s="36">
        <v>0.39583333333333331</v>
      </c>
      <c r="P3475" s="36">
        <f>O3475</f>
        <v>0.39583333333333331</v>
      </c>
      <c r="Q3475" s="62" t="s">
        <v>946</v>
      </c>
      <c r="R3475" s="25" t="s">
        <v>953</v>
      </c>
      <c r="S3475" s="26">
        <f t="shared" ref="S3475" si="1900">SUM(P3475-O3475)</f>
        <v>0</v>
      </c>
    </row>
    <row r="3476" spans="1:19" ht="10.5" customHeight="1" x14ac:dyDescent="0.2">
      <c r="B3476" s="34"/>
      <c r="C3476" s="21"/>
      <c r="D3476" s="34">
        <f>S3476</f>
        <v>2.0833333333333315E-2</v>
      </c>
      <c r="E3476" s="34"/>
      <c r="F3476" s="21"/>
      <c r="G3476" s="21"/>
      <c r="H3476" s="21"/>
      <c r="I3476" s="34"/>
      <c r="J3476" s="34"/>
      <c r="M3476" s="34"/>
      <c r="N3476" s="35">
        <f>N3475</f>
        <v>43229</v>
      </c>
      <c r="O3476" s="63">
        <f>SUM(P3475)</f>
        <v>0.39583333333333331</v>
      </c>
      <c r="P3476" s="36">
        <f>P3475+0.0208333333333333</f>
        <v>0.41666666666666663</v>
      </c>
      <c r="Q3476" s="98" t="s">
        <v>937</v>
      </c>
      <c r="R3476" s="96" t="s">
        <v>995</v>
      </c>
      <c r="S3476" s="26">
        <f>SUM(P3476-O3476)</f>
        <v>2.0833333333333315E-2</v>
      </c>
    </row>
    <row r="3477" spans="1:19" ht="10.5" customHeight="1" x14ac:dyDescent="0.2">
      <c r="A3477" s="34"/>
      <c r="B3477" s="34"/>
      <c r="C3477" s="34"/>
      <c r="D3477" s="34"/>
      <c r="E3477" s="21"/>
      <c r="F3477" s="34"/>
      <c r="G3477" s="34">
        <f>S3477</f>
        <v>2.0833333333333315E-2</v>
      </c>
      <c r="H3477" s="34"/>
      <c r="I3477" s="34"/>
      <c r="J3477" s="34"/>
      <c r="K3477" s="34"/>
      <c r="L3477" s="34"/>
      <c r="M3477" s="34"/>
      <c r="N3477" s="35">
        <f>N3475</f>
        <v>43229</v>
      </c>
      <c r="O3477" s="63">
        <f t="shared" ref="O3477:O3485" si="1901">SUM(P3476)</f>
        <v>0.41666666666666663</v>
      </c>
      <c r="P3477" s="36">
        <f t="shared" ref="P3477:P3492" si="1902">P3476+0.0208333333333333</f>
        <v>0.43749999999999994</v>
      </c>
      <c r="Q3477" s="37" t="s">
        <v>940</v>
      </c>
      <c r="R3477" s="96" t="s">
        <v>1542</v>
      </c>
      <c r="S3477" s="26">
        <f t="shared" ref="S3477:S3482" si="1903">SUM(P3477-O3477)</f>
        <v>2.0833333333333315E-2</v>
      </c>
    </row>
    <row r="3478" spans="1:19" ht="10.5" customHeight="1" x14ac:dyDescent="0.2">
      <c r="A3478" s="34"/>
      <c r="B3478" s="34"/>
      <c r="C3478" s="34"/>
      <c r="D3478" s="34"/>
      <c r="E3478" s="34"/>
      <c r="F3478" s="34"/>
      <c r="G3478" s="34">
        <f>S3478</f>
        <v>2.0833333333333315E-2</v>
      </c>
      <c r="H3478" s="34"/>
      <c r="I3478" s="34"/>
      <c r="J3478" s="34"/>
      <c r="K3478" s="34"/>
      <c r="L3478" s="34"/>
      <c r="M3478" s="34"/>
      <c r="N3478" s="35">
        <f>N3475</f>
        <v>43229</v>
      </c>
      <c r="O3478" s="63">
        <f t="shared" si="1901"/>
        <v>0.43749999999999994</v>
      </c>
      <c r="P3478" s="36">
        <f t="shared" si="1902"/>
        <v>0.45833333333333326</v>
      </c>
      <c r="Q3478" s="37" t="s">
        <v>940</v>
      </c>
      <c r="R3478" s="96" t="s">
        <v>1542</v>
      </c>
      <c r="S3478" s="26">
        <f t="shared" si="1903"/>
        <v>2.0833333333333315E-2</v>
      </c>
    </row>
    <row r="3479" spans="1:19" ht="10.5" customHeight="1" x14ac:dyDescent="0.2">
      <c r="A3479" s="34"/>
      <c r="B3479" s="34"/>
      <c r="C3479" s="34"/>
      <c r="D3479" s="34"/>
      <c r="E3479" s="34"/>
      <c r="F3479" s="34"/>
      <c r="G3479" s="34"/>
      <c r="H3479" s="34"/>
      <c r="I3479" s="34">
        <f>S3479</f>
        <v>2.0833333333333315E-2</v>
      </c>
      <c r="J3479" s="34"/>
      <c r="K3479" s="34"/>
      <c r="L3479" s="34"/>
      <c r="M3479" s="34"/>
      <c r="N3479" s="35">
        <f>N3475</f>
        <v>43229</v>
      </c>
      <c r="O3479" s="63">
        <f t="shared" si="1901"/>
        <v>0.45833333333333326</v>
      </c>
      <c r="P3479" s="36">
        <f t="shared" si="1902"/>
        <v>0.47916666666666657</v>
      </c>
      <c r="Q3479" s="37" t="s">
        <v>959</v>
      </c>
      <c r="R3479" s="25" t="s">
        <v>1543</v>
      </c>
      <c r="S3479" s="26">
        <f t="shared" si="1903"/>
        <v>2.0833333333333315E-2</v>
      </c>
    </row>
    <row r="3480" spans="1:19" ht="10.5" customHeight="1" x14ac:dyDescent="0.2">
      <c r="A3480" s="34"/>
      <c r="B3480" s="34"/>
      <c r="C3480" s="34"/>
      <c r="D3480" s="34"/>
      <c r="E3480" s="34"/>
      <c r="F3480" s="34"/>
      <c r="G3480" s="34"/>
      <c r="H3480" s="34"/>
      <c r="I3480" s="34">
        <f>S3480</f>
        <v>2.0833333333333315E-2</v>
      </c>
      <c r="J3480" s="34"/>
      <c r="K3480" s="34"/>
      <c r="L3480" s="34"/>
      <c r="M3480" s="34"/>
      <c r="N3480" s="35">
        <f>N3475</f>
        <v>43229</v>
      </c>
      <c r="O3480" s="63">
        <f t="shared" si="1901"/>
        <v>0.47916666666666657</v>
      </c>
      <c r="P3480" s="36">
        <f t="shared" si="1902"/>
        <v>0.49999999999999989</v>
      </c>
      <c r="Q3480" s="37" t="s">
        <v>959</v>
      </c>
      <c r="R3480" s="25" t="s">
        <v>1543</v>
      </c>
      <c r="S3480" s="26">
        <f t="shared" si="1903"/>
        <v>2.0833333333333315E-2</v>
      </c>
    </row>
    <row r="3481" spans="1:19" ht="10.5" customHeight="1" x14ac:dyDescent="0.2">
      <c r="A3481" s="34"/>
      <c r="B3481" s="34"/>
      <c r="C3481" s="34"/>
      <c r="D3481" s="34">
        <f>S3481</f>
        <v>2.0833333333333259E-2</v>
      </c>
      <c r="E3481" s="34"/>
      <c r="F3481" s="34"/>
      <c r="G3481" s="34"/>
      <c r="H3481" s="34"/>
      <c r="I3481" s="34"/>
      <c r="J3481" s="34"/>
      <c r="K3481" s="34"/>
      <c r="L3481" s="34"/>
      <c r="M3481" s="34"/>
      <c r="N3481" s="35">
        <f>N3475</f>
        <v>43229</v>
      </c>
      <c r="O3481" s="63">
        <f t="shared" si="1901"/>
        <v>0.49999999999999989</v>
      </c>
      <c r="P3481" s="36">
        <f t="shared" si="1902"/>
        <v>0.52083333333333315</v>
      </c>
      <c r="Q3481" s="98" t="s">
        <v>937</v>
      </c>
      <c r="R3481" s="96" t="s">
        <v>995</v>
      </c>
      <c r="S3481" s="26">
        <f>SUM(P3481-O3481)</f>
        <v>2.0833333333333259E-2</v>
      </c>
    </row>
    <row r="3482" spans="1:19" ht="10.5" customHeight="1" x14ac:dyDescent="0.2">
      <c r="A3482" s="34"/>
      <c r="B3482" s="34"/>
      <c r="C3482" s="34"/>
      <c r="D3482" s="34"/>
      <c r="E3482" s="21"/>
      <c r="F3482" s="34"/>
      <c r="G3482" s="34"/>
      <c r="H3482" s="34"/>
      <c r="I3482" s="34">
        <f>S3482</f>
        <v>2.0833333333333259E-2</v>
      </c>
      <c r="J3482" s="34"/>
      <c r="K3482" s="34"/>
      <c r="L3482" s="34"/>
      <c r="M3482" s="34"/>
      <c r="N3482" s="35">
        <f>N3475</f>
        <v>43229</v>
      </c>
      <c r="O3482" s="63">
        <f t="shared" si="1901"/>
        <v>0.52083333333333315</v>
      </c>
      <c r="P3482" s="36">
        <f t="shared" si="1902"/>
        <v>0.54166666666666641</v>
      </c>
      <c r="Q3482" s="37" t="s">
        <v>959</v>
      </c>
      <c r="R3482" s="96" t="s">
        <v>1544</v>
      </c>
      <c r="S3482" s="26">
        <f t="shared" si="1903"/>
        <v>2.0833333333333259E-2</v>
      </c>
    </row>
    <row r="3483" spans="1:19" ht="10.5" customHeight="1" x14ac:dyDescent="0.2">
      <c r="A3483" s="34"/>
      <c r="B3483" s="34"/>
      <c r="C3483" s="34"/>
      <c r="D3483" s="34">
        <f>S3483</f>
        <v>2.0833333333333259E-2</v>
      </c>
      <c r="E3483" s="21"/>
      <c r="F3483" s="34"/>
      <c r="G3483" s="34"/>
      <c r="H3483" s="34"/>
      <c r="I3483" s="34"/>
      <c r="J3483" s="34"/>
      <c r="K3483" s="34"/>
      <c r="L3483" s="34"/>
      <c r="M3483" s="34"/>
      <c r="N3483" s="35">
        <f>N3475</f>
        <v>43229</v>
      </c>
      <c r="O3483" s="63">
        <f t="shared" si="1901"/>
        <v>0.54166666666666641</v>
      </c>
      <c r="P3483" s="36">
        <f t="shared" si="1902"/>
        <v>0.56249999999999967</v>
      </c>
      <c r="Q3483" s="98" t="s">
        <v>937</v>
      </c>
      <c r="R3483" s="96" t="s">
        <v>995</v>
      </c>
      <c r="S3483" s="26">
        <f>SUM(P3483-O3483)</f>
        <v>2.0833333333333259E-2</v>
      </c>
    </row>
    <row r="3484" spans="1:19" ht="10.5" customHeight="1" x14ac:dyDescent="0.2">
      <c r="A3484" s="34"/>
      <c r="B3484" s="34"/>
      <c r="C3484" s="34"/>
      <c r="D3484" s="34"/>
      <c r="E3484" s="21"/>
      <c r="F3484" s="34"/>
      <c r="G3484" s="34"/>
      <c r="H3484" s="34"/>
      <c r="I3484" s="34"/>
      <c r="J3484" s="34"/>
      <c r="K3484" s="34"/>
      <c r="L3484" s="34"/>
      <c r="M3484" s="34"/>
      <c r="N3484" s="35">
        <f>N3475</f>
        <v>43229</v>
      </c>
      <c r="O3484" s="63">
        <f t="shared" si="1901"/>
        <v>0.56249999999999967</v>
      </c>
      <c r="P3484" s="36">
        <f t="shared" si="1902"/>
        <v>0.58333333333333293</v>
      </c>
      <c r="Q3484" s="37" t="s">
        <v>946</v>
      </c>
      <c r="R3484" s="25" t="s">
        <v>1001</v>
      </c>
      <c r="S3484" s="26"/>
    </row>
    <row r="3485" spans="1:19" ht="10.5" customHeight="1" x14ac:dyDescent="0.2">
      <c r="A3485" s="34"/>
      <c r="B3485" s="34"/>
      <c r="C3485" s="34"/>
      <c r="D3485" s="34"/>
      <c r="E3485" s="21"/>
      <c r="F3485" s="34"/>
      <c r="G3485" s="34"/>
      <c r="H3485" s="34"/>
      <c r="I3485" s="34"/>
      <c r="J3485" s="34"/>
      <c r="K3485" s="34"/>
      <c r="L3485" s="34"/>
      <c r="M3485" s="34"/>
      <c r="N3485" s="35">
        <f>N3475</f>
        <v>43229</v>
      </c>
      <c r="O3485" s="63">
        <f t="shared" si="1901"/>
        <v>0.58333333333333293</v>
      </c>
      <c r="P3485" s="36">
        <f t="shared" si="1902"/>
        <v>0.60416666666666619</v>
      </c>
      <c r="Q3485" s="37" t="s">
        <v>946</v>
      </c>
      <c r="R3485" s="25" t="s">
        <v>1545</v>
      </c>
      <c r="S3485" s="26"/>
    </row>
    <row r="3486" spans="1:19" ht="10.5" customHeight="1" x14ac:dyDescent="0.2">
      <c r="A3486" s="34"/>
      <c r="B3486" s="34"/>
      <c r="C3486" s="34"/>
      <c r="D3486" s="34"/>
      <c r="E3486" s="21"/>
      <c r="F3486" s="34"/>
      <c r="G3486" s="34"/>
      <c r="H3486" s="34"/>
      <c r="I3486" s="34">
        <f>S3486</f>
        <v>2.0833333333333259E-2</v>
      </c>
      <c r="J3486" s="34"/>
      <c r="K3486" s="34"/>
      <c r="L3486" s="34"/>
      <c r="M3486" s="34"/>
      <c r="N3486" s="35">
        <f>N3475</f>
        <v>43229</v>
      </c>
      <c r="O3486" s="63">
        <f>SUM(P3485)</f>
        <v>0.60416666666666619</v>
      </c>
      <c r="P3486" s="36">
        <f t="shared" si="1902"/>
        <v>0.62499999999999944</v>
      </c>
      <c r="Q3486" s="37" t="s">
        <v>959</v>
      </c>
      <c r="R3486" s="96" t="s">
        <v>1533</v>
      </c>
      <c r="S3486" s="26">
        <f t="shared" ref="S3486:S3487" si="1904">SUM(P3486-O3486)</f>
        <v>2.0833333333333259E-2</v>
      </c>
    </row>
    <row r="3487" spans="1:19" ht="10.5" customHeight="1" x14ac:dyDescent="0.2">
      <c r="A3487" s="34"/>
      <c r="B3487" s="34"/>
      <c r="C3487" s="34"/>
      <c r="D3487" s="34"/>
      <c r="E3487" s="21"/>
      <c r="F3487" s="34"/>
      <c r="G3487" s="34"/>
      <c r="H3487" s="34"/>
      <c r="I3487" s="34">
        <f>S3487</f>
        <v>2.0833333333333259E-2</v>
      </c>
      <c r="J3487" s="34"/>
      <c r="K3487" s="34"/>
      <c r="L3487" s="34"/>
      <c r="M3487" s="34"/>
      <c r="N3487" s="35">
        <f>N3475</f>
        <v>43229</v>
      </c>
      <c r="O3487" s="63">
        <f>SUM(P3486)</f>
        <v>0.62499999999999944</v>
      </c>
      <c r="P3487" s="36">
        <f t="shared" si="1902"/>
        <v>0.6458333333333327</v>
      </c>
      <c r="Q3487" s="37" t="s">
        <v>959</v>
      </c>
      <c r="R3487" s="96" t="s">
        <v>1533</v>
      </c>
      <c r="S3487" s="26">
        <f t="shared" si="1904"/>
        <v>2.0833333333333259E-2</v>
      </c>
    </row>
    <row r="3488" spans="1:19" ht="10.5" customHeight="1" x14ac:dyDescent="0.2">
      <c r="B3488" s="34"/>
      <c r="C3488" s="21"/>
      <c r="D3488" s="34"/>
      <c r="E3488" s="21"/>
      <c r="F3488" s="34"/>
      <c r="G3488" s="21"/>
      <c r="H3488" s="34"/>
      <c r="I3488" s="34">
        <f>S3488</f>
        <v>2.0833333333333259E-2</v>
      </c>
      <c r="J3488" s="34"/>
      <c r="K3488" s="34"/>
      <c r="L3488" s="34"/>
      <c r="M3488" s="34"/>
      <c r="N3488" s="35">
        <f>N3475</f>
        <v>43229</v>
      </c>
      <c r="O3488" s="63">
        <f>SUM(P3487)</f>
        <v>0.6458333333333327</v>
      </c>
      <c r="P3488" s="36">
        <f t="shared" si="1902"/>
        <v>0.66666666666666596</v>
      </c>
      <c r="Q3488" s="37" t="s">
        <v>959</v>
      </c>
      <c r="R3488" s="96" t="s">
        <v>1533</v>
      </c>
      <c r="S3488" s="26">
        <f>SUM(P3488-O3488)</f>
        <v>2.0833333333333259E-2</v>
      </c>
    </row>
    <row r="3489" spans="1:19" ht="10.5" customHeight="1" x14ac:dyDescent="0.2">
      <c r="B3489" s="34"/>
      <c r="C3489" s="21"/>
      <c r="D3489" s="34"/>
      <c r="E3489" s="21"/>
      <c r="F3489" s="34"/>
      <c r="G3489" s="21"/>
      <c r="H3489" s="34"/>
      <c r="I3489" s="34">
        <f>S3489</f>
        <v>2.0833333333333259E-2</v>
      </c>
      <c r="J3489" s="34"/>
      <c r="K3489" s="34"/>
      <c r="L3489" s="34"/>
      <c r="M3489" s="34"/>
      <c r="N3489" s="35">
        <f>N3475</f>
        <v>43229</v>
      </c>
      <c r="O3489" s="63">
        <f t="shared" ref="O3489:O3492" si="1905">SUM(P3488)</f>
        <v>0.66666666666666596</v>
      </c>
      <c r="P3489" s="36">
        <f t="shared" si="1902"/>
        <v>0.68749999999999922</v>
      </c>
      <c r="Q3489" s="37" t="s">
        <v>959</v>
      </c>
      <c r="R3489" s="96" t="s">
        <v>1533</v>
      </c>
      <c r="S3489" s="26">
        <f t="shared" ref="S3489:S3492" si="1906">SUM(P3489-O3489)</f>
        <v>2.0833333333333259E-2</v>
      </c>
    </row>
    <row r="3490" spans="1:19" ht="10.5" customHeight="1" x14ac:dyDescent="0.2">
      <c r="B3490" s="34"/>
      <c r="C3490" s="21"/>
      <c r="D3490" s="34"/>
      <c r="E3490" s="21"/>
      <c r="F3490" s="34"/>
      <c r="G3490" s="34"/>
      <c r="H3490" s="34"/>
      <c r="I3490" s="34">
        <f>S3490</f>
        <v>2.0833333333333259E-2</v>
      </c>
      <c r="J3490" s="34"/>
      <c r="K3490" s="34"/>
      <c r="L3490" s="34"/>
      <c r="M3490" s="34"/>
      <c r="N3490" s="35">
        <f>N3475</f>
        <v>43229</v>
      </c>
      <c r="O3490" s="63">
        <f t="shared" si="1905"/>
        <v>0.68749999999999922</v>
      </c>
      <c r="P3490" s="36">
        <f t="shared" si="1902"/>
        <v>0.70833333333333248</v>
      </c>
      <c r="Q3490" s="37" t="s">
        <v>959</v>
      </c>
      <c r="R3490" s="96" t="s">
        <v>1533</v>
      </c>
      <c r="S3490" s="26">
        <f t="shared" si="1906"/>
        <v>2.0833333333333259E-2</v>
      </c>
    </row>
    <row r="3491" spans="1:19" ht="10.5" customHeight="1" x14ac:dyDescent="0.2">
      <c r="B3491" s="34"/>
      <c r="C3491" s="21"/>
      <c r="D3491" s="34"/>
      <c r="E3491" s="21"/>
      <c r="F3491" s="34"/>
      <c r="G3491" s="34">
        <f>S3491</f>
        <v>2.0833333333333259E-2</v>
      </c>
      <c r="H3491" s="34"/>
      <c r="J3491" s="34"/>
      <c r="K3491" s="34"/>
      <c r="L3491" s="34"/>
      <c r="M3491" s="34"/>
      <c r="N3491" s="35">
        <f>N3475</f>
        <v>43229</v>
      </c>
      <c r="O3491" s="63">
        <f t="shared" si="1905"/>
        <v>0.70833333333333248</v>
      </c>
      <c r="P3491" s="36">
        <f t="shared" si="1902"/>
        <v>0.72916666666666574</v>
      </c>
      <c r="Q3491" s="37" t="s">
        <v>940</v>
      </c>
      <c r="R3491" s="96" t="s">
        <v>1538</v>
      </c>
      <c r="S3491" s="26">
        <f t="shared" si="1906"/>
        <v>2.0833333333333259E-2</v>
      </c>
    </row>
    <row r="3492" spans="1:19" ht="10.5" customHeight="1" thickBot="1" x14ac:dyDescent="0.25">
      <c r="B3492" s="34"/>
      <c r="C3492" s="21"/>
      <c r="D3492" s="34"/>
      <c r="E3492" s="21"/>
      <c r="F3492" s="34"/>
      <c r="G3492" s="34">
        <f>S3492</f>
        <v>2.0833333333333259E-2</v>
      </c>
      <c r="H3492" s="34"/>
      <c r="J3492" s="34"/>
      <c r="K3492" s="34"/>
      <c r="L3492" s="34"/>
      <c r="M3492" s="34"/>
      <c r="N3492" s="35">
        <f>N3475</f>
        <v>43229</v>
      </c>
      <c r="O3492" s="63">
        <f t="shared" si="1905"/>
        <v>0.72916666666666574</v>
      </c>
      <c r="P3492" s="36">
        <f t="shared" si="1902"/>
        <v>0.749999999999999</v>
      </c>
      <c r="Q3492" s="37" t="s">
        <v>940</v>
      </c>
      <c r="R3492" s="96" t="s">
        <v>1538</v>
      </c>
      <c r="S3492" s="26">
        <f t="shared" si="1906"/>
        <v>2.0833333333333259E-2</v>
      </c>
    </row>
    <row r="3493" spans="1:19" ht="10.5" customHeight="1" x14ac:dyDescent="0.2">
      <c r="A3493" s="40">
        <f t="shared" ref="A3493:M3493" si="1907">SUM(A3476:A3492)</f>
        <v>0</v>
      </c>
      <c r="B3493" s="40">
        <f t="shared" si="1907"/>
        <v>0</v>
      </c>
      <c r="C3493" s="40">
        <f t="shared" si="1907"/>
        <v>0</v>
      </c>
      <c r="D3493" s="40">
        <f t="shared" si="1907"/>
        <v>6.2499999999999833E-2</v>
      </c>
      <c r="E3493" s="40">
        <f t="shared" si="1907"/>
        <v>0</v>
      </c>
      <c r="F3493" s="40">
        <f t="shared" si="1907"/>
        <v>0</v>
      </c>
      <c r="G3493" s="40">
        <f t="shared" si="1907"/>
        <v>8.3333333333333148E-2</v>
      </c>
      <c r="H3493" s="40">
        <f t="shared" si="1907"/>
        <v>0</v>
      </c>
      <c r="I3493" s="40">
        <f t="shared" si="1907"/>
        <v>0.16666666666666619</v>
      </c>
      <c r="J3493" s="40">
        <f t="shared" si="1907"/>
        <v>0</v>
      </c>
      <c r="K3493" s="40">
        <f t="shared" si="1907"/>
        <v>0</v>
      </c>
      <c r="L3493" s="40">
        <f t="shared" si="1907"/>
        <v>0</v>
      </c>
      <c r="M3493" s="40">
        <f t="shared" si="1907"/>
        <v>0</v>
      </c>
      <c r="N3493" s="41" t="b">
        <f>SUM(A3493:M3493) = S3493</f>
        <v>1</v>
      </c>
      <c r="O3493" s="42"/>
      <c r="P3493" s="42"/>
      <c r="Q3493" s="43"/>
      <c r="R3493" s="43"/>
      <c r="S3493" s="40">
        <f>SUM(S3476:S3492)</f>
        <v>0.31249999999999917</v>
      </c>
    </row>
    <row r="3494" spans="1:19" ht="10.5" customHeight="1" x14ac:dyDescent="0.2">
      <c r="A3494" s="70">
        <f t="shared" ref="A3494:C3494" si="1908">(A3493-INT(A3493))*24</f>
        <v>0</v>
      </c>
      <c r="B3494" s="70">
        <f t="shared" si="1908"/>
        <v>0</v>
      </c>
      <c r="C3494" s="70">
        <f t="shared" si="1908"/>
        <v>0</v>
      </c>
      <c r="D3494" s="44">
        <f>(D3493-INT(D3493))*24</f>
        <v>1.499999999999996</v>
      </c>
      <c r="E3494" s="44">
        <f>(E3493-INT(E3493))*24</f>
        <v>0</v>
      </c>
      <c r="F3494" s="44">
        <f>(F3493-INT(F3493))*24</f>
        <v>0</v>
      </c>
      <c r="G3494" s="44">
        <f>(G3493-INT(G3493))*24</f>
        <v>1.9999999999999956</v>
      </c>
      <c r="H3494" s="44">
        <f t="shared" ref="H3494:M3494" si="1909">(H3493-INT(H3493))*24</f>
        <v>0</v>
      </c>
      <c r="I3494" s="44">
        <f t="shared" si="1909"/>
        <v>3.9999999999999885</v>
      </c>
      <c r="J3494" s="44">
        <f t="shared" si="1909"/>
        <v>0</v>
      </c>
      <c r="K3494" s="44">
        <f t="shared" si="1909"/>
        <v>0</v>
      </c>
      <c r="L3494" s="44">
        <f t="shared" si="1909"/>
        <v>0</v>
      </c>
      <c r="M3494" s="45">
        <f t="shared" si="1909"/>
        <v>0</v>
      </c>
      <c r="N3494" s="46">
        <f>SUM(A3494:M3494)</f>
        <v>7.4999999999999805</v>
      </c>
      <c r="O3494" s="71"/>
      <c r="P3494" s="71"/>
      <c r="Q3494" s="48"/>
      <c r="R3494" s="48"/>
      <c r="S3494" s="49"/>
    </row>
    <row r="3495" spans="1:19" ht="10.5" customHeight="1" thickBot="1" x14ac:dyDescent="0.25">
      <c r="A3495" s="72"/>
      <c r="B3495" s="73"/>
      <c r="C3495" s="73"/>
      <c r="D3495" s="52">
        <f>SUM(A3494:D3494)</f>
        <v>1.499999999999996</v>
      </c>
      <c r="E3495" s="52">
        <f t="shared" ref="E3495:M3495" si="1910">E3494</f>
        <v>0</v>
      </c>
      <c r="F3495" s="52">
        <f t="shared" si="1910"/>
        <v>0</v>
      </c>
      <c r="G3495" s="52">
        <f t="shared" si="1910"/>
        <v>1.9999999999999956</v>
      </c>
      <c r="H3495" s="52">
        <f t="shared" si="1910"/>
        <v>0</v>
      </c>
      <c r="I3495" s="52">
        <f t="shared" si="1910"/>
        <v>3.9999999999999885</v>
      </c>
      <c r="J3495" s="52">
        <f t="shared" si="1910"/>
        <v>0</v>
      </c>
      <c r="K3495" s="52">
        <f t="shared" si="1910"/>
        <v>0</v>
      </c>
      <c r="L3495" s="52">
        <f t="shared" si="1910"/>
        <v>0</v>
      </c>
      <c r="M3495" s="53">
        <f t="shared" si="1910"/>
        <v>0</v>
      </c>
      <c r="N3495" s="54">
        <f>S3495</f>
        <v>0.31249999999999917</v>
      </c>
      <c r="O3495" s="74"/>
      <c r="P3495" s="74"/>
      <c r="Q3495" s="56"/>
      <c r="R3495" s="56"/>
      <c r="S3495" s="57">
        <f>SUM(S3493:S3494)</f>
        <v>0.31249999999999917</v>
      </c>
    </row>
    <row r="3496" spans="1:19" ht="10.5" customHeight="1" thickBot="1" x14ac:dyDescent="0.25">
      <c r="A3496" s="58"/>
      <c r="B3496" s="59" t="s">
        <v>935</v>
      </c>
      <c r="C3496" s="59" t="s">
        <v>936</v>
      </c>
      <c r="D3496" s="59" t="s">
        <v>937</v>
      </c>
      <c r="E3496" s="60" t="s">
        <v>938</v>
      </c>
      <c r="F3496" s="59" t="s">
        <v>939</v>
      </c>
      <c r="G3496" s="58" t="s">
        <v>940</v>
      </c>
      <c r="H3496" s="58" t="s">
        <v>941</v>
      </c>
      <c r="I3496" s="58" t="s">
        <v>942</v>
      </c>
      <c r="J3496" s="58" t="s">
        <v>943</v>
      </c>
      <c r="K3496" s="58" t="s">
        <v>1473</v>
      </c>
      <c r="L3496" s="58"/>
      <c r="M3496" s="60" t="s">
        <v>1528</v>
      </c>
      <c r="N3496" s="61">
        <f>N3475+1</f>
        <v>43230</v>
      </c>
      <c r="O3496" s="36">
        <v>0.39583333333333331</v>
      </c>
      <c r="P3496" s="36">
        <f>O3496</f>
        <v>0.39583333333333331</v>
      </c>
      <c r="Q3496" s="62" t="s">
        <v>946</v>
      </c>
      <c r="R3496" s="25" t="s">
        <v>971</v>
      </c>
      <c r="S3496" s="26">
        <f t="shared" ref="S3496" si="1911">SUM(P3496-O3496)</f>
        <v>0</v>
      </c>
    </row>
    <row r="3497" spans="1:19" ht="10.5" customHeight="1" x14ac:dyDescent="0.2">
      <c r="B3497" s="34"/>
      <c r="C3497" s="21"/>
      <c r="D3497" s="34">
        <f>S3497</f>
        <v>2.0833333333333315E-2</v>
      </c>
      <c r="E3497" s="34"/>
      <c r="F3497" s="34"/>
      <c r="G3497" s="21"/>
      <c r="H3497" s="34"/>
      <c r="J3497" s="34"/>
      <c r="M3497" s="34"/>
      <c r="N3497" s="35">
        <f>N3496</f>
        <v>43230</v>
      </c>
      <c r="O3497" s="63">
        <f>SUM(P3496)</f>
        <v>0.39583333333333331</v>
      </c>
      <c r="P3497" s="36">
        <f>P3496+0.0208333333333333</f>
        <v>0.41666666666666663</v>
      </c>
      <c r="Q3497" s="98" t="s">
        <v>937</v>
      </c>
      <c r="R3497" s="96" t="s">
        <v>995</v>
      </c>
      <c r="S3497" s="26">
        <f t="shared" ref="S3497:S3503" si="1912">SUM(P3497-O3497)</f>
        <v>2.0833333333333315E-2</v>
      </c>
    </row>
    <row r="3498" spans="1:19" ht="10.5" customHeight="1" x14ac:dyDescent="0.2">
      <c r="B3498" s="34"/>
      <c r="C3498" s="21"/>
      <c r="D3498" s="21"/>
      <c r="E3498" s="34"/>
      <c r="F3498" s="34"/>
      <c r="G3498" s="34"/>
      <c r="H3498" s="34"/>
      <c r="I3498" s="34">
        <f>S3498</f>
        <v>2.0833333333333315E-2</v>
      </c>
      <c r="J3498" s="34"/>
      <c r="M3498" s="34"/>
      <c r="N3498" s="35">
        <f>N3496</f>
        <v>43230</v>
      </c>
      <c r="O3498" s="63">
        <f t="shared" ref="O3498:O3506" si="1913">SUM(P3497)</f>
        <v>0.41666666666666663</v>
      </c>
      <c r="P3498" s="36">
        <f>P3497+0.0208333333333333</f>
        <v>0.43749999999999994</v>
      </c>
      <c r="Q3498" s="37" t="s">
        <v>959</v>
      </c>
      <c r="R3498" s="96" t="s">
        <v>1533</v>
      </c>
      <c r="S3498" s="26">
        <f t="shared" si="1912"/>
        <v>2.0833333333333315E-2</v>
      </c>
    </row>
    <row r="3499" spans="1:19" ht="10.5" customHeight="1" x14ac:dyDescent="0.2">
      <c r="B3499" s="34"/>
      <c r="C3499" s="21"/>
      <c r="D3499" s="34"/>
      <c r="E3499" s="21"/>
      <c r="F3499" s="34"/>
      <c r="G3499" s="34">
        <f>S3499</f>
        <v>2.0833333333333315E-2</v>
      </c>
      <c r="H3499" s="34"/>
      <c r="I3499" s="34"/>
      <c r="J3499" s="34"/>
      <c r="L3499" s="34"/>
      <c r="M3499" s="21"/>
      <c r="N3499" s="35">
        <f>N3496</f>
        <v>43230</v>
      </c>
      <c r="O3499" s="63">
        <f t="shared" si="1913"/>
        <v>0.43749999999999994</v>
      </c>
      <c r="P3499" s="36">
        <f>P3498+0.0208333333333333</f>
        <v>0.45833333333333326</v>
      </c>
      <c r="Q3499" s="37" t="s">
        <v>940</v>
      </c>
      <c r="R3499" s="96" t="s">
        <v>1546</v>
      </c>
      <c r="S3499" s="26">
        <f t="shared" si="1912"/>
        <v>2.0833333333333315E-2</v>
      </c>
    </row>
    <row r="3500" spans="1:19" ht="10.5" customHeight="1" x14ac:dyDescent="0.2">
      <c r="B3500" s="34"/>
      <c r="C3500" s="34"/>
      <c r="D3500" s="34"/>
      <c r="E3500" s="21"/>
      <c r="F3500" s="34"/>
      <c r="G3500" s="34"/>
      <c r="H3500" s="34"/>
      <c r="I3500" s="34">
        <f>S3500</f>
        <v>2.0833333333333315E-2</v>
      </c>
      <c r="J3500" s="34"/>
      <c r="L3500" s="34"/>
      <c r="M3500" s="34"/>
      <c r="N3500" s="35">
        <f>N3496</f>
        <v>43230</v>
      </c>
      <c r="O3500" s="63">
        <f t="shared" si="1913"/>
        <v>0.45833333333333326</v>
      </c>
      <c r="P3500" s="36">
        <f t="shared" ref="P3500:P3513" si="1914">P3499+0.0208333333333333</f>
        <v>0.47916666666666657</v>
      </c>
      <c r="Q3500" s="37" t="s">
        <v>959</v>
      </c>
      <c r="R3500" s="96" t="s">
        <v>1533</v>
      </c>
      <c r="S3500" s="26">
        <f t="shared" si="1912"/>
        <v>2.0833333333333315E-2</v>
      </c>
    </row>
    <row r="3501" spans="1:19" ht="10.5" customHeight="1" x14ac:dyDescent="0.2">
      <c r="B3501" s="34"/>
      <c r="C3501" s="34"/>
      <c r="D3501" s="34"/>
      <c r="E3501" s="34">
        <f>S3501</f>
        <v>2.0833333333333315E-2</v>
      </c>
      <c r="F3501" s="34"/>
      <c r="G3501" s="34"/>
      <c r="H3501" s="34"/>
      <c r="J3501" s="34"/>
      <c r="K3501" s="34"/>
      <c r="L3501" s="34"/>
      <c r="M3501" s="34"/>
      <c r="N3501" s="35">
        <f>N3496</f>
        <v>43230</v>
      </c>
      <c r="O3501" s="63">
        <f t="shared" si="1913"/>
        <v>0.47916666666666657</v>
      </c>
      <c r="P3501" s="36">
        <f t="shared" si="1914"/>
        <v>0.49999999999999989</v>
      </c>
      <c r="Q3501" s="37" t="s">
        <v>938</v>
      </c>
      <c r="R3501" s="96" t="s">
        <v>1547</v>
      </c>
      <c r="S3501" s="26">
        <f t="shared" si="1912"/>
        <v>2.0833333333333315E-2</v>
      </c>
    </row>
    <row r="3502" spans="1:19" ht="10.5" customHeight="1" x14ac:dyDescent="0.2">
      <c r="B3502" s="34"/>
      <c r="C3502" s="21"/>
      <c r="D3502" s="21"/>
      <c r="E3502" s="34"/>
      <c r="F3502" s="34"/>
      <c r="G3502" s="21"/>
      <c r="H3502" s="34"/>
      <c r="I3502" s="34">
        <f>S3502</f>
        <v>2.0833333333333259E-2</v>
      </c>
      <c r="J3502" s="34"/>
      <c r="L3502" s="34"/>
      <c r="M3502" s="21"/>
      <c r="N3502" s="35">
        <f>N3496</f>
        <v>43230</v>
      </c>
      <c r="O3502" s="63">
        <f t="shared" si="1913"/>
        <v>0.49999999999999989</v>
      </c>
      <c r="P3502" s="36">
        <f t="shared" si="1914"/>
        <v>0.52083333333333315</v>
      </c>
      <c r="Q3502" s="37" t="s">
        <v>959</v>
      </c>
      <c r="R3502" s="96" t="s">
        <v>1533</v>
      </c>
      <c r="S3502" s="26">
        <f t="shared" si="1912"/>
        <v>2.0833333333333259E-2</v>
      </c>
    </row>
    <row r="3503" spans="1:19" ht="10.5" customHeight="1" x14ac:dyDescent="0.2">
      <c r="B3503" s="34"/>
      <c r="C3503" s="21"/>
      <c r="D3503" s="34"/>
      <c r="E3503" s="34"/>
      <c r="F3503" s="34"/>
      <c r="G3503" s="34">
        <f>S3503</f>
        <v>2.0833333333333259E-2</v>
      </c>
      <c r="H3503" s="34"/>
      <c r="I3503" s="34"/>
      <c r="J3503" s="34"/>
      <c r="L3503" s="34"/>
      <c r="M3503" s="21"/>
      <c r="N3503" s="35">
        <f>N3496</f>
        <v>43230</v>
      </c>
      <c r="O3503" s="63">
        <f t="shared" si="1913"/>
        <v>0.52083333333333315</v>
      </c>
      <c r="P3503" s="36">
        <f t="shared" si="1914"/>
        <v>0.54166666666666641</v>
      </c>
      <c r="Q3503" s="37" t="s">
        <v>940</v>
      </c>
      <c r="R3503" s="96" t="s">
        <v>1548</v>
      </c>
      <c r="S3503" s="26">
        <f t="shared" si="1912"/>
        <v>2.0833333333333259E-2</v>
      </c>
    </row>
    <row r="3504" spans="1:19" ht="10.5" customHeight="1" x14ac:dyDescent="0.2">
      <c r="B3504" s="34"/>
      <c r="C3504" s="21"/>
      <c r="D3504" s="34"/>
      <c r="E3504" s="34"/>
      <c r="F3504" s="34"/>
      <c r="G3504" s="34"/>
      <c r="H3504" s="34"/>
      <c r="J3504" s="34"/>
      <c r="L3504" s="34"/>
      <c r="M3504" s="21"/>
      <c r="N3504" s="35">
        <f>N3496</f>
        <v>43230</v>
      </c>
      <c r="O3504" s="63">
        <f t="shared" si="1913"/>
        <v>0.54166666666666641</v>
      </c>
      <c r="P3504" s="36">
        <f t="shared" si="1914"/>
        <v>0.56249999999999967</v>
      </c>
      <c r="Q3504" s="98" t="s">
        <v>946</v>
      </c>
      <c r="R3504" s="96" t="s">
        <v>1001</v>
      </c>
      <c r="S3504" s="26"/>
    </row>
    <row r="3505" spans="1:20" ht="10.5" customHeight="1" x14ac:dyDescent="0.2">
      <c r="B3505" s="34"/>
      <c r="C3505" s="21"/>
      <c r="D3505" s="34"/>
      <c r="E3505" s="34"/>
      <c r="F3505" s="34"/>
      <c r="G3505" s="34"/>
      <c r="H3505" s="34"/>
      <c r="J3505" s="34"/>
      <c r="L3505" s="34"/>
      <c r="M3505" s="21"/>
      <c r="N3505" s="35">
        <f>N3496</f>
        <v>43230</v>
      </c>
      <c r="O3505" s="63">
        <f t="shared" si="1913"/>
        <v>0.56249999999999967</v>
      </c>
      <c r="P3505" s="36">
        <f t="shared" si="1914"/>
        <v>0.58333333333333293</v>
      </c>
      <c r="Q3505" s="98" t="s">
        <v>946</v>
      </c>
      <c r="R3505" s="96" t="s">
        <v>1001</v>
      </c>
      <c r="S3505" s="26"/>
      <c r="T3505" s="75"/>
    </row>
    <row r="3506" spans="1:20" ht="10.5" customHeight="1" x14ac:dyDescent="0.2">
      <c r="B3506" s="34"/>
      <c r="C3506" s="34"/>
      <c r="D3506" s="34">
        <f>S3506</f>
        <v>2.0833333333333259E-2</v>
      </c>
      <c r="E3506" s="34"/>
      <c r="F3506" s="34"/>
      <c r="G3506" s="34"/>
      <c r="H3506" s="34"/>
      <c r="J3506" s="34"/>
      <c r="L3506" s="34"/>
      <c r="M3506" s="21"/>
      <c r="N3506" s="35">
        <f>N3496</f>
        <v>43230</v>
      </c>
      <c r="O3506" s="63">
        <f t="shared" si="1913"/>
        <v>0.58333333333333293</v>
      </c>
      <c r="P3506" s="36">
        <f t="shared" si="1914"/>
        <v>0.60416666666666619</v>
      </c>
      <c r="Q3506" s="98" t="s">
        <v>937</v>
      </c>
      <c r="R3506" s="96" t="s">
        <v>995</v>
      </c>
      <c r="S3506" s="26">
        <f>SUM(P3506-O3506)</f>
        <v>2.0833333333333259E-2</v>
      </c>
    </row>
    <row r="3507" spans="1:20" ht="10.5" customHeight="1" x14ac:dyDescent="0.2">
      <c r="A3507" s="34"/>
      <c r="B3507" s="34"/>
      <c r="C3507" s="34"/>
      <c r="D3507" s="34"/>
      <c r="E3507" s="34"/>
      <c r="F3507" s="21"/>
      <c r="G3507" s="34"/>
      <c r="H3507" s="34"/>
      <c r="I3507" s="34">
        <f>S3507</f>
        <v>2.0833333333333259E-2</v>
      </c>
      <c r="J3507" s="34"/>
      <c r="L3507" s="34"/>
      <c r="M3507" s="34"/>
      <c r="N3507" s="35">
        <f>N3496</f>
        <v>43230</v>
      </c>
      <c r="O3507" s="63">
        <f>SUM(P3506)</f>
        <v>0.60416666666666619</v>
      </c>
      <c r="P3507" s="36">
        <f t="shared" si="1914"/>
        <v>0.62499999999999944</v>
      </c>
      <c r="Q3507" s="37" t="s">
        <v>959</v>
      </c>
      <c r="R3507" s="96" t="s">
        <v>1533</v>
      </c>
      <c r="S3507" s="26">
        <f>SUM(P3507-O3507)</f>
        <v>2.0833333333333259E-2</v>
      </c>
    </row>
    <row r="3508" spans="1:20" ht="10.5" customHeight="1" x14ac:dyDescent="0.2">
      <c r="B3508" s="34"/>
      <c r="C3508" s="21"/>
      <c r="D3508" s="34"/>
      <c r="E3508" s="34"/>
      <c r="F3508" s="21"/>
      <c r="G3508" s="21"/>
      <c r="H3508" s="34"/>
      <c r="J3508" s="34"/>
      <c r="K3508" s="34"/>
      <c r="L3508" s="34"/>
      <c r="M3508" s="34"/>
      <c r="N3508" s="35">
        <f>N3496</f>
        <v>43230</v>
      </c>
      <c r="O3508" s="63">
        <f>SUM(P3507)</f>
        <v>0.62499999999999944</v>
      </c>
      <c r="P3508" s="36">
        <f t="shared" si="1914"/>
        <v>0.6458333333333327</v>
      </c>
      <c r="Q3508" s="98" t="s">
        <v>946</v>
      </c>
      <c r="R3508" s="96" t="s">
        <v>1549</v>
      </c>
      <c r="S3508" s="26"/>
    </row>
    <row r="3509" spans="1:20" ht="10.5" customHeight="1" x14ac:dyDescent="0.2">
      <c r="B3509" s="34"/>
      <c r="C3509" s="21"/>
      <c r="D3509" s="34"/>
      <c r="E3509" s="34"/>
      <c r="F3509" s="34"/>
      <c r="G3509" s="21"/>
      <c r="H3509" s="34"/>
      <c r="I3509" s="34">
        <f>S3509</f>
        <v>2.0833333333333259E-2</v>
      </c>
      <c r="J3509" s="34"/>
      <c r="K3509" s="34"/>
      <c r="L3509" s="34"/>
      <c r="M3509" s="34"/>
      <c r="N3509" s="35">
        <f>N3496</f>
        <v>43230</v>
      </c>
      <c r="O3509" s="63">
        <f>SUM(P3508)</f>
        <v>0.6458333333333327</v>
      </c>
      <c r="P3509" s="36">
        <f t="shared" si="1914"/>
        <v>0.66666666666666596</v>
      </c>
      <c r="Q3509" s="37" t="s">
        <v>959</v>
      </c>
      <c r="R3509" s="96" t="s">
        <v>1533</v>
      </c>
      <c r="S3509" s="26">
        <f t="shared" ref="S3509:S3513" si="1915">SUM(P3509-O3509)</f>
        <v>2.0833333333333259E-2</v>
      </c>
    </row>
    <row r="3510" spans="1:20" ht="10.5" customHeight="1" x14ac:dyDescent="0.2">
      <c r="B3510" s="34"/>
      <c r="C3510" s="21"/>
      <c r="D3510" s="34"/>
      <c r="E3510" s="34"/>
      <c r="F3510" s="34"/>
      <c r="G3510" s="21"/>
      <c r="H3510" s="34"/>
      <c r="I3510" s="34">
        <f>S3510</f>
        <v>2.0833333333333259E-2</v>
      </c>
      <c r="J3510" s="34"/>
      <c r="K3510" s="34"/>
      <c r="L3510" s="34"/>
      <c r="M3510" s="34"/>
      <c r="N3510" s="35">
        <f>N3496</f>
        <v>43230</v>
      </c>
      <c r="O3510" s="63">
        <f t="shared" ref="O3510:O3513" si="1916">SUM(P3509)</f>
        <v>0.66666666666666596</v>
      </c>
      <c r="P3510" s="36">
        <f t="shared" si="1914"/>
        <v>0.68749999999999922</v>
      </c>
      <c r="Q3510" s="37" t="s">
        <v>959</v>
      </c>
      <c r="R3510" s="96" t="s">
        <v>1533</v>
      </c>
      <c r="S3510" s="26">
        <f t="shared" si="1915"/>
        <v>2.0833333333333259E-2</v>
      </c>
    </row>
    <row r="3511" spans="1:20" ht="10.5" customHeight="1" x14ac:dyDescent="0.2">
      <c r="B3511" s="34"/>
      <c r="C3511" s="21"/>
      <c r="D3511" s="34"/>
      <c r="E3511" s="34"/>
      <c r="F3511" s="34"/>
      <c r="G3511" s="21"/>
      <c r="H3511" s="34"/>
      <c r="I3511" s="34">
        <f>S3511</f>
        <v>2.0833333333333259E-2</v>
      </c>
      <c r="J3511" s="34"/>
      <c r="K3511" s="34"/>
      <c r="L3511" s="34"/>
      <c r="M3511" s="21"/>
      <c r="N3511" s="35">
        <f>N3496</f>
        <v>43230</v>
      </c>
      <c r="O3511" s="63">
        <f t="shared" si="1916"/>
        <v>0.68749999999999922</v>
      </c>
      <c r="P3511" s="36">
        <f t="shared" si="1914"/>
        <v>0.70833333333333248</v>
      </c>
      <c r="Q3511" s="37" t="s">
        <v>959</v>
      </c>
      <c r="R3511" s="96" t="s">
        <v>1533</v>
      </c>
      <c r="S3511" s="26">
        <f t="shared" si="1915"/>
        <v>2.0833333333333259E-2</v>
      </c>
    </row>
    <row r="3512" spans="1:20" ht="10.5" customHeight="1" x14ac:dyDescent="0.2">
      <c r="B3512" s="34"/>
      <c r="C3512" s="21"/>
      <c r="D3512" s="34"/>
      <c r="E3512" s="34"/>
      <c r="F3512" s="34"/>
      <c r="G3512" s="21"/>
      <c r="H3512" s="34"/>
      <c r="I3512" s="34">
        <f>S3512</f>
        <v>2.0833333333333259E-2</v>
      </c>
      <c r="J3512" s="34"/>
      <c r="K3512" s="34"/>
      <c r="L3512" s="34"/>
      <c r="M3512" s="21"/>
      <c r="N3512" s="35">
        <f>N3496</f>
        <v>43230</v>
      </c>
      <c r="O3512" s="63">
        <f t="shared" si="1916"/>
        <v>0.70833333333333248</v>
      </c>
      <c r="P3512" s="36">
        <f t="shared" si="1914"/>
        <v>0.72916666666666574</v>
      </c>
      <c r="Q3512" s="37" t="s">
        <v>959</v>
      </c>
      <c r="R3512" s="96" t="s">
        <v>1533</v>
      </c>
      <c r="S3512" s="26">
        <f t="shared" si="1915"/>
        <v>2.0833333333333259E-2</v>
      </c>
    </row>
    <row r="3513" spans="1:20" ht="10.5" customHeight="1" thickBot="1" x14ac:dyDescent="0.25">
      <c r="B3513" s="34"/>
      <c r="C3513" s="21"/>
      <c r="D3513" s="34"/>
      <c r="E3513" s="34"/>
      <c r="F3513" s="34"/>
      <c r="G3513" s="21"/>
      <c r="H3513" s="34"/>
      <c r="I3513" s="34">
        <f>S3513</f>
        <v>2.0833333333333259E-2</v>
      </c>
      <c r="J3513" s="34"/>
      <c r="K3513" s="34"/>
      <c r="L3513" s="34"/>
      <c r="M3513" s="21"/>
      <c r="N3513" s="35">
        <f>N3496</f>
        <v>43230</v>
      </c>
      <c r="O3513" s="63">
        <f t="shared" si="1916"/>
        <v>0.72916666666666574</v>
      </c>
      <c r="P3513" s="36">
        <f t="shared" si="1914"/>
        <v>0.749999999999999</v>
      </c>
      <c r="Q3513" s="37" t="s">
        <v>959</v>
      </c>
      <c r="R3513" s="96" t="s">
        <v>1550</v>
      </c>
      <c r="S3513" s="26">
        <f t="shared" si="1915"/>
        <v>2.0833333333333259E-2</v>
      </c>
    </row>
    <row r="3514" spans="1:20" ht="10.5" customHeight="1" x14ac:dyDescent="0.2">
      <c r="A3514" s="40">
        <f t="shared" ref="A3514:M3514" si="1917">SUM(A3497:A3513)</f>
        <v>0</v>
      </c>
      <c r="B3514" s="40">
        <f t="shared" si="1917"/>
        <v>0</v>
      </c>
      <c r="C3514" s="40">
        <f t="shared" si="1917"/>
        <v>0</v>
      </c>
      <c r="D3514" s="40">
        <f t="shared" si="1917"/>
        <v>4.1666666666666574E-2</v>
      </c>
      <c r="E3514" s="40">
        <f t="shared" si="1917"/>
        <v>2.0833333333333315E-2</v>
      </c>
      <c r="F3514" s="40">
        <f t="shared" si="1917"/>
        <v>0</v>
      </c>
      <c r="G3514" s="40">
        <f t="shared" si="1917"/>
        <v>4.1666666666666574E-2</v>
      </c>
      <c r="H3514" s="40">
        <f t="shared" si="1917"/>
        <v>0</v>
      </c>
      <c r="I3514" s="40">
        <f t="shared" si="1917"/>
        <v>0.18749999999999944</v>
      </c>
      <c r="J3514" s="40">
        <f t="shared" si="1917"/>
        <v>0</v>
      </c>
      <c r="K3514" s="40">
        <f t="shared" si="1917"/>
        <v>0</v>
      </c>
      <c r="L3514" s="40">
        <f t="shared" si="1917"/>
        <v>0</v>
      </c>
      <c r="M3514" s="40">
        <f t="shared" si="1917"/>
        <v>0</v>
      </c>
      <c r="N3514" s="41" t="b">
        <f>SUM(A3514:M3514) = S3514</f>
        <v>1</v>
      </c>
      <c r="O3514" s="42"/>
      <c r="P3514" s="42"/>
      <c r="Q3514" s="43"/>
      <c r="R3514" s="43"/>
      <c r="S3514" s="40">
        <f>SUM(S3497:S3513)</f>
        <v>0.29166666666666591</v>
      </c>
    </row>
    <row r="3515" spans="1:20" ht="10.5" customHeight="1" x14ac:dyDescent="0.2">
      <c r="A3515" s="70">
        <f t="shared" ref="A3515:C3515" si="1918">(A3514-INT(A3514))*24</f>
        <v>0</v>
      </c>
      <c r="B3515" s="70">
        <f t="shared" si="1918"/>
        <v>0</v>
      </c>
      <c r="C3515" s="70">
        <f t="shared" si="1918"/>
        <v>0</v>
      </c>
      <c r="D3515" s="44">
        <f>(D3514-INT(D3514))*24</f>
        <v>0.99999999999999778</v>
      </c>
      <c r="E3515" s="44">
        <f>(E3514-INT(E3514))*24</f>
        <v>0.49999999999999956</v>
      </c>
      <c r="F3515" s="44">
        <f>(F3514-INT(F3514))*24</f>
        <v>0</v>
      </c>
      <c r="G3515" s="44">
        <f>(G3514-INT(G3514))*24</f>
        <v>0.99999999999999778</v>
      </c>
      <c r="H3515" s="44">
        <f t="shared" ref="H3515:M3515" si="1919">(H3514-INT(H3514))*24</f>
        <v>0</v>
      </c>
      <c r="I3515" s="44">
        <f t="shared" si="1919"/>
        <v>4.4999999999999867</v>
      </c>
      <c r="J3515" s="44">
        <f t="shared" si="1919"/>
        <v>0</v>
      </c>
      <c r="K3515" s="44">
        <f t="shared" si="1919"/>
        <v>0</v>
      </c>
      <c r="L3515" s="44">
        <f t="shared" si="1919"/>
        <v>0</v>
      </c>
      <c r="M3515" s="45">
        <f t="shared" si="1919"/>
        <v>0</v>
      </c>
      <c r="N3515" s="46">
        <f>SUM(A3515:M3515)</f>
        <v>6.9999999999999822</v>
      </c>
      <c r="O3515" s="47"/>
      <c r="P3515" s="47"/>
      <c r="Q3515" s="48"/>
      <c r="R3515" s="48"/>
      <c r="S3515" s="49"/>
    </row>
    <row r="3516" spans="1:20" ht="10.5" customHeight="1" thickBot="1" x14ac:dyDescent="0.25">
      <c r="A3516" s="50"/>
      <c r="B3516" s="51"/>
      <c r="C3516" s="51"/>
      <c r="D3516" s="52">
        <f>SUM(A3515:D3515)</f>
        <v>0.99999999999999778</v>
      </c>
      <c r="E3516" s="52">
        <f t="shared" ref="E3516:M3516" si="1920">E3515</f>
        <v>0.49999999999999956</v>
      </c>
      <c r="F3516" s="52">
        <f t="shared" si="1920"/>
        <v>0</v>
      </c>
      <c r="G3516" s="52">
        <f t="shared" si="1920"/>
        <v>0.99999999999999778</v>
      </c>
      <c r="H3516" s="52">
        <f t="shared" si="1920"/>
        <v>0</v>
      </c>
      <c r="I3516" s="52">
        <f t="shared" si="1920"/>
        <v>4.4999999999999867</v>
      </c>
      <c r="J3516" s="52">
        <f t="shared" si="1920"/>
        <v>0</v>
      </c>
      <c r="K3516" s="52">
        <f t="shared" si="1920"/>
        <v>0</v>
      </c>
      <c r="L3516" s="52">
        <f t="shared" si="1920"/>
        <v>0</v>
      </c>
      <c r="M3516" s="53">
        <f t="shared" si="1920"/>
        <v>0</v>
      </c>
      <c r="N3516" s="54">
        <f>S3516</f>
        <v>0.29166666666666591</v>
      </c>
      <c r="O3516" s="55"/>
      <c r="P3516" s="55"/>
      <c r="Q3516" s="56"/>
      <c r="R3516" s="56"/>
      <c r="S3516" s="57">
        <f>SUM(S3514:S3515)</f>
        <v>0.29166666666666591</v>
      </c>
    </row>
    <row r="3517" spans="1:20" ht="10.5" customHeight="1" thickBot="1" x14ac:dyDescent="0.25">
      <c r="A3517" s="58"/>
      <c r="B3517" s="59" t="s">
        <v>935</v>
      </c>
      <c r="C3517" s="59" t="s">
        <v>936</v>
      </c>
      <c r="D3517" s="59" t="s">
        <v>937</v>
      </c>
      <c r="E3517" s="60" t="s">
        <v>938</v>
      </c>
      <c r="F3517" s="59" t="s">
        <v>939</v>
      </c>
      <c r="G3517" s="58" t="s">
        <v>940</v>
      </c>
      <c r="H3517" s="58" t="s">
        <v>941</v>
      </c>
      <c r="I3517" s="58" t="s">
        <v>942</v>
      </c>
      <c r="J3517" s="58" t="s">
        <v>943</v>
      </c>
      <c r="K3517" s="58" t="s">
        <v>1473</v>
      </c>
      <c r="L3517" s="58"/>
      <c r="M3517" s="60" t="s">
        <v>1528</v>
      </c>
      <c r="N3517" s="61">
        <f>N3496+1</f>
        <v>43231</v>
      </c>
      <c r="O3517" s="36">
        <v>0.39583333333333331</v>
      </c>
      <c r="P3517" s="36">
        <f>O3517</f>
        <v>0.39583333333333331</v>
      </c>
      <c r="Q3517" s="62" t="s">
        <v>946</v>
      </c>
      <c r="R3517" s="25" t="s">
        <v>953</v>
      </c>
      <c r="S3517" s="26">
        <f t="shared" ref="S3517" si="1921">SUM(P3517-O3517)</f>
        <v>0</v>
      </c>
    </row>
    <row r="3518" spans="1:20" ht="10.5" customHeight="1" x14ac:dyDescent="0.2">
      <c r="B3518" s="34"/>
      <c r="C3518" s="21"/>
      <c r="D3518" s="34">
        <f>S3518</f>
        <v>2.0833333333333315E-2</v>
      </c>
      <c r="E3518" s="34"/>
      <c r="F3518" s="21"/>
      <c r="G3518" s="34"/>
      <c r="H3518" s="21"/>
      <c r="J3518" s="34"/>
      <c r="M3518" s="34"/>
      <c r="N3518" s="35">
        <f>N3517</f>
        <v>43231</v>
      </c>
      <c r="O3518" s="63">
        <f>SUM(P3517)</f>
        <v>0.39583333333333331</v>
      </c>
      <c r="P3518" s="36">
        <f>P3517+0.0208333333333333</f>
        <v>0.41666666666666663</v>
      </c>
      <c r="Q3518" s="98" t="s">
        <v>937</v>
      </c>
      <c r="R3518" s="96" t="s">
        <v>995</v>
      </c>
      <c r="S3518" s="26">
        <f t="shared" ref="S3518:S3520" si="1922">SUM(P3518-O3518)</f>
        <v>2.0833333333333315E-2</v>
      </c>
    </row>
    <row r="3519" spans="1:20" ht="10.5" customHeight="1" x14ac:dyDescent="0.2">
      <c r="B3519" s="34"/>
      <c r="C3519" s="21"/>
      <c r="D3519" s="34">
        <f>S3519</f>
        <v>2.0833333333333315E-2</v>
      </c>
      <c r="E3519" s="34"/>
      <c r="F3519" s="34"/>
      <c r="G3519" s="34"/>
      <c r="H3519" s="21"/>
      <c r="I3519" s="34"/>
      <c r="J3519" s="34"/>
      <c r="M3519" s="34"/>
      <c r="N3519" s="35">
        <f>N3517</f>
        <v>43231</v>
      </c>
      <c r="O3519" s="63">
        <f t="shared" ref="O3519:O3531" si="1923">SUM(P3518)</f>
        <v>0.41666666666666663</v>
      </c>
      <c r="P3519" s="36">
        <f t="shared" ref="P3519:P3531" si="1924">P3518+0.0208333333333333</f>
        <v>0.43749999999999994</v>
      </c>
      <c r="Q3519" s="98" t="s">
        <v>937</v>
      </c>
      <c r="R3519" s="96" t="s">
        <v>995</v>
      </c>
      <c r="S3519" s="26">
        <f t="shared" si="1922"/>
        <v>2.0833333333333315E-2</v>
      </c>
    </row>
    <row r="3520" spans="1:20" ht="10.5" customHeight="1" x14ac:dyDescent="0.2">
      <c r="C3520" s="21"/>
      <c r="D3520" s="26"/>
      <c r="E3520" s="21"/>
      <c r="F3520" s="34"/>
      <c r="G3520" s="34"/>
      <c r="H3520" s="34"/>
      <c r="I3520" s="34">
        <f>S3520</f>
        <v>2.0833333333333315E-2</v>
      </c>
      <c r="J3520" s="34"/>
      <c r="L3520" s="34"/>
      <c r="M3520" s="21"/>
      <c r="N3520" s="35">
        <f>N3517</f>
        <v>43231</v>
      </c>
      <c r="O3520" s="63">
        <f t="shared" si="1923"/>
        <v>0.43749999999999994</v>
      </c>
      <c r="P3520" s="36">
        <f t="shared" si="1924"/>
        <v>0.45833333333333326</v>
      </c>
      <c r="Q3520" s="37" t="s">
        <v>959</v>
      </c>
      <c r="R3520" s="96" t="s">
        <v>1533</v>
      </c>
      <c r="S3520" s="26">
        <f t="shared" si="1922"/>
        <v>2.0833333333333315E-2</v>
      </c>
    </row>
    <row r="3521" spans="1:21" ht="10.5" customHeight="1" x14ac:dyDescent="0.2">
      <c r="C3521" s="21"/>
      <c r="D3521" s="21"/>
      <c r="E3521" s="34"/>
      <c r="F3521" s="34"/>
      <c r="G3521" s="34">
        <f>S3521</f>
        <v>2.0833333333333315E-2</v>
      </c>
      <c r="H3521" s="34"/>
      <c r="I3521" s="34"/>
      <c r="J3521" s="34"/>
      <c r="L3521" s="34"/>
      <c r="M3521" s="34"/>
      <c r="N3521" s="35">
        <f>N3517</f>
        <v>43231</v>
      </c>
      <c r="O3521" s="63">
        <f t="shared" si="1923"/>
        <v>0.45833333333333326</v>
      </c>
      <c r="P3521" s="36">
        <f t="shared" si="1924"/>
        <v>0.47916666666666657</v>
      </c>
      <c r="Q3521" s="37" t="s">
        <v>940</v>
      </c>
      <c r="R3521" s="96" t="s">
        <v>1551</v>
      </c>
      <c r="S3521" s="26">
        <f>SUM(P3521-O3521)</f>
        <v>2.0833333333333315E-2</v>
      </c>
    </row>
    <row r="3522" spans="1:21" ht="10.5" customHeight="1" x14ac:dyDescent="0.2">
      <c r="C3522" s="21"/>
      <c r="D3522" s="34"/>
      <c r="E3522" s="34"/>
      <c r="F3522" s="34"/>
      <c r="G3522" s="34">
        <f>S3522</f>
        <v>2.0833333333333315E-2</v>
      </c>
      <c r="H3522" s="34"/>
      <c r="I3522" s="34"/>
      <c r="J3522" s="34"/>
      <c r="L3522" s="34"/>
      <c r="M3522" s="34"/>
      <c r="N3522" s="35">
        <f>N3517</f>
        <v>43231</v>
      </c>
      <c r="O3522" s="63">
        <f t="shared" si="1923"/>
        <v>0.47916666666666657</v>
      </c>
      <c r="P3522" s="36">
        <f t="shared" si="1924"/>
        <v>0.49999999999999989</v>
      </c>
      <c r="Q3522" s="37" t="s">
        <v>940</v>
      </c>
      <c r="R3522" s="96" t="s">
        <v>1551</v>
      </c>
      <c r="S3522" s="26">
        <f>SUM(P3522-O3522)</f>
        <v>2.0833333333333315E-2</v>
      </c>
    </row>
    <row r="3523" spans="1:21" ht="10.5" customHeight="1" x14ac:dyDescent="0.2">
      <c r="B3523" s="34"/>
      <c r="C3523" s="21"/>
      <c r="D3523" s="34"/>
      <c r="E3523" s="34"/>
      <c r="F3523" s="21"/>
      <c r="G3523" s="34"/>
      <c r="H3523" s="34"/>
      <c r="I3523" s="34">
        <f>S3523</f>
        <v>2.0833333333333259E-2</v>
      </c>
      <c r="J3523" s="34"/>
      <c r="L3523" s="34"/>
      <c r="M3523" s="21"/>
      <c r="N3523" s="35">
        <f>N3517</f>
        <v>43231</v>
      </c>
      <c r="O3523" s="63">
        <f t="shared" si="1923"/>
        <v>0.49999999999999989</v>
      </c>
      <c r="P3523" s="36">
        <f t="shared" si="1924"/>
        <v>0.52083333333333315</v>
      </c>
      <c r="Q3523" s="37" t="s">
        <v>959</v>
      </c>
      <c r="R3523" s="96" t="s">
        <v>1552</v>
      </c>
      <c r="S3523" s="26">
        <f t="shared" ref="S3523:S3531" si="1925">SUM(P3523-O3523)</f>
        <v>2.0833333333333259E-2</v>
      </c>
      <c r="U3523" s="25"/>
    </row>
    <row r="3524" spans="1:21" ht="10.5" customHeight="1" x14ac:dyDescent="0.2">
      <c r="B3524" s="34"/>
      <c r="C3524" s="21"/>
      <c r="D3524" s="34"/>
      <c r="E3524" s="34"/>
      <c r="F3524" s="21"/>
      <c r="G3524" s="34"/>
      <c r="H3524" s="34"/>
      <c r="I3524" s="34">
        <f>S3524</f>
        <v>2.0833333333333259E-2</v>
      </c>
      <c r="J3524" s="34"/>
      <c r="L3524" s="34"/>
      <c r="M3524" s="21"/>
      <c r="N3524" s="35">
        <f>N3517</f>
        <v>43231</v>
      </c>
      <c r="O3524" s="63">
        <f t="shared" si="1923"/>
        <v>0.52083333333333315</v>
      </c>
      <c r="P3524" s="36">
        <f t="shared" si="1924"/>
        <v>0.54166666666666641</v>
      </c>
      <c r="Q3524" s="37" t="s">
        <v>959</v>
      </c>
      <c r="R3524" s="96" t="s">
        <v>1552</v>
      </c>
      <c r="S3524" s="26">
        <f>SUM(P3524-O3524)</f>
        <v>2.0833333333333259E-2</v>
      </c>
      <c r="U3524" s="25"/>
    </row>
    <row r="3525" spans="1:21" ht="10.5" customHeight="1" x14ac:dyDescent="0.2">
      <c r="B3525" s="34"/>
      <c r="C3525" s="21"/>
      <c r="D3525" s="34"/>
      <c r="E3525" s="34"/>
      <c r="F3525" s="21"/>
      <c r="G3525" s="34"/>
      <c r="H3525" s="34"/>
      <c r="I3525" s="34">
        <f t="shared" ref="I3525" si="1926">S3525</f>
        <v>0</v>
      </c>
      <c r="J3525" s="34"/>
      <c r="L3525" s="34"/>
      <c r="M3525" s="21"/>
      <c r="N3525" s="35">
        <f>N3517</f>
        <v>43231</v>
      </c>
      <c r="O3525" s="63">
        <f t="shared" si="1923"/>
        <v>0.54166666666666641</v>
      </c>
      <c r="P3525" s="36">
        <f t="shared" si="1924"/>
        <v>0.56249999999999967</v>
      </c>
      <c r="Q3525" s="98" t="s">
        <v>946</v>
      </c>
      <c r="R3525" s="96" t="s">
        <v>1001</v>
      </c>
      <c r="S3525" s="26"/>
    </row>
    <row r="3526" spans="1:21" ht="10.5" customHeight="1" x14ac:dyDescent="0.2">
      <c r="B3526" s="34"/>
      <c r="C3526" s="21"/>
      <c r="D3526" s="34"/>
      <c r="E3526" s="34"/>
      <c r="F3526" s="21"/>
      <c r="G3526" s="34"/>
      <c r="H3526" s="34"/>
      <c r="I3526" s="34">
        <f t="shared" ref="I3526:I3531" si="1927">S3526</f>
        <v>2.0833333333333259E-2</v>
      </c>
      <c r="J3526" s="34"/>
      <c r="L3526" s="34"/>
      <c r="M3526" s="21"/>
      <c r="N3526" s="35">
        <f>N3517</f>
        <v>43231</v>
      </c>
      <c r="O3526" s="63">
        <f t="shared" si="1923"/>
        <v>0.56249999999999967</v>
      </c>
      <c r="P3526" s="36">
        <f t="shared" si="1924"/>
        <v>0.58333333333333293</v>
      </c>
      <c r="Q3526" s="37" t="s">
        <v>959</v>
      </c>
      <c r="R3526" s="96" t="s">
        <v>1552</v>
      </c>
      <c r="S3526" s="26">
        <f t="shared" si="1925"/>
        <v>2.0833333333333259E-2</v>
      </c>
    </row>
    <row r="3527" spans="1:21" ht="10.5" customHeight="1" x14ac:dyDescent="0.2">
      <c r="B3527" s="34"/>
      <c r="C3527" s="34"/>
      <c r="D3527" s="34"/>
      <c r="E3527" s="34"/>
      <c r="F3527" s="21"/>
      <c r="G3527" s="34"/>
      <c r="H3527" s="34"/>
      <c r="I3527" s="34">
        <f t="shared" si="1927"/>
        <v>2.0833333333333259E-2</v>
      </c>
      <c r="J3527" s="34"/>
      <c r="L3527" s="34"/>
      <c r="M3527" s="21"/>
      <c r="N3527" s="35">
        <f>N3517</f>
        <v>43231</v>
      </c>
      <c r="O3527" s="63">
        <f t="shared" si="1923"/>
        <v>0.58333333333333293</v>
      </c>
      <c r="P3527" s="36">
        <f t="shared" si="1924"/>
        <v>0.60416666666666619</v>
      </c>
      <c r="Q3527" s="37" t="s">
        <v>959</v>
      </c>
      <c r="R3527" s="96" t="s">
        <v>1552</v>
      </c>
      <c r="S3527" s="26">
        <f t="shared" si="1925"/>
        <v>2.0833333333333259E-2</v>
      </c>
    </row>
    <row r="3528" spans="1:21" ht="10.5" customHeight="1" x14ac:dyDescent="0.2">
      <c r="B3528" s="34"/>
      <c r="C3528" s="34"/>
      <c r="D3528" s="34"/>
      <c r="E3528" s="34"/>
      <c r="F3528" s="21"/>
      <c r="G3528" s="34"/>
      <c r="H3528" s="34"/>
      <c r="I3528" s="34">
        <f t="shared" si="1927"/>
        <v>2.0833333333333259E-2</v>
      </c>
      <c r="J3528" s="34"/>
      <c r="L3528" s="34"/>
      <c r="M3528" s="21"/>
      <c r="N3528" s="35">
        <f>N3517</f>
        <v>43231</v>
      </c>
      <c r="O3528" s="63">
        <f t="shared" si="1923"/>
        <v>0.60416666666666619</v>
      </c>
      <c r="P3528" s="36">
        <f t="shared" si="1924"/>
        <v>0.62499999999999944</v>
      </c>
      <c r="Q3528" s="37" t="s">
        <v>959</v>
      </c>
      <c r="R3528" s="96" t="s">
        <v>1552</v>
      </c>
      <c r="S3528" s="26">
        <f t="shared" si="1925"/>
        <v>2.0833333333333259E-2</v>
      </c>
    </row>
    <row r="3529" spans="1:21" ht="10.5" customHeight="1" x14ac:dyDescent="0.2">
      <c r="B3529" s="34"/>
      <c r="C3529" s="34"/>
      <c r="D3529" s="34"/>
      <c r="E3529" s="34"/>
      <c r="F3529" s="21"/>
      <c r="G3529" s="34"/>
      <c r="H3529" s="34"/>
      <c r="I3529" s="34">
        <f t="shared" si="1927"/>
        <v>2.0833333333333259E-2</v>
      </c>
      <c r="J3529" s="34"/>
      <c r="L3529" s="34"/>
      <c r="M3529" s="21"/>
      <c r="N3529" s="35">
        <f>N3517</f>
        <v>43231</v>
      </c>
      <c r="O3529" s="63">
        <f t="shared" si="1923"/>
        <v>0.62499999999999944</v>
      </c>
      <c r="P3529" s="36">
        <f t="shared" si="1924"/>
        <v>0.6458333333333327</v>
      </c>
      <c r="Q3529" s="37" t="s">
        <v>959</v>
      </c>
      <c r="R3529" s="96" t="s">
        <v>1552</v>
      </c>
      <c r="S3529" s="26">
        <f t="shared" si="1925"/>
        <v>2.0833333333333259E-2</v>
      </c>
    </row>
    <row r="3530" spans="1:21" ht="10.5" customHeight="1" x14ac:dyDescent="0.2">
      <c r="B3530" s="34"/>
      <c r="C3530" s="34"/>
      <c r="D3530" s="34"/>
      <c r="E3530" s="34"/>
      <c r="F3530" s="21"/>
      <c r="G3530" s="34"/>
      <c r="H3530" s="34"/>
      <c r="I3530" s="34">
        <f t="shared" si="1927"/>
        <v>2.0833333333333259E-2</v>
      </c>
      <c r="J3530" s="34"/>
      <c r="L3530" s="34"/>
      <c r="M3530" s="21"/>
      <c r="N3530" s="35">
        <f>N3517</f>
        <v>43231</v>
      </c>
      <c r="O3530" s="63">
        <f t="shared" si="1923"/>
        <v>0.6458333333333327</v>
      </c>
      <c r="P3530" s="36">
        <f t="shared" si="1924"/>
        <v>0.66666666666666596</v>
      </c>
      <c r="Q3530" s="37" t="s">
        <v>959</v>
      </c>
      <c r="R3530" s="96" t="s">
        <v>1552</v>
      </c>
      <c r="S3530" s="26">
        <f t="shared" si="1925"/>
        <v>2.0833333333333259E-2</v>
      </c>
    </row>
    <row r="3531" spans="1:21" ht="10.5" customHeight="1" thickBot="1" x14ac:dyDescent="0.25">
      <c r="B3531" s="34"/>
      <c r="C3531" s="34"/>
      <c r="D3531" s="34"/>
      <c r="E3531" s="34"/>
      <c r="F3531" s="21"/>
      <c r="G3531" s="34"/>
      <c r="H3531" s="34"/>
      <c r="I3531" s="34">
        <f t="shared" si="1927"/>
        <v>2.0833333333333259E-2</v>
      </c>
      <c r="J3531" s="34"/>
      <c r="L3531" s="34"/>
      <c r="M3531" s="21"/>
      <c r="N3531" s="35">
        <f>N3517</f>
        <v>43231</v>
      </c>
      <c r="O3531" s="63">
        <f t="shared" si="1923"/>
        <v>0.66666666666666596</v>
      </c>
      <c r="P3531" s="36">
        <f t="shared" si="1924"/>
        <v>0.68749999999999922</v>
      </c>
      <c r="Q3531" s="37" t="s">
        <v>959</v>
      </c>
      <c r="R3531" s="96" t="s">
        <v>1552</v>
      </c>
      <c r="S3531" s="26">
        <f t="shared" si="1925"/>
        <v>2.0833333333333259E-2</v>
      </c>
    </row>
    <row r="3532" spans="1:21" ht="10.5" customHeight="1" x14ac:dyDescent="0.2">
      <c r="A3532" s="40">
        <f t="shared" ref="A3532:M3532" si="1928">SUM(A3518:A3531)</f>
        <v>0</v>
      </c>
      <c r="B3532" s="40">
        <f t="shared" si="1928"/>
        <v>0</v>
      </c>
      <c r="C3532" s="40">
        <f t="shared" si="1928"/>
        <v>0</v>
      </c>
      <c r="D3532" s="40">
        <f t="shared" si="1928"/>
        <v>4.166666666666663E-2</v>
      </c>
      <c r="E3532" s="40">
        <f t="shared" si="1928"/>
        <v>0</v>
      </c>
      <c r="F3532" s="40">
        <f t="shared" si="1928"/>
        <v>0</v>
      </c>
      <c r="G3532" s="40">
        <f t="shared" si="1928"/>
        <v>4.166666666666663E-2</v>
      </c>
      <c r="H3532" s="40">
        <f t="shared" si="1928"/>
        <v>0</v>
      </c>
      <c r="I3532" s="40">
        <f t="shared" si="1928"/>
        <v>0.18749999999999939</v>
      </c>
      <c r="J3532" s="40">
        <f t="shared" si="1928"/>
        <v>0</v>
      </c>
      <c r="K3532" s="40">
        <f t="shared" si="1928"/>
        <v>0</v>
      </c>
      <c r="L3532" s="40">
        <f t="shared" si="1928"/>
        <v>0</v>
      </c>
      <c r="M3532" s="40">
        <f t="shared" si="1928"/>
        <v>0</v>
      </c>
      <c r="N3532" s="76" t="b">
        <f>SUM(A3532:M3532) = S3532</f>
        <v>1</v>
      </c>
      <c r="O3532" s="77"/>
      <c r="P3532" s="77"/>
      <c r="Q3532" s="43"/>
      <c r="R3532" s="43"/>
      <c r="S3532" s="40">
        <f>SUM(S3518:S3531)</f>
        <v>0.27083333333333265</v>
      </c>
    </row>
    <row r="3533" spans="1:21" ht="10.5" customHeight="1" x14ac:dyDescent="0.2">
      <c r="A3533" s="70">
        <f t="shared" ref="A3533:C3533" si="1929">(A3532-INT(A3532))*24</f>
        <v>0</v>
      </c>
      <c r="B3533" s="70">
        <f t="shared" si="1929"/>
        <v>0</v>
      </c>
      <c r="C3533" s="70">
        <f t="shared" si="1929"/>
        <v>0</v>
      </c>
      <c r="D3533" s="44">
        <f>(D3532-INT(D3532))*24</f>
        <v>0.99999999999999911</v>
      </c>
      <c r="E3533" s="44">
        <f>(E3532-INT(E3532))*24</f>
        <v>0</v>
      </c>
      <c r="F3533" s="44">
        <f>(F3532-INT(F3532))*24</f>
        <v>0</v>
      </c>
      <c r="G3533" s="44">
        <f>(G3532-INT(G3532))*24</f>
        <v>0.99999999999999911</v>
      </c>
      <c r="H3533" s="44">
        <f t="shared" ref="H3533:M3533" si="1930">(H3532-INT(H3532))*24</f>
        <v>0</v>
      </c>
      <c r="I3533" s="44">
        <f t="shared" si="1930"/>
        <v>4.4999999999999858</v>
      </c>
      <c r="J3533" s="44">
        <f t="shared" si="1930"/>
        <v>0</v>
      </c>
      <c r="K3533" s="44">
        <f t="shared" si="1930"/>
        <v>0</v>
      </c>
      <c r="L3533" s="44">
        <f t="shared" si="1930"/>
        <v>0</v>
      </c>
      <c r="M3533" s="45">
        <f t="shared" si="1930"/>
        <v>0</v>
      </c>
      <c r="N3533" s="78">
        <f>SUM(A3533:M3533)</f>
        <v>6.499999999999984</v>
      </c>
      <c r="O3533" s="71"/>
      <c r="P3533" s="71"/>
      <c r="Q3533" s="48"/>
      <c r="R3533" s="48"/>
      <c r="S3533" s="49"/>
    </row>
    <row r="3534" spans="1:21" ht="10.5" customHeight="1" thickBot="1" x14ac:dyDescent="0.25">
      <c r="A3534" s="72"/>
      <c r="B3534" s="73"/>
      <c r="C3534" s="73"/>
      <c r="D3534" s="52">
        <f>SUM(A3533:D3533)</f>
        <v>0.99999999999999911</v>
      </c>
      <c r="E3534" s="52">
        <f t="shared" ref="E3534:M3534" si="1931">E3533</f>
        <v>0</v>
      </c>
      <c r="F3534" s="52">
        <f t="shared" si="1931"/>
        <v>0</v>
      </c>
      <c r="G3534" s="52">
        <f t="shared" si="1931"/>
        <v>0.99999999999999911</v>
      </c>
      <c r="H3534" s="52">
        <f t="shared" si="1931"/>
        <v>0</v>
      </c>
      <c r="I3534" s="52">
        <f t="shared" si="1931"/>
        <v>4.4999999999999858</v>
      </c>
      <c r="J3534" s="52">
        <f t="shared" si="1931"/>
        <v>0</v>
      </c>
      <c r="K3534" s="52">
        <f t="shared" si="1931"/>
        <v>0</v>
      </c>
      <c r="L3534" s="52">
        <f t="shared" si="1931"/>
        <v>0</v>
      </c>
      <c r="M3534" s="53">
        <f t="shared" si="1931"/>
        <v>0</v>
      </c>
      <c r="N3534" s="79" t="s">
        <v>976</v>
      </c>
      <c r="O3534" s="74"/>
      <c r="P3534" s="74"/>
      <c r="Q3534" s="56"/>
      <c r="R3534" s="56"/>
      <c r="S3534" s="57">
        <f>SUM(S3532:S3533)</f>
        <v>0.27083333333333265</v>
      </c>
    </row>
    <row r="3535" spans="1:21" ht="10.5" customHeight="1" x14ac:dyDescent="0.2">
      <c r="A3535" s="70">
        <f t="shared" ref="A3535:M3535" si="1932">SUM(A3452,A3473,A3494,A3515,A3533)</f>
        <v>0</v>
      </c>
      <c r="B3535" s="70">
        <f t="shared" si="1932"/>
        <v>0.99999999999999778</v>
      </c>
      <c r="C3535" s="70">
        <f t="shared" si="1932"/>
        <v>0</v>
      </c>
      <c r="D3535" s="70">
        <f t="shared" si="1932"/>
        <v>6.4999999999999885</v>
      </c>
      <c r="E3535" s="70">
        <f t="shared" si="1932"/>
        <v>0.49999999999999956</v>
      </c>
      <c r="F3535" s="70">
        <f t="shared" si="1932"/>
        <v>0</v>
      </c>
      <c r="G3535" s="70">
        <f t="shared" si="1932"/>
        <v>7.9999999999999813</v>
      </c>
      <c r="H3535" s="70">
        <f t="shared" si="1932"/>
        <v>3.9999999999999911</v>
      </c>
      <c r="I3535" s="70">
        <f t="shared" si="1932"/>
        <v>16.999999999999947</v>
      </c>
      <c r="J3535" s="70">
        <f t="shared" si="1932"/>
        <v>0</v>
      </c>
      <c r="K3535" s="70">
        <f t="shared" si="1932"/>
        <v>0</v>
      </c>
      <c r="L3535" s="70">
        <f t="shared" si="1932"/>
        <v>0</v>
      </c>
      <c r="M3535" s="80">
        <f t="shared" si="1932"/>
        <v>0</v>
      </c>
      <c r="N3535" s="81">
        <f>SUM(S3452,S3473,S3494,S3515,S3533)</f>
        <v>0</v>
      </c>
      <c r="O3535" s="82">
        <f>SUM(A3535:M3535)</f>
        <v>36.999999999999901</v>
      </c>
      <c r="P3535" s="83">
        <f>SUM(S3451,S3472,S3493,S3514,S3532)</f>
        <v>1.5416666666666625</v>
      </c>
      <c r="Q3535" s="84">
        <f>SUM(P3535)+N3535</f>
        <v>1.5416666666666625</v>
      </c>
      <c r="R3535" s="85"/>
      <c r="S3535" s="86"/>
    </row>
    <row r="3536" spans="1:21" ht="10.5" customHeight="1" thickBot="1" x14ac:dyDescent="0.25">
      <c r="A3536" s="87"/>
      <c r="B3536" s="73"/>
      <c r="C3536" s="73"/>
      <c r="D3536" s="73">
        <f>SUM(A3535:D3535)</f>
        <v>7.4999999999999858</v>
      </c>
      <c r="E3536" s="88">
        <f t="shared" ref="E3536:M3536" si="1933">E3535</f>
        <v>0.49999999999999956</v>
      </c>
      <c r="F3536" s="88">
        <f t="shared" si="1933"/>
        <v>0</v>
      </c>
      <c r="G3536" s="88">
        <f t="shared" si="1933"/>
        <v>7.9999999999999813</v>
      </c>
      <c r="H3536" s="88">
        <f t="shared" si="1933"/>
        <v>3.9999999999999911</v>
      </c>
      <c r="I3536" s="88">
        <f t="shared" si="1933"/>
        <v>16.999999999999947</v>
      </c>
      <c r="J3536" s="88">
        <f t="shared" si="1933"/>
        <v>0</v>
      </c>
      <c r="K3536" s="88">
        <f t="shared" si="1933"/>
        <v>0</v>
      </c>
      <c r="L3536" s="88">
        <f t="shared" si="1933"/>
        <v>0</v>
      </c>
      <c r="M3536" s="89">
        <f t="shared" si="1933"/>
        <v>0</v>
      </c>
      <c r="N3536" s="90">
        <f>IF(SUM(O3535-37.5)&gt;0,SUM(O3535-37.5),0)</f>
        <v>0</v>
      </c>
      <c r="O3536" s="91">
        <f>SUM(A3536:M3536)</f>
        <v>36.999999999999901</v>
      </c>
      <c r="P3536" s="92">
        <f>(P3535)*24</f>
        <v>36.999999999999901</v>
      </c>
      <c r="Q3536" s="93">
        <f>SUM(S3453,S3474,S3495,S3516,S3534)</f>
        <v>1.5416666666666625</v>
      </c>
      <c r="R3536" s="85"/>
      <c r="S3536" s="94" t="b">
        <f>O3536=P3536</f>
        <v>1</v>
      </c>
    </row>
    <row r="3538" spans="1:19" ht="10.5" customHeight="1" x14ac:dyDescent="0.2">
      <c r="A3538" s="12">
        <f>WEEKNUM(G3538)</f>
        <v>20</v>
      </c>
      <c r="B3538" s="13" t="s">
        <v>927</v>
      </c>
      <c r="C3538" s="142">
        <f>SUM(N3540)-2</f>
        <v>43232</v>
      </c>
      <c r="D3538" s="142"/>
      <c r="E3538" s="14"/>
      <c r="F3538" s="14" t="s">
        <v>928</v>
      </c>
      <c r="G3538" s="142">
        <f>SUM(C3538+6)</f>
        <v>43238</v>
      </c>
      <c r="H3538" s="142"/>
      <c r="I3538" s="14"/>
      <c r="J3538" s="15"/>
      <c r="K3538" s="15"/>
      <c r="L3538" s="14"/>
      <c r="M3538" s="16"/>
      <c r="N3538" s="17" t="s">
        <v>929</v>
      </c>
      <c r="O3538" s="17" t="s">
        <v>930</v>
      </c>
      <c r="P3538" s="18" t="s">
        <v>931</v>
      </c>
      <c r="Q3538" s="19" t="s">
        <v>932</v>
      </c>
      <c r="R3538" s="17" t="s">
        <v>933</v>
      </c>
      <c r="S3538" s="17" t="s">
        <v>934</v>
      </c>
    </row>
    <row r="3539" spans="1:19" ht="10.5" customHeight="1" thickBot="1" x14ac:dyDescent="0.25">
      <c r="M3539" s="105">
        <f>M3432+M3536</f>
        <v>0</v>
      </c>
      <c r="N3539" s="23"/>
      <c r="S3539" s="26" t="s">
        <v>1089</v>
      </c>
    </row>
    <row r="3540" spans="1:19" ht="10.5" customHeight="1" thickBot="1" x14ac:dyDescent="0.25">
      <c r="A3540" s="58"/>
      <c r="B3540" s="59" t="s">
        <v>935</v>
      </c>
      <c r="C3540" s="59" t="s">
        <v>936</v>
      </c>
      <c r="D3540" s="59" t="s">
        <v>937</v>
      </c>
      <c r="E3540" s="60" t="s">
        <v>938</v>
      </c>
      <c r="F3540" s="59" t="s">
        <v>939</v>
      </c>
      <c r="G3540" s="58" t="s">
        <v>940</v>
      </c>
      <c r="H3540" s="58" t="s">
        <v>941</v>
      </c>
      <c r="I3540" s="58" t="s">
        <v>942</v>
      </c>
      <c r="J3540" s="58" t="s">
        <v>943</v>
      </c>
      <c r="K3540" s="58" t="s">
        <v>1473</v>
      </c>
      <c r="L3540" s="58"/>
      <c r="M3540" s="60" t="s">
        <v>1528</v>
      </c>
      <c r="N3540" s="61">
        <f>N3517+3</f>
        <v>43234</v>
      </c>
      <c r="O3540" s="36">
        <v>0.39583333333333331</v>
      </c>
      <c r="P3540" s="36">
        <f>O3540</f>
        <v>0.39583333333333331</v>
      </c>
      <c r="Q3540" s="62" t="s">
        <v>946</v>
      </c>
      <c r="R3540" s="25" t="s">
        <v>953</v>
      </c>
      <c r="S3540" s="26" t="s">
        <v>1089</v>
      </c>
    </row>
    <row r="3541" spans="1:19" ht="10.5" customHeight="1" x14ac:dyDescent="0.2">
      <c r="B3541" s="34">
        <f>S3541</f>
        <v>2.0833333333333315E-2</v>
      </c>
      <c r="C3541" s="21"/>
      <c r="D3541" s="34"/>
      <c r="E3541" s="34"/>
      <c r="F3541" s="21"/>
      <c r="G3541" s="34"/>
      <c r="H3541" s="34"/>
      <c r="I3541" s="34"/>
      <c r="J3541" s="34"/>
      <c r="M3541" s="34"/>
      <c r="N3541" s="35">
        <f>N3540</f>
        <v>43234</v>
      </c>
      <c r="O3541" s="26">
        <f t="shared" ref="O3541:O3556" si="1934">SUM(P3540)</f>
        <v>0.39583333333333331</v>
      </c>
      <c r="P3541" s="36">
        <f t="shared" ref="P3541:P3557" si="1935">P3540+0.0208333333333333</f>
        <v>0.41666666666666663</v>
      </c>
      <c r="Q3541" s="98" t="s">
        <v>935</v>
      </c>
      <c r="R3541" s="96" t="s">
        <v>1553</v>
      </c>
      <c r="S3541" s="26">
        <f t="shared" ref="S3541:S3546" si="1936">SUM(P3541-O3541)</f>
        <v>2.0833333333333315E-2</v>
      </c>
    </row>
    <row r="3542" spans="1:19" ht="10.5" customHeight="1" x14ac:dyDescent="0.2">
      <c r="B3542" s="34">
        <f>S3542</f>
        <v>2.0833333333333315E-2</v>
      </c>
      <c r="C3542" s="21"/>
      <c r="D3542" s="34"/>
      <c r="E3542" s="34"/>
      <c r="F3542" s="21"/>
      <c r="G3542" s="34"/>
      <c r="H3542" s="34"/>
      <c r="I3542" s="34"/>
      <c r="J3542" s="34"/>
      <c r="M3542" s="34"/>
      <c r="N3542" s="35">
        <f>N3540</f>
        <v>43234</v>
      </c>
      <c r="O3542" s="26">
        <f t="shared" si="1934"/>
        <v>0.41666666666666663</v>
      </c>
      <c r="P3542" s="36">
        <f t="shared" si="1935"/>
        <v>0.43749999999999994</v>
      </c>
      <c r="Q3542" s="98" t="s">
        <v>935</v>
      </c>
      <c r="R3542" s="96" t="s">
        <v>1554</v>
      </c>
      <c r="S3542" s="26">
        <f t="shared" si="1936"/>
        <v>2.0833333333333315E-2</v>
      </c>
    </row>
    <row r="3543" spans="1:19" ht="10.5" customHeight="1" x14ac:dyDescent="0.2">
      <c r="B3543" s="34">
        <f>S3543</f>
        <v>2.0833333333333315E-2</v>
      </c>
      <c r="C3543" s="21"/>
      <c r="D3543" s="34"/>
      <c r="E3543" s="34"/>
      <c r="F3543" s="21"/>
      <c r="G3543" s="34"/>
      <c r="H3543" s="34"/>
      <c r="I3543" s="34"/>
      <c r="J3543" s="34"/>
      <c r="M3543" s="34"/>
      <c r="N3543" s="35">
        <f>N3540</f>
        <v>43234</v>
      </c>
      <c r="O3543" s="26">
        <f t="shared" si="1934"/>
        <v>0.43749999999999994</v>
      </c>
      <c r="P3543" s="36">
        <f t="shared" si="1935"/>
        <v>0.45833333333333326</v>
      </c>
      <c r="Q3543" s="98" t="s">
        <v>935</v>
      </c>
      <c r="R3543" s="96" t="s">
        <v>1554</v>
      </c>
      <c r="S3543" s="26">
        <f t="shared" si="1936"/>
        <v>2.0833333333333315E-2</v>
      </c>
    </row>
    <row r="3544" spans="1:19" ht="10.5" customHeight="1" x14ac:dyDescent="0.2">
      <c r="B3544" s="34"/>
      <c r="C3544" s="21"/>
      <c r="D3544" s="34"/>
      <c r="E3544" s="34"/>
      <c r="F3544" s="34">
        <f>S3544</f>
        <v>2.0833333333333315E-2</v>
      </c>
      <c r="G3544" s="34"/>
      <c r="H3544" s="21"/>
      <c r="I3544" s="34"/>
      <c r="J3544" s="34"/>
      <c r="M3544" s="34"/>
      <c r="N3544" s="35">
        <f>N3540</f>
        <v>43234</v>
      </c>
      <c r="O3544" s="26">
        <f t="shared" si="1934"/>
        <v>0.45833333333333326</v>
      </c>
      <c r="P3544" s="36">
        <f t="shared" si="1935"/>
        <v>0.47916666666666657</v>
      </c>
      <c r="Q3544" s="98" t="s">
        <v>939</v>
      </c>
      <c r="R3544" s="96" t="s">
        <v>1555</v>
      </c>
      <c r="S3544" s="26">
        <f t="shared" si="1936"/>
        <v>2.0833333333333315E-2</v>
      </c>
    </row>
    <row r="3545" spans="1:19" ht="10.5" customHeight="1" x14ac:dyDescent="0.2">
      <c r="B3545" s="34"/>
      <c r="C3545" s="21"/>
      <c r="D3545" s="34">
        <f>S3545</f>
        <v>2.0833333333333315E-2</v>
      </c>
      <c r="E3545" s="34"/>
      <c r="F3545" s="34"/>
      <c r="G3545" s="34"/>
      <c r="H3545" s="21"/>
      <c r="I3545" s="34"/>
      <c r="J3545" s="34"/>
      <c r="M3545" s="34"/>
      <c r="N3545" s="35">
        <f>N3540</f>
        <v>43234</v>
      </c>
      <c r="O3545" s="26">
        <f t="shared" si="1934"/>
        <v>0.47916666666666657</v>
      </c>
      <c r="P3545" s="36">
        <f t="shared" si="1935"/>
        <v>0.49999999999999989</v>
      </c>
      <c r="Q3545" s="98" t="s">
        <v>937</v>
      </c>
      <c r="R3545" s="96" t="s">
        <v>995</v>
      </c>
      <c r="S3545" s="26">
        <f t="shared" si="1936"/>
        <v>2.0833333333333315E-2</v>
      </c>
    </row>
    <row r="3546" spans="1:19" ht="10.5" customHeight="1" x14ac:dyDescent="0.2">
      <c r="B3546" s="34"/>
      <c r="C3546" s="21"/>
      <c r="D3546" s="34"/>
      <c r="E3546" s="34"/>
      <c r="F3546" s="34">
        <f>S3546</f>
        <v>2.0833333333333259E-2</v>
      </c>
      <c r="G3546" s="34"/>
      <c r="H3546" s="34"/>
      <c r="I3546" s="34"/>
      <c r="J3546" s="34"/>
      <c r="M3546" s="34"/>
      <c r="N3546" s="35">
        <f>N3540</f>
        <v>43234</v>
      </c>
      <c r="O3546" s="26">
        <f t="shared" si="1934"/>
        <v>0.49999999999999989</v>
      </c>
      <c r="P3546" s="36">
        <f t="shared" si="1935"/>
        <v>0.52083333333333315</v>
      </c>
      <c r="Q3546" s="98" t="s">
        <v>939</v>
      </c>
      <c r="R3546" s="96" t="s">
        <v>1305</v>
      </c>
      <c r="S3546" s="26">
        <f t="shared" si="1936"/>
        <v>2.0833333333333259E-2</v>
      </c>
    </row>
    <row r="3547" spans="1:19" ht="10.5" customHeight="1" x14ac:dyDescent="0.2">
      <c r="B3547" s="34"/>
      <c r="C3547" s="21"/>
      <c r="D3547" s="34"/>
      <c r="E3547" s="34"/>
      <c r="F3547" s="34"/>
      <c r="G3547" s="34"/>
      <c r="H3547" s="34"/>
      <c r="I3547" s="38"/>
      <c r="J3547" s="34"/>
      <c r="M3547" s="34"/>
      <c r="N3547" s="35">
        <f>N3540</f>
        <v>43234</v>
      </c>
      <c r="O3547" s="26">
        <f t="shared" si="1934"/>
        <v>0.52083333333333315</v>
      </c>
      <c r="P3547" s="36">
        <f t="shared" si="1935"/>
        <v>0.54166666666666641</v>
      </c>
      <c r="Q3547" s="37" t="s">
        <v>946</v>
      </c>
      <c r="R3547" s="96" t="s">
        <v>1001</v>
      </c>
      <c r="S3547" s="26"/>
    </row>
    <row r="3548" spans="1:19" ht="10.5" customHeight="1" x14ac:dyDescent="0.2">
      <c r="B3548" s="34"/>
      <c r="C3548" s="21"/>
      <c r="D3548" s="34"/>
      <c r="E3548" s="34"/>
      <c r="F3548" s="34">
        <f>S3548</f>
        <v>2.0833333333333259E-2</v>
      </c>
      <c r="G3548" s="34"/>
      <c r="H3548" s="34"/>
      <c r="I3548" s="26"/>
      <c r="M3548" s="34"/>
      <c r="N3548" s="35">
        <f>N3540</f>
        <v>43234</v>
      </c>
      <c r="O3548" s="26">
        <f t="shared" si="1934"/>
        <v>0.54166666666666641</v>
      </c>
      <c r="P3548" s="36">
        <f t="shared" si="1935"/>
        <v>0.56249999999999967</v>
      </c>
      <c r="Q3548" s="98" t="s">
        <v>939</v>
      </c>
      <c r="R3548" s="96" t="s">
        <v>1305</v>
      </c>
      <c r="S3548" s="26">
        <f>SUM(P3548-O3548)</f>
        <v>2.0833333333333259E-2</v>
      </c>
    </row>
    <row r="3549" spans="1:19" ht="10.5" customHeight="1" x14ac:dyDescent="0.2">
      <c r="B3549" s="34"/>
      <c r="C3549" s="21"/>
      <c r="D3549" s="34"/>
      <c r="E3549" s="34"/>
      <c r="F3549" s="34">
        <f>S3549</f>
        <v>2.0833333333333259E-2</v>
      </c>
      <c r="G3549" s="34"/>
      <c r="H3549" s="34"/>
      <c r="I3549" s="26"/>
      <c r="J3549" s="34"/>
      <c r="M3549" s="34"/>
      <c r="N3549" s="35">
        <f>N3540</f>
        <v>43234</v>
      </c>
      <c r="O3549" s="26">
        <f t="shared" si="1934"/>
        <v>0.56249999999999967</v>
      </c>
      <c r="P3549" s="36">
        <f t="shared" si="1935"/>
        <v>0.58333333333333293</v>
      </c>
      <c r="Q3549" s="98" t="s">
        <v>939</v>
      </c>
      <c r="R3549" s="96" t="s">
        <v>1556</v>
      </c>
      <c r="S3549" s="26">
        <f>SUM(P3549-O3549)</f>
        <v>2.0833333333333259E-2</v>
      </c>
    </row>
    <row r="3550" spans="1:19" ht="10.5" customHeight="1" x14ac:dyDescent="0.2">
      <c r="B3550" s="34"/>
      <c r="C3550" s="21"/>
      <c r="D3550" s="34">
        <f>S3550</f>
        <v>2.0833333333333259E-2</v>
      </c>
      <c r="E3550" s="34"/>
      <c r="F3550" s="34"/>
      <c r="G3550" s="34"/>
      <c r="H3550" s="34"/>
      <c r="I3550" s="34"/>
      <c r="J3550" s="34"/>
      <c r="M3550" s="34"/>
      <c r="N3550" s="35">
        <f>N3540</f>
        <v>43234</v>
      </c>
      <c r="O3550" s="26">
        <f t="shared" si="1934"/>
        <v>0.58333333333333293</v>
      </c>
      <c r="P3550" s="36">
        <f t="shared" si="1935"/>
        <v>0.60416666666666619</v>
      </c>
      <c r="Q3550" s="98" t="s">
        <v>937</v>
      </c>
      <c r="R3550" s="96" t="s">
        <v>995</v>
      </c>
      <c r="S3550" s="26">
        <f>SUM(P3550-O3550)</f>
        <v>2.0833333333333259E-2</v>
      </c>
    </row>
    <row r="3551" spans="1:19" ht="10.5" customHeight="1" x14ac:dyDescent="0.2">
      <c r="B3551" s="34"/>
      <c r="C3551" s="21"/>
      <c r="D3551" s="34"/>
      <c r="E3551" s="34"/>
      <c r="F3551" s="34"/>
      <c r="G3551" s="21"/>
      <c r="H3551" s="34"/>
      <c r="I3551" s="34">
        <f>S3551</f>
        <v>2.0833333333333259E-2</v>
      </c>
      <c r="J3551" s="34"/>
      <c r="M3551" s="34"/>
      <c r="N3551" s="35">
        <f>N3540</f>
        <v>43234</v>
      </c>
      <c r="O3551" s="26">
        <f t="shared" si="1934"/>
        <v>0.60416666666666619</v>
      </c>
      <c r="P3551" s="36">
        <f t="shared" si="1935"/>
        <v>0.62499999999999944</v>
      </c>
      <c r="Q3551" s="98" t="s">
        <v>959</v>
      </c>
      <c r="R3551" s="96" t="s">
        <v>1557</v>
      </c>
      <c r="S3551" s="26">
        <f t="shared" ref="S3551:S3557" si="1937">SUM(P3551-O3551)</f>
        <v>2.0833333333333259E-2</v>
      </c>
    </row>
    <row r="3552" spans="1:19" ht="10.5" customHeight="1" x14ac:dyDescent="0.2">
      <c r="B3552" s="34"/>
      <c r="C3552" s="21"/>
      <c r="D3552" s="34"/>
      <c r="E3552" s="34"/>
      <c r="F3552" s="34"/>
      <c r="G3552" s="21"/>
      <c r="H3552" s="34"/>
      <c r="I3552" s="34">
        <f>S3552</f>
        <v>2.0833333333333259E-2</v>
      </c>
      <c r="J3552" s="34"/>
      <c r="M3552" s="34"/>
      <c r="N3552" s="35">
        <f>N3540</f>
        <v>43234</v>
      </c>
      <c r="O3552" s="26">
        <f t="shared" si="1934"/>
        <v>0.62499999999999944</v>
      </c>
      <c r="P3552" s="36">
        <f t="shared" si="1935"/>
        <v>0.6458333333333327</v>
      </c>
      <c r="Q3552" s="98" t="s">
        <v>959</v>
      </c>
      <c r="R3552" s="96" t="s">
        <v>1557</v>
      </c>
      <c r="S3552" s="26">
        <f t="shared" si="1937"/>
        <v>2.0833333333333259E-2</v>
      </c>
    </row>
    <row r="3553" spans="1:19" ht="10.5" customHeight="1" x14ac:dyDescent="0.2">
      <c r="B3553" s="34"/>
      <c r="C3553" s="21"/>
      <c r="D3553" s="34"/>
      <c r="E3553" s="34"/>
      <c r="F3553" s="34"/>
      <c r="G3553" s="34"/>
      <c r="H3553" s="34"/>
      <c r="I3553" s="34">
        <f>S3553</f>
        <v>2.0833333333333259E-2</v>
      </c>
      <c r="J3553" s="34"/>
      <c r="M3553" s="34"/>
      <c r="N3553" s="35">
        <f>N3540</f>
        <v>43234</v>
      </c>
      <c r="O3553" s="26">
        <f t="shared" si="1934"/>
        <v>0.6458333333333327</v>
      </c>
      <c r="P3553" s="36">
        <f t="shared" si="1935"/>
        <v>0.66666666666666596</v>
      </c>
      <c r="Q3553" s="98" t="s">
        <v>959</v>
      </c>
      <c r="R3553" s="96" t="s">
        <v>1557</v>
      </c>
      <c r="S3553" s="26">
        <f t="shared" si="1937"/>
        <v>2.0833333333333259E-2</v>
      </c>
    </row>
    <row r="3554" spans="1:19" ht="10.5" customHeight="1" x14ac:dyDescent="0.2">
      <c r="B3554" s="34"/>
      <c r="C3554" s="21"/>
      <c r="D3554" s="34"/>
      <c r="E3554" s="34"/>
      <c r="F3554" s="34"/>
      <c r="G3554" s="34"/>
      <c r="H3554" s="34"/>
      <c r="I3554" s="34">
        <f>S3554</f>
        <v>2.0833333333333259E-2</v>
      </c>
      <c r="J3554" s="34"/>
      <c r="M3554" s="34"/>
      <c r="N3554" s="35">
        <f>N3540</f>
        <v>43234</v>
      </c>
      <c r="O3554" s="26">
        <f t="shared" si="1934"/>
        <v>0.66666666666666596</v>
      </c>
      <c r="P3554" s="36">
        <f t="shared" si="1935"/>
        <v>0.68749999999999922</v>
      </c>
      <c r="Q3554" s="98" t="s">
        <v>959</v>
      </c>
      <c r="R3554" s="96" t="s">
        <v>1557</v>
      </c>
      <c r="S3554" s="26">
        <f t="shared" si="1937"/>
        <v>2.0833333333333259E-2</v>
      </c>
    </row>
    <row r="3555" spans="1:19" ht="10.5" customHeight="1" x14ac:dyDescent="0.2">
      <c r="B3555" s="34"/>
      <c r="C3555" s="21"/>
      <c r="D3555" s="34">
        <f>S3555</f>
        <v>2.0833333333333259E-2</v>
      </c>
      <c r="E3555" s="34"/>
      <c r="F3555" s="34"/>
      <c r="G3555" s="34"/>
      <c r="H3555" s="34"/>
      <c r="I3555" s="34"/>
      <c r="J3555" s="34"/>
      <c r="M3555" s="34"/>
      <c r="N3555" s="35">
        <f>N3540</f>
        <v>43234</v>
      </c>
      <c r="O3555" s="26">
        <f t="shared" si="1934"/>
        <v>0.68749999999999922</v>
      </c>
      <c r="P3555" s="36">
        <f t="shared" si="1935"/>
        <v>0.70833333333333248</v>
      </c>
      <c r="Q3555" s="98" t="s">
        <v>937</v>
      </c>
      <c r="R3555" s="96" t="s">
        <v>995</v>
      </c>
      <c r="S3555" s="26">
        <f t="shared" si="1937"/>
        <v>2.0833333333333259E-2</v>
      </c>
    </row>
    <row r="3556" spans="1:19" ht="10.5" customHeight="1" x14ac:dyDescent="0.2">
      <c r="B3556" s="34"/>
      <c r="C3556" s="21"/>
      <c r="D3556" s="26"/>
      <c r="E3556" s="34"/>
      <c r="F3556" s="34"/>
      <c r="G3556" s="34"/>
      <c r="H3556" s="34"/>
      <c r="I3556" s="26">
        <f>S3556</f>
        <v>2.0833333333333259E-2</v>
      </c>
      <c r="J3556" s="34"/>
      <c r="M3556" s="34"/>
      <c r="N3556" s="35">
        <f>N3540</f>
        <v>43234</v>
      </c>
      <c r="O3556" s="26">
        <f t="shared" si="1934"/>
        <v>0.70833333333333248</v>
      </c>
      <c r="P3556" s="36">
        <f t="shared" si="1935"/>
        <v>0.72916666666666574</v>
      </c>
      <c r="Q3556" s="98" t="s">
        <v>959</v>
      </c>
      <c r="R3556" s="96" t="s">
        <v>1557</v>
      </c>
      <c r="S3556" s="26">
        <f t="shared" si="1937"/>
        <v>2.0833333333333259E-2</v>
      </c>
    </row>
    <row r="3557" spans="1:19" ht="10.5" customHeight="1" thickBot="1" x14ac:dyDescent="0.25">
      <c r="B3557" s="34"/>
      <c r="C3557" s="21"/>
      <c r="D3557" s="26"/>
      <c r="E3557" s="34"/>
      <c r="F3557" s="34"/>
      <c r="G3557" s="34"/>
      <c r="H3557" s="34"/>
      <c r="I3557" s="26">
        <f>S3557</f>
        <v>2.0833333333333259E-2</v>
      </c>
      <c r="J3557" s="34"/>
      <c r="M3557" s="34"/>
      <c r="N3557" s="35">
        <f>N3540</f>
        <v>43234</v>
      </c>
      <c r="O3557" s="26">
        <f t="shared" ref="O3557" si="1938">SUM(P3556)</f>
        <v>0.72916666666666574</v>
      </c>
      <c r="P3557" s="36">
        <f t="shared" si="1935"/>
        <v>0.749999999999999</v>
      </c>
      <c r="Q3557" s="98" t="s">
        <v>959</v>
      </c>
      <c r="R3557" s="96" t="s">
        <v>1557</v>
      </c>
      <c r="S3557" s="26">
        <f t="shared" si="1937"/>
        <v>2.0833333333333259E-2</v>
      </c>
    </row>
    <row r="3558" spans="1:19" ht="10.5" customHeight="1" x14ac:dyDescent="0.2">
      <c r="A3558" s="40">
        <f t="shared" ref="A3558:M3558" si="1939">SUM(A3541:A3557)</f>
        <v>0</v>
      </c>
      <c r="B3558" s="40">
        <f t="shared" si="1939"/>
        <v>6.2499999999999944E-2</v>
      </c>
      <c r="C3558" s="40">
        <f t="shared" si="1939"/>
        <v>0</v>
      </c>
      <c r="D3558" s="40">
        <f t="shared" si="1939"/>
        <v>6.2499999999999833E-2</v>
      </c>
      <c r="E3558" s="40">
        <f t="shared" si="1939"/>
        <v>0</v>
      </c>
      <c r="F3558" s="40">
        <f t="shared" si="1939"/>
        <v>8.3333333333333093E-2</v>
      </c>
      <c r="G3558" s="40">
        <f t="shared" si="1939"/>
        <v>0</v>
      </c>
      <c r="H3558" s="40">
        <f t="shared" si="1939"/>
        <v>0</v>
      </c>
      <c r="I3558" s="40">
        <f t="shared" si="1939"/>
        <v>0.12499999999999956</v>
      </c>
      <c r="J3558" s="40">
        <f t="shared" si="1939"/>
        <v>0</v>
      </c>
      <c r="K3558" s="40">
        <f t="shared" si="1939"/>
        <v>0</v>
      </c>
      <c r="L3558" s="40">
        <f t="shared" si="1939"/>
        <v>0</v>
      </c>
      <c r="M3558" s="40">
        <f t="shared" si="1939"/>
        <v>0</v>
      </c>
      <c r="N3558" s="41" t="b">
        <f>SUM(A3558:M3558) = S3558</f>
        <v>1</v>
      </c>
      <c r="O3558" s="42"/>
      <c r="P3558" s="42"/>
      <c r="Q3558" s="43"/>
      <c r="R3558" s="43"/>
      <c r="S3558" s="40">
        <f>SUM(S3541:S3557)</f>
        <v>0.33333333333333243</v>
      </c>
    </row>
    <row r="3559" spans="1:19" ht="10.5" customHeight="1" x14ac:dyDescent="0.2">
      <c r="A3559" s="44">
        <f t="shared" ref="A3559:E3559" si="1940">(A3558-INT(A3558))*24</f>
        <v>0</v>
      </c>
      <c r="B3559" s="44">
        <f t="shared" si="1940"/>
        <v>1.4999999999999987</v>
      </c>
      <c r="C3559" s="44">
        <f t="shared" si="1940"/>
        <v>0</v>
      </c>
      <c r="D3559" s="44">
        <f t="shared" si="1940"/>
        <v>1.499999999999996</v>
      </c>
      <c r="E3559" s="44">
        <f t="shared" si="1940"/>
        <v>0</v>
      </c>
      <c r="F3559" s="44">
        <f>(F3558-INT(F3558))*24</f>
        <v>1.9999999999999942</v>
      </c>
      <c r="G3559" s="44">
        <f>(G3558-INT(G3558))*24</f>
        <v>0</v>
      </c>
      <c r="H3559" s="44">
        <f>(H3558-INT(H3558))*24</f>
        <v>0</v>
      </c>
      <c r="I3559" s="44">
        <f>(I3558-INT(I3558))*24</f>
        <v>2.9999999999999893</v>
      </c>
      <c r="J3559" s="44">
        <f t="shared" ref="J3559" si="1941">(J3558-INT(J3558))*24</f>
        <v>0</v>
      </c>
      <c r="K3559" s="44"/>
      <c r="L3559" s="44">
        <f t="shared" ref="L3559:M3559" si="1942">(L3558-INT(L3558))*24</f>
        <v>0</v>
      </c>
      <c r="M3559" s="45">
        <f t="shared" si="1942"/>
        <v>0</v>
      </c>
      <c r="N3559" s="46">
        <f>SUM(A3559:M3559)</f>
        <v>7.9999999999999787</v>
      </c>
      <c r="O3559" s="47"/>
      <c r="P3559" s="47"/>
      <c r="Q3559" s="48"/>
      <c r="R3559" s="48"/>
      <c r="S3559" s="49"/>
    </row>
    <row r="3560" spans="1:19" ht="10.5" customHeight="1" thickBot="1" x14ac:dyDescent="0.25">
      <c r="A3560" s="50"/>
      <c r="B3560" s="51"/>
      <c r="C3560" s="51"/>
      <c r="D3560" s="52">
        <f>SUM(A3559:D3559)</f>
        <v>2.9999999999999947</v>
      </c>
      <c r="E3560" s="52">
        <f t="shared" ref="E3560:J3560" si="1943">E3559</f>
        <v>0</v>
      </c>
      <c r="F3560" s="52">
        <f t="shared" si="1943"/>
        <v>1.9999999999999942</v>
      </c>
      <c r="G3560" s="52">
        <f t="shared" si="1943"/>
        <v>0</v>
      </c>
      <c r="H3560" s="52">
        <f t="shared" si="1943"/>
        <v>0</v>
      </c>
      <c r="I3560" s="52">
        <f t="shared" si="1943"/>
        <v>2.9999999999999893</v>
      </c>
      <c r="J3560" s="52">
        <f t="shared" si="1943"/>
        <v>0</v>
      </c>
      <c r="K3560" s="52"/>
      <c r="L3560" s="52">
        <f t="shared" ref="L3560:M3560" si="1944">L3559</f>
        <v>0</v>
      </c>
      <c r="M3560" s="53">
        <f t="shared" si="1944"/>
        <v>0</v>
      </c>
      <c r="N3560" s="54">
        <f>S3560</f>
        <v>0.33333333333333243</v>
      </c>
      <c r="O3560" s="55"/>
      <c r="P3560" s="55"/>
      <c r="Q3560" s="56"/>
      <c r="R3560" s="56"/>
      <c r="S3560" s="57">
        <f>SUM(S3558:S3559)</f>
        <v>0.33333333333333243</v>
      </c>
    </row>
    <row r="3561" spans="1:19" ht="10.5" customHeight="1" thickBot="1" x14ac:dyDescent="0.25">
      <c r="A3561" s="58"/>
      <c r="B3561" s="59" t="s">
        <v>935</v>
      </c>
      <c r="C3561" s="59" t="s">
        <v>936</v>
      </c>
      <c r="D3561" s="59" t="s">
        <v>937</v>
      </c>
      <c r="E3561" s="60" t="s">
        <v>938</v>
      </c>
      <c r="F3561" s="59" t="s">
        <v>939</v>
      </c>
      <c r="G3561" s="58" t="s">
        <v>940</v>
      </c>
      <c r="H3561" s="58" t="s">
        <v>941</v>
      </c>
      <c r="I3561" s="58" t="s">
        <v>942</v>
      </c>
      <c r="J3561" s="58" t="s">
        <v>943</v>
      </c>
      <c r="K3561" s="58" t="s">
        <v>1473</v>
      </c>
      <c r="L3561" s="58"/>
      <c r="M3561" s="60" t="s">
        <v>1528</v>
      </c>
      <c r="N3561" s="61">
        <f>N3540+1</f>
        <v>43235</v>
      </c>
      <c r="O3561" s="36">
        <v>0.39583333333333331</v>
      </c>
      <c r="P3561" s="36">
        <f>O3561</f>
        <v>0.39583333333333331</v>
      </c>
      <c r="Q3561" s="62" t="s">
        <v>946</v>
      </c>
      <c r="R3561" s="25" t="s">
        <v>953</v>
      </c>
      <c r="S3561" s="26">
        <f t="shared" ref="S3561" si="1945">SUM(P3561-O3561)</f>
        <v>0</v>
      </c>
    </row>
    <row r="3562" spans="1:19" ht="10.5" customHeight="1" x14ac:dyDescent="0.2">
      <c r="B3562" s="34">
        <f>S3562</f>
        <v>2.0833333333333315E-2</v>
      </c>
      <c r="C3562" s="21"/>
      <c r="D3562" s="34"/>
      <c r="E3562" s="34"/>
      <c r="F3562" s="21"/>
      <c r="G3562" s="34"/>
      <c r="H3562" s="21"/>
      <c r="I3562" s="34"/>
      <c r="J3562" s="34"/>
      <c r="M3562" s="34"/>
      <c r="N3562" s="35">
        <f>N3561</f>
        <v>43235</v>
      </c>
      <c r="O3562" s="63">
        <f>SUM(P3561)</f>
        <v>0.39583333333333331</v>
      </c>
      <c r="P3562" s="36">
        <f>P3561+0.0208333333333333</f>
        <v>0.41666666666666663</v>
      </c>
      <c r="Q3562" s="98" t="s">
        <v>935</v>
      </c>
      <c r="R3562" s="96" t="s">
        <v>1553</v>
      </c>
      <c r="S3562" s="26">
        <f>SUM(P3562-O3562)</f>
        <v>2.0833333333333315E-2</v>
      </c>
    </row>
    <row r="3563" spans="1:19" ht="10.5" customHeight="1" x14ac:dyDescent="0.2">
      <c r="B3563" s="34"/>
      <c r="C3563" s="34">
        <f>S3563</f>
        <v>2.0833333333333315E-2</v>
      </c>
      <c r="D3563" s="34"/>
      <c r="E3563" s="34"/>
      <c r="F3563" s="21"/>
      <c r="G3563" s="34"/>
      <c r="H3563" s="34"/>
      <c r="I3563" s="34"/>
      <c r="J3563" s="34"/>
      <c r="M3563" s="34"/>
      <c r="N3563" s="35">
        <f>N3561</f>
        <v>43235</v>
      </c>
      <c r="O3563" s="63">
        <f t="shared" ref="O3563:O3571" si="1946">SUM(P3562)</f>
        <v>0.41666666666666663</v>
      </c>
      <c r="P3563" s="36">
        <f t="shared" ref="P3563:P3578" si="1947">P3562+0.0208333333333333</f>
        <v>0.43749999999999994</v>
      </c>
      <c r="Q3563" s="37" t="s">
        <v>936</v>
      </c>
      <c r="R3563" s="96" t="s">
        <v>1558</v>
      </c>
      <c r="S3563" s="26">
        <f>SUM(P3563-O3563)</f>
        <v>2.0833333333333315E-2</v>
      </c>
    </row>
    <row r="3564" spans="1:19" ht="10.5" customHeight="1" x14ac:dyDescent="0.2">
      <c r="B3564" s="34"/>
      <c r="C3564" s="21"/>
      <c r="D3564" s="34">
        <f>S3564</f>
        <v>2.0833333333333315E-2</v>
      </c>
      <c r="E3564" s="34"/>
      <c r="F3564" s="21"/>
      <c r="G3564" s="34"/>
      <c r="H3564" s="34"/>
      <c r="I3564" s="34"/>
      <c r="J3564" s="34"/>
      <c r="L3564" s="34"/>
      <c r="M3564" s="21"/>
      <c r="N3564" s="35">
        <f>N3561</f>
        <v>43235</v>
      </c>
      <c r="O3564" s="63">
        <f t="shared" si="1946"/>
        <v>0.43749999999999994</v>
      </c>
      <c r="P3564" s="36">
        <f t="shared" si="1947"/>
        <v>0.45833333333333326</v>
      </c>
      <c r="Q3564" s="98" t="s">
        <v>937</v>
      </c>
      <c r="R3564" s="96" t="s">
        <v>1559</v>
      </c>
      <c r="S3564" s="26">
        <f>SUM(P3564-O3564)</f>
        <v>2.0833333333333315E-2</v>
      </c>
    </row>
    <row r="3565" spans="1:19" ht="10.5" customHeight="1" x14ac:dyDescent="0.2">
      <c r="B3565" s="34">
        <f>S3565</f>
        <v>2.0833333333333315E-2</v>
      </c>
      <c r="C3565" s="21"/>
      <c r="D3565" s="26"/>
      <c r="E3565" s="34"/>
      <c r="F3565" s="21"/>
      <c r="G3565" s="34"/>
      <c r="H3565" s="34"/>
      <c r="I3565" s="34"/>
      <c r="J3565" s="34"/>
      <c r="L3565" s="34"/>
      <c r="M3565" s="34"/>
      <c r="N3565" s="35">
        <f>N3561</f>
        <v>43235</v>
      </c>
      <c r="O3565" s="63">
        <f t="shared" si="1946"/>
        <v>0.45833333333333326</v>
      </c>
      <c r="P3565" s="36">
        <f t="shared" si="1947"/>
        <v>0.47916666666666657</v>
      </c>
      <c r="Q3565" s="37" t="s">
        <v>935</v>
      </c>
      <c r="R3565" s="96" t="s">
        <v>1560</v>
      </c>
      <c r="S3565" s="26">
        <f>SUM(P3565-O3565)</f>
        <v>2.0833333333333315E-2</v>
      </c>
    </row>
    <row r="3566" spans="1:19" ht="10.5" customHeight="1" x14ac:dyDescent="0.2">
      <c r="B3566" s="34"/>
      <c r="C3566" s="21"/>
      <c r="D3566" s="26"/>
      <c r="E3566" s="34"/>
      <c r="F3566" s="21"/>
      <c r="G3566" s="34">
        <f>S3566</f>
        <v>2.0833333333333315E-2</v>
      </c>
      <c r="H3566" s="34"/>
      <c r="I3566" s="34"/>
      <c r="J3566" s="34"/>
      <c r="L3566" s="34"/>
      <c r="M3566" s="34"/>
      <c r="N3566" s="35">
        <f>N3561</f>
        <v>43235</v>
      </c>
      <c r="O3566" s="63">
        <f t="shared" si="1946"/>
        <v>0.47916666666666657</v>
      </c>
      <c r="P3566" s="36">
        <f t="shared" si="1947"/>
        <v>0.49999999999999989</v>
      </c>
      <c r="Q3566" s="37" t="s">
        <v>940</v>
      </c>
      <c r="R3566" s="96" t="s">
        <v>1561</v>
      </c>
      <c r="S3566" s="26">
        <f>SUM(P3566-O3566)</f>
        <v>2.0833333333333315E-2</v>
      </c>
    </row>
    <row r="3567" spans="1:19" ht="10.5" customHeight="1" x14ac:dyDescent="0.2">
      <c r="B3567" s="34"/>
      <c r="C3567" s="21"/>
      <c r="D3567" s="34"/>
      <c r="E3567" s="34"/>
      <c r="F3567" s="21"/>
      <c r="G3567" s="34">
        <f>S3567</f>
        <v>2.0833333333333259E-2</v>
      </c>
      <c r="H3567" s="34"/>
      <c r="I3567" s="34"/>
      <c r="J3567" s="34"/>
      <c r="L3567" s="34"/>
      <c r="M3567" s="21"/>
      <c r="N3567" s="35">
        <f>N3561</f>
        <v>43235</v>
      </c>
      <c r="O3567" s="63">
        <f t="shared" si="1946"/>
        <v>0.49999999999999989</v>
      </c>
      <c r="P3567" s="36">
        <f t="shared" si="1947"/>
        <v>0.52083333333333315</v>
      </c>
      <c r="Q3567" s="37" t="s">
        <v>940</v>
      </c>
      <c r="R3567" s="96" t="s">
        <v>1561</v>
      </c>
      <c r="S3567" s="26">
        <f t="shared" ref="S3567" si="1948">SUM(P3567-O3567)</f>
        <v>2.0833333333333259E-2</v>
      </c>
    </row>
    <row r="3568" spans="1:19" ht="10.5" customHeight="1" x14ac:dyDescent="0.2">
      <c r="B3568" s="34"/>
      <c r="C3568" s="21"/>
      <c r="D3568" s="34"/>
      <c r="E3568" s="34"/>
      <c r="F3568" s="34"/>
      <c r="G3568" s="34">
        <f>S3568</f>
        <v>2.0833333333333259E-2</v>
      </c>
      <c r="H3568" s="21"/>
      <c r="I3568" s="34"/>
      <c r="J3568" s="34"/>
      <c r="L3568" s="34"/>
      <c r="M3568" s="21"/>
      <c r="N3568" s="35">
        <f>N3561</f>
        <v>43235</v>
      </c>
      <c r="O3568" s="63">
        <f t="shared" si="1946"/>
        <v>0.52083333333333315</v>
      </c>
      <c r="P3568" s="36">
        <f t="shared" si="1947"/>
        <v>0.54166666666666641</v>
      </c>
      <c r="Q3568" s="37" t="s">
        <v>940</v>
      </c>
      <c r="R3568" s="96" t="s">
        <v>1561</v>
      </c>
      <c r="S3568" s="26">
        <f>SUM(P3568-O3568)</f>
        <v>2.0833333333333259E-2</v>
      </c>
    </row>
    <row r="3569" spans="1:19" ht="10.5" customHeight="1" x14ac:dyDescent="0.2">
      <c r="B3569" s="34"/>
      <c r="C3569" s="21"/>
      <c r="D3569" s="34"/>
      <c r="E3569" s="34"/>
      <c r="F3569" s="34"/>
      <c r="G3569" s="34"/>
      <c r="H3569" s="34"/>
      <c r="I3569" s="34"/>
      <c r="J3569" s="34"/>
      <c r="L3569" s="34"/>
      <c r="M3569" s="21"/>
      <c r="N3569" s="35">
        <f>N3561</f>
        <v>43235</v>
      </c>
      <c r="O3569" s="63">
        <f t="shared" si="1946"/>
        <v>0.54166666666666641</v>
      </c>
      <c r="P3569" s="36">
        <f t="shared" si="1947"/>
        <v>0.56249999999999967</v>
      </c>
      <c r="Q3569" s="37" t="s">
        <v>946</v>
      </c>
      <c r="R3569" s="96" t="s">
        <v>1001</v>
      </c>
      <c r="S3569" s="26"/>
    </row>
    <row r="3570" spans="1:19" ht="10.5" customHeight="1" x14ac:dyDescent="0.2">
      <c r="B3570" s="34"/>
      <c r="C3570" s="21"/>
      <c r="D3570" s="34"/>
      <c r="E3570" s="34"/>
      <c r="F3570" s="34"/>
      <c r="G3570" s="34"/>
      <c r="H3570" s="34"/>
      <c r="I3570" s="34"/>
      <c r="J3570" s="34"/>
      <c r="L3570" s="34"/>
      <c r="M3570" s="21"/>
      <c r="N3570" s="35">
        <f>N3561</f>
        <v>43235</v>
      </c>
      <c r="O3570" s="63">
        <f t="shared" si="1946"/>
        <v>0.56249999999999967</v>
      </c>
      <c r="P3570" s="36">
        <f t="shared" si="1947"/>
        <v>0.58333333333333293</v>
      </c>
      <c r="Q3570" s="37" t="s">
        <v>946</v>
      </c>
      <c r="R3570" s="96" t="s">
        <v>1001</v>
      </c>
      <c r="S3570" s="26"/>
    </row>
    <row r="3571" spans="1:19" ht="10.5" customHeight="1" x14ac:dyDescent="0.2">
      <c r="B3571" s="34"/>
      <c r="C3571" s="34"/>
      <c r="D3571" s="21"/>
      <c r="E3571" s="34"/>
      <c r="F3571" s="34"/>
      <c r="G3571" s="34">
        <f>S3571</f>
        <v>2.0833333333333259E-2</v>
      </c>
      <c r="H3571" s="21"/>
      <c r="I3571" s="34"/>
      <c r="J3571" s="34"/>
      <c r="L3571" s="34"/>
      <c r="M3571" s="21"/>
      <c r="N3571" s="35">
        <f>N3561</f>
        <v>43235</v>
      </c>
      <c r="O3571" s="63">
        <f t="shared" si="1946"/>
        <v>0.58333333333333293</v>
      </c>
      <c r="P3571" s="36">
        <f t="shared" si="1947"/>
        <v>0.60416666666666619</v>
      </c>
      <c r="Q3571" s="37" t="s">
        <v>940</v>
      </c>
      <c r="R3571" s="96" t="s">
        <v>1561</v>
      </c>
      <c r="S3571" s="26">
        <f>SUM(P3571-O3571)</f>
        <v>2.0833333333333259E-2</v>
      </c>
    </row>
    <row r="3572" spans="1:19" ht="10.5" customHeight="1" x14ac:dyDescent="0.2">
      <c r="A3572" s="34"/>
      <c r="B3572" s="34"/>
      <c r="C3572" s="34"/>
      <c r="D3572" s="34"/>
      <c r="E3572" s="34"/>
      <c r="F3572" s="21"/>
      <c r="G3572" s="34"/>
      <c r="H3572" s="34"/>
      <c r="I3572" s="34">
        <f>S3572</f>
        <v>2.0833333333333259E-2</v>
      </c>
      <c r="J3572" s="34"/>
      <c r="L3572" s="34"/>
      <c r="M3572" s="34"/>
      <c r="N3572" s="35">
        <f>N3561</f>
        <v>43235</v>
      </c>
      <c r="O3572" s="63">
        <f>SUM(P3571)</f>
        <v>0.60416666666666619</v>
      </c>
      <c r="P3572" s="36">
        <f t="shared" si="1947"/>
        <v>0.62499999999999944</v>
      </c>
      <c r="Q3572" s="37" t="s">
        <v>959</v>
      </c>
      <c r="R3572" s="96" t="s">
        <v>1562</v>
      </c>
      <c r="S3572" s="26">
        <f t="shared" ref="S3572:S3573" si="1949">SUM(P3572-O3572)</f>
        <v>2.0833333333333259E-2</v>
      </c>
    </row>
    <row r="3573" spans="1:19" ht="10.5" customHeight="1" x14ac:dyDescent="0.2">
      <c r="B3573" s="34"/>
      <c r="C3573" s="34"/>
      <c r="D3573" s="34"/>
      <c r="E3573" s="34"/>
      <c r="F3573" s="34"/>
      <c r="G3573" s="34">
        <f>S3573</f>
        <v>2.0833333333333259E-2</v>
      </c>
      <c r="H3573" s="34"/>
      <c r="I3573" s="34"/>
      <c r="J3573" s="34"/>
      <c r="L3573" s="34"/>
      <c r="M3573" s="34"/>
      <c r="N3573" s="35">
        <f>N3561</f>
        <v>43235</v>
      </c>
      <c r="O3573" s="63">
        <f>SUM(P3572)</f>
        <v>0.62499999999999944</v>
      </c>
      <c r="P3573" s="36">
        <f t="shared" si="1947"/>
        <v>0.6458333333333327</v>
      </c>
      <c r="Q3573" s="37" t="s">
        <v>940</v>
      </c>
      <c r="R3573" s="96" t="s">
        <v>1561</v>
      </c>
      <c r="S3573" s="26">
        <f t="shared" si="1949"/>
        <v>2.0833333333333259E-2</v>
      </c>
    </row>
    <row r="3574" spans="1:19" ht="10.5" customHeight="1" x14ac:dyDescent="0.2">
      <c r="B3574" s="34"/>
      <c r="C3574" s="34"/>
      <c r="D3574" s="34"/>
      <c r="E3574" s="34"/>
      <c r="F3574" s="34"/>
      <c r="G3574" s="34">
        <f>S3574</f>
        <v>2.0833333333333259E-2</v>
      </c>
      <c r="H3574" s="34"/>
      <c r="I3574" s="34"/>
      <c r="J3574" s="34"/>
      <c r="L3574" s="34"/>
      <c r="M3574" s="34"/>
      <c r="N3574" s="35">
        <f>N3561</f>
        <v>43235</v>
      </c>
      <c r="O3574" s="63">
        <f>SUM(P3573)</f>
        <v>0.6458333333333327</v>
      </c>
      <c r="P3574" s="36">
        <f t="shared" si="1947"/>
        <v>0.66666666666666596</v>
      </c>
      <c r="Q3574" s="37" t="s">
        <v>940</v>
      </c>
      <c r="R3574" s="96" t="s">
        <v>1561</v>
      </c>
      <c r="S3574" s="26">
        <f>SUM(P3574-O3574)</f>
        <v>2.0833333333333259E-2</v>
      </c>
    </row>
    <row r="3575" spans="1:19" ht="10.5" customHeight="1" x14ac:dyDescent="0.2">
      <c r="B3575" s="34"/>
      <c r="C3575" s="34"/>
      <c r="D3575" s="34">
        <f>S3575</f>
        <v>2.0833333333333259E-2</v>
      </c>
      <c r="E3575" s="34"/>
      <c r="F3575" s="34"/>
      <c r="G3575" s="34"/>
      <c r="H3575" s="34"/>
      <c r="I3575" s="34"/>
      <c r="J3575" s="34"/>
      <c r="K3575" s="34"/>
      <c r="L3575" s="34"/>
      <c r="M3575" s="34"/>
      <c r="N3575" s="35">
        <f>N3561</f>
        <v>43235</v>
      </c>
      <c r="O3575" s="63">
        <f t="shared" ref="O3575:O3578" si="1950">SUM(P3574)</f>
        <v>0.66666666666666596</v>
      </c>
      <c r="P3575" s="36">
        <f t="shared" si="1947"/>
        <v>0.68749999999999922</v>
      </c>
      <c r="Q3575" s="98" t="s">
        <v>937</v>
      </c>
      <c r="R3575" s="96" t="s">
        <v>995</v>
      </c>
      <c r="S3575" s="26">
        <f t="shared" ref="S3575:S3578" si="1951">SUM(P3575-O3575)</f>
        <v>2.0833333333333259E-2</v>
      </c>
    </row>
    <row r="3576" spans="1:19" ht="10.5" customHeight="1" x14ac:dyDescent="0.2">
      <c r="B3576" s="34"/>
      <c r="C3576" s="21"/>
      <c r="D3576" s="34"/>
      <c r="E3576" s="34"/>
      <c r="F3576" s="34"/>
      <c r="G3576" s="34"/>
      <c r="H3576" s="34"/>
      <c r="I3576" s="34">
        <f>S3576</f>
        <v>2.0833333333333259E-2</v>
      </c>
      <c r="J3576" s="34"/>
      <c r="K3576" s="34"/>
      <c r="L3576" s="34"/>
      <c r="M3576" s="34"/>
      <c r="N3576" s="35">
        <f>N3561</f>
        <v>43235</v>
      </c>
      <c r="O3576" s="63">
        <f t="shared" si="1950"/>
        <v>0.68749999999999922</v>
      </c>
      <c r="P3576" s="36">
        <f t="shared" si="1947"/>
        <v>0.70833333333333248</v>
      </c>
      <c r="Q3576" s="37" t="s">
        <v>959</v>
      </c>
      <c r="R3576" s="96" t="s">
        <v>1563</v>
      </c>
      <c r="S3576" s="26">
        <f t="shared" si="1951"/>
        <v>2.0833333333333259E-2</v>
      </c>
    </row>
    <row r="3577" spans="1:19" ht="10.5" customHeight="1" x14ac:dyDescent="0.2">
      <c r="B3577" s="34"/>
      <c r="C3577" s="21"/>
      <c r="D3577" s="34"/>
      <c r="E3577" s="34"/>
      <c r="F3577" s="21"/>
      <c r="G3577" s="34"/>
      <c r="H3577" s="34"/>
      <c r="I3577" s="34">
        <f>S3577</f>
        <v>2.0833333333333259E-2</v>
      </c>
      <c r="J3577" s="34"/>
      <c r="K3577" s="34"/>
      <c r="L3577" s="34"/>
      <c r="M3577" s="34"/>
      <c r="N3577" s="35">
        <f>N3561</f>
        <v>43235</v>
      </c>
      <c r="O3577" s="63">
        <f t="shared" si="1950"/>
        <v>0.70833333333333248</v>
      </c>
      <c r="P3577" s="36">
        <f t="shared" si="1947"/>
        <v>0.72916666666666574</v>
      </c>
      <c r="Q3577" s="37" t="s">
        <v>959</v>
      </c>
      <c r="R3577" s="96" t="s">
        <v>1563</v>
      </c>
      <c r="S3577" s="26">
        <f t="shared" si="1951"/>
        <v>2.0833333333333259E-2</v>
      </c>
    </row>
    <row r="3578" spans="1:19" ht="10.5" customHeight="1" thickBot="1" x14ac:dyDescent="0.25">
      <c r="B3578" s="34"/>
      <c r="C3578" s="21"/>
      <c r="D3578" s="34">
        <f>S3578</f>
        <v>2.0833333333333259E-2</v>
      </c>
      <c r="E3578" s="34"/>
      <c r="F3578" s="34"/>
      <c r="G3578" s="34"/>
      <c r="H3578" s="34"/>
      <c r="I3578" s="34"/>
      <c r="J3578" s="34"/>
      <c r="K3578" s="34"/>
      <c r="L3578" s="34"/>
      <c r="M3578" s="34"/>
      <c r="N3578" s="35">
        <f>N3561</f>
        <v>43235</v>
      </c>
      <c r="O3578" s="63">
        <f t="shared" si="1950"/>
        <v>0.72916666666666574</v>
      </c>
      <c r="P3578" s="36">
        <f t="shared" si="1947"/>
        <v>0.749999999999999</v>
      </c>
      <c r="Q3578" s="98" t="s">
        <v>937</v>
      </c>
      <c r="R3578" s="96" t="s">
        <v>1559</v>
      </c>
      <c r="S3578" s="26">
        <f t="shared" si="1951"/>
        <v>2.0833333333333259E-2</v>
      </c>
    </row>
    <row r="3579" spans="1:19" ht="10.5" customHeight="1" x14ac:dyDescent="0.2">
      <c r="A3579" s="40">
        <f t="shared" ref="A3579:M3579" si="1952">SUM(A3562:A3578)</f>
        <v>0</v>
      </c>
      <c r="B3579" s="40">
        <f t="shared" si="1952"/>
        <v>4.166666666666663E-2</v>
      </c>
      <c r="C3579" s="40">
        <f t="shared" si="1952"/>
        <v>2.0833333333333315E-2</v>
      </c>
      <c r="D3579" s="40">
        <f t="shared" si="1952"/>
        <v>6.2499999999999833E-2</v>
      </c>
      <c r="E3579" s="40">
        <f t="shared" si="1952"/>
        <v>0</v>
      </c>
      <c r="F3579" s="40">
        <f t="shared" si="1952"/>
        <v>0</v>
      </c>
      <c r="G3579" s="40">
        <f t="shared" si="1952"/>
        <v>0.12499999999999961</v>
      </c>
      <c r="H3579" s="40">
        <f t="shared" si="1952"/>
        <v>0</v>
      </c>
      <c r="I3579" s="40">
        <f t="shared" si="1952"/>
        <v>6.2499999999999778E-2</v>
      </c>
      <c r="J3579" s="40">
        <f t="shared" si="1952"/>
        <v>0</v>
      </c>
      <c r="K3579" s="40">
        <f t="shared" si="1952"/>
        <v>0</v>
      </c>
      <c r="L3579" s="40">
        <f t="shared" si="1952"/>
        <v>0</v>
      </c>
      <c r="M3579" s="40">
        <f t="shared" si="1952"/>
        <v>0</v>
      </c>
      <c r="N3579" s="41" t="b">
        <f>SUM(A3579:M3579) = S3579</f>
        <v>1</v>
      </c>
      <c r="O3579" s="42"/>
      <c r="P3579" s="42"/>
      <c r="Q3579" s="43"/>
      <c r="R3579" s="43"/>
      <c r="S3579" s="40">
        <f>SUM(S3562:S3578)</f>
        <v>0.31249999999999917</v>
      </c>
    </row>
    <row r="3580" spans="1:19" ht="10.5" customHeight="1" x14ac:dyDescent="0.2">
      <c r="A3580" s="44">
        <f t="shared" ref="A3580:E3580" si="1953">(A3579-INT(A3579))*24</f>
        <v>0</v>
      </c>
      <c r="B3580" s="44">
        <f t="shared" si="1953"/>
        <v>0.99999999999999911</v>
      </c>
      <c r="C3580" s="44">
        <f t="shared" si="1953"/>
        <v>0.49999999999999956</v>
      </c>
      <c r="D3580" s="44">
        <f t="shared" si="1953"/>
        <v>1.499999999999996</v>
      </c>
      <c r="E3580" s="44">
        <f t="shared" si="1953"/>
        <v>0</v>
      </c>
      <c r="F3580" s="44">
        <f>(F3579-INT(F3579))*24</f>
        <v>0</v>
      </c>
      <c r="G3580" s="44">
        <f>(G3579-INT(G3579))*24</f>
        <v>2.9999999999999907</v>
      </c>
      <c r="H3580" s="44">
        <f>(H3579-INT(H3579))*24</f>
        <v>0</v>
      </c>
      <c r="I3580" s="44">
        <f>(I3579-INT(I3579))*24</f>
        <v>1.4999999999999947</v>
      </c>
      <c r="J3580" s="44">
        <f t="shared" ref="J3580:M3580" si="1954">(J3579-INT(J3579))*24</f>
        <v>0</v>
      </c>
      <c r="K3580" s="44">
        <f t="shared" si="1954"/>
        <v>0</v>
      </c>
      <c r="L3580" s="44">
        <f t="shared" si="1954"/>
        <v>0</v>
      </c>
      <c r="M3580" s="45">
        <f t="shared" si="1954"/>
        <v>0</v>
      </c>
      <c r="N3580" s="46">
        <f>SUM(A3580:M3580)</f>
        <v>7.4999999999999805</v>
      </c>
      <c r="O3580" s="47"/>
      <c r="P3580" s="47"/>
      <c r="Q3580" s="48"/>
      <c r="R3580" s="48"/>
      <c r="S3580" s="49"/>
    </row>
    <row r="3581" spans="1:19" ht="10.5" customHeight="1" thickBot="1" x14ac:dyDescent="0.25">
      <c r="A3581" s="50"/>
      <c r="B3581" s="51"/>
      <c r="C3581" s="51"/>
      <c r="D3581" s="52">
        <f>SUM(A3580:D3580)</f>
        <v>2.9999999999999947</v>
      </c>
      <c r="E3581" s="52">
        <f t="shared" ref="E3581:M3581" si="1955">E3580</f>
        <v>0</v>
      </c>
      <c r="F3581" s="52">
        <f t="shared" si="1955"/>
        <v>0</v>
      </c>
      <c r="G3581" s="52">
        <f t="shared" si="1955"/>
        <v>2.9999999999999907</v>
      </c>
      <c r="H3581" s="52">
        <f t="shared" si="1955"/>
        <v>0</v>
      </c>
      <c r="I3581" s="52">
        <f t="shared" si="1955"/>
        <v>1.4999999999999947</v>
      </c>
      <c r="J3581" s="52">
        <f t="shared" si="1955"/>
        <v>0</v>
      </c>
      <c r="K3581" s="52">
        <f t="shared" si="1955"/>
        <v>0</v>
      </c>
      <c r="L3581" s="52">
        <f t="shared" si="1955"/>
        <v>0</v>
      </c>
      <c r="M3581" s="53">
        <f t="shared" si="1955"/>
        <v>0</v>
      </c>
      <c r="N3581" s="54">
        <f>S3581</f>
        <v>0.31249999999999917</v>
      </c>
      <c r="O3581" s="55"/>
      <c r="P3581" s="55"/>
      <c r="Q3581" s="56"/>
      <c r="R3581" s="56"/>
      <c r="S3581" s="57">
        <f>SUM(S3579:S3580)</f>
        <v>0.31249999999999917</v>
      </c>
    </row>
    <row r="3582" spans="1:19" ht="10.5" customHeight="1" thickBot="1" x14ac:dyDescent="0.25">
      <c r="A3582" s="58"/>
      <c r="B3582" s="59" t="s">
        <v>935</v>
      </c>
      <c r="C3582" s="59" t="s">
        <v>936</v>
      </c>
      <c r="D3582" s="59" t="s">
        <v>937</v>
      </c>
      <c r="E3582" s="60" t="s">
        <v>938</v>
      </c>
      <c r="F3582" s="59" t="s">
        <v>939</v>
      </c>
      <c r="G3582" s="58" t="s">
        <v>940</v>
      </c>
      <c r="H3582" s="58" t="s">
        <v>941</v>
      </c>
      <c r="I3582" s="58" t="s">
        <v>942</v>
      </c>
      <c r="J3582" s="58" t="s">
        <v>943</v>
      </c>
      <c r="K3582" s="58" t="s">
        <v>1473</v>
      </c>
      <c r="L3582" s="58"/>
      <c r="M3582" s="60" t="s">
        <v>1528</v>
      </c>
      <c r="N3582" s="61">
        <f>N3561+1</f>
        <v>43236</v>
      </c>
      <c r="O3582" s="36">
        <v>0.375</v>
      </c>
      <c r="P3582" s="36">
        <f>O3582</f>
        <v>0.375</v>
      </c>
      <c r="Q3582" s="62" t="s">
        <v>946</v>
      </c>
      <c r="R3582" s="25" t="s">
        <v>1564</v>
      </c>
      <c r="S3582" s="26">
        <f t="shared" ref="S3582" si="1956">SUM(P3582-O3582)</f>
        <v>0</v>
      </c>
    </row>
    <row r="3583" spans="1:19" ht="10.5" customHeight="1" x14ac:dyDescent="0.2">
      <c r="B3583" s="34"/>
      <c r="C3583" s="21"/>
      <c r="D3583" s="34">
        <f>S3583</f>
        <v>2.0833333333333315E-2</v>
      </c>
      <c r="E3583" s="34"/>
      <c r="F3583" s="21"/>
      <c r="G3583" s="21"/>
      <c r="H3583" s="21"/>
      <c r="I3583" s="34"/>
      <c r="J3583" s="34"/>
      <c r="M3583" s="34"/>
      <c r="N3583" s="35">
        <f>N3582</f>
        <v>43236</v>
      </c>
      <c r="O3583" s="63">
        <f>SUM(P3582)</f>
        <v>0.375</v>
      </c>
      <c r="P3583" s="36">
        <f>P3582+0.0208333333333333</f>
        <v>0.39583333333333331</v>
      </c>
      <c r="Q3583" s="98" t="s">
        <v>937</v>
      </c>
      <c r="R3583" s="96" t="s">
        <v>995</v>
      </c>
      <c r="S3583" s="26">
        <f>SUM(P3583-O3583)</f>
        <v>2.0833333333333315E-2</v>
      </c>
    </row>
    <row r="3584" spans="1:19" ht="10.5" customHeight="1" x14ac:dyDescent="0.2">
      <c r="A3584" s="34"/>
      <c r="B3584" s="34"/>
      <c r="C3584" s="34"/>
      <c r="D3584" s="34"/>
      <c r="E3584" s="21"/>
      <c r="F3584" s="34"/>
      <c r="G3584" s="34"/>
      <c r="H3584" s="34"/>
      <c r="I3584" s="34">
        <f>S3584</f>
        <v>2.0833333333333315E-2</v>
      </c>
      <c r="J3584" s="34"/>
      <c r="K3584" s="34"/>
      <c r="L3584" s="34"/>
      <c r="M3584" s="34"/>
      <c r="N3584" s="35">
        <f>N3582</f>
        <v>43236</v>
      </c>
      <c r="O3584" s="63">
        <f t="shared" ref="O3584:O3592" si="1957">SUM(P3583)</f>
        <v>0.39583333333333331</v>
      </c>
      <c r="P3584" s="36">
        <f t="shared" ref="P3584:P3599" si="1958">P3583+0.0208333333333333</f>
        <v>0.41666666666666663</v>
      </c>
      <c r="Q3584" s="37" t="s">
        <v>959</v>
      </c>
      <c r="R3584" s="96" t="s">
        <v>1565</v>
      </c>
      <c r="S3584" s="26">
        <f t="shared" ref="S3584:S3587" si="1959">SUM(P3584-O3584)</f>
        <v>2.0833333333333315E-2</v>
      </c>
    </row>
    <row r="3585" spans="1:19" ht="10.5" customHeight="1" x14ac:dyDescent="0.2">
      <c r="A3585" s="34"/>
      <c r="B3585" s="34"/>
      <c r="C3585" s="34"/>
      <c r="D3585" s="34"/>
      <c r="E3585" s="34"/>
      <c r="F3585" s="34"/>
      <c r="G3585" s="34">
        <f>S3585</f>
        <v>2.0833333333333315E-2</v>
      </c>
      <c r="H3585" s="34"/>
      <c r="I3585" s="34"/>
      <c r="J3585" s="34"/>
      <c r="K3585" s="34"/>
      <c r="L3585" s="34"/>
      <c r="M3585" s="34"/>
      <c r="N3585" s="35">
        <f>N3582</f>
        <v>43236</v>
      </c>
      <c r="O3585" s="63">
        <f t="shared" si="1957"/>
        <v>0.41666666666666663</v>
      </c>
      <c r="P3585" s="36">
        <f t="shared" si="1958"/>
        <v>0.43749999999999994</v>
      </c>
      <c r="Q3585" s="37" t="s">
        <v>940</v>
      </c>
      <c r="R3585" s="96" t="s">
        <v>1566</v>
      </c>
      <c r="S3585" s="26">
        <f t="shared" si="1959"/>
        <v>2.0833333333333315E-2</v>
      </c>
    </row>
    <row r="3586" spans="1:19" ht="10.5" customHeight="1" x14ac:dyDescent="0.2">
      <c r="A3586" s="34"/>
      <c r="B3586" s="34"/>
      <c r="C3586" s="34"/>
      <c r="D3586" s="34"/>
      <c r="E3586" s="34"/>
      <c r="F3586" s="34"/>
      <c r="G3586" s="34">
        <f>S3586</f>
        <v>2.0833333333333315E-2</v>
      </c>
      <c r="H3586" s="34"/>
      <c r="I3586" s="34"/>
      <c r="J3586" s="34"/>
      <c r="K3586" s="34"/>
      <c r="L3586" s="34"/>
      <c r="M3586" s="34"/>
      <c r="N3586" s="35">
        <f>N3582</f>
        <v>43236</v>
      </c>
      <c r="O3586" s="63">
        <f t="shared" si="1957"/>
        <v>0.43749999999999994</v>
      </c>
      <c r="P3586" s="36">
        <f t="shared" si="1958"/>
        <v>0.45833333333333326</v>
      </c>
      <c r="Q3586" s="37" t="s">
        <v>940</v>
      </c>
      <c r="R3586" s="96" t="s">
        <v>1566</v>
      </c>
      <c r="S3586" s="26">
        <f t="shared" si="1959"/>
        <v>2.0833333333333315E-2</v>
      </c>
    </row>
    <row r="3587" spans="1:19" ht="10.5" customHeight="1" x14ac:dyDescent="0.2">
      <c r="A3587" s="34"/>
      <c r="B3587" s="34"/>
      <c r="C3587" s="34"/>
      <c r="D3587" s="34"/>
      <c r="E3587" s="34"/>
      <c r="F3587" s="34">
        <f>S3587</f>
        <v>2.0833333333333315E-2</v>
      </c>
      <c r="G3587" s="34"/>
      <c r="H3587" s="34"/>
      <c r="I3587" s="34"/>
      <c r="J3587" s="34"/>
      <c r="K3587" s="34"/>
      <c r="L3587" s="34"/>
      <c r="M3587" s="34"/>
      <c r="N3587" s="35">
        <f>N3582</f>
        <v>43236</v>
      </c>
      <c r="O3587" s="63">
        <f t="shared" si="1957"/>
        <v>0.45833333333333326</v>
      </c>
      <c r="P3587" s="36">
        <f t="shared" si="1958"/>
        <v>0.47916666666666657</v>
      </c>
      <c r="Q3587" s="37" t="s">
        <v>939</v>
      </c>
      <c r="R3587" s="96" t="s">
        <v>1567</v>
      </c>
      <c r="S3587" s="26">
        <f t="shared" si="1959"/>
        <v>2.0833333333333315E-2</v>
      </c>
    </row>
    <row r="3588" spans="1:19" ht="10.5" customHeight="1" x14ac:dyDescent="0.2">
      <c r="A3588" s="34"/>
      <c r="B3588" s="34"/>
      <c r="C3588" s="34"/>
      <c r="D3588" s="34"/>
      <c r="E3588" s="34"/>
      <c r="F3588" s="34"/>
      <c r="G3588" s="34">
        <f>S3588</f>
        <v>2.0833333333333315E-2</v>
      </c>
      <c r="H3588" s="34"/>
      <c r="I3588" s="34"/>
      <c r="J3588" s="34"/>
      <c r="K3588" s="34"/>
      <c r="L3588" s="34"/>
      <c r="M3588" s="34"/>
      <c r="N3588" s="35">
        <f>N3582</f>
        <v>43236</v>
      </c>
      <c r="O3588" s="63">
        <f t="shared" si="1957"/>
        <v>0.47916666666666657</v>
      </c>
      <c r="P3588" s="36">
        <f t="shared" si="1958"/>
        <v>0.49999999999999989</v>
      </c>
      <c r="Q3588" s="37" t="s">
        <v>940</v>
      </c>
      <c r="R3588" s="96" t="s">
        <v>1566</v>
      </c>
      <c r="S3588" s="26">
        <f>SUM(P3588-O3588)</f>
        <v>2.0833333333333315E-2</v>
      </c>
    </row>
    <row r="3589" spans="1:19" ht="10.5" customHeight="1" x14ac:dyDescent="0.2">
      <c r="A3589" s="34"/>
      <c r="B3589" s="34"/>
      <c r="C3589" s="34"/>
      <c r="D3589" s="34"/>
      <c r="E3589" s="21"/>
      <c r="F3589" s="34"/>
      <c r="G3589" s="34">
        <f>S3589</f>
        <v>2.0833333333333259E-2</v>
      </c>
      <c r="H3589" s="34"/>
      <c r="I3589" s="34"/>
      <c r="J3589" s="34"/>
      <c r="K3589" s="34"/>
      <c r="L3589" s="34"/>
      <c r="M3589" s="34"/>
      <c r="N3589" s="35">
        <f>N3582</f>
        <v>43236</v>
      </c>
      <c r="O3589" s="63">
        <f t="shared" si="1957"/>
        <v>0.49999999999999989</v>
      </c>
      <c r="P3589" s="36">
        <f t="shared" si="1958"/>
        <v>0.52083333333333315</v>
      </c>
      <c r="Q3589" s="37" t="s">
        <v>940</v>
      </c>
      <c r="R3589" s="96" t="s">
        <v>1566</v>
      </c>
      <c r="S3589" s="26">
        <f t="shared" ref="S3589" si="1960">SUM(P3589-O3589)</f>
        <v>2.0833333333333259E-2</v>
      </c>
    </row>
    <row r="3590" spans="1:19" ht="10.5" customHeight="1" x14ac:dyDescent="0.2">
      <c r="A3590" s="34"/>
      <c r="B3590" s="34"/>
      <c r="C3590" s="34"/>
      <c r="D3590" s="34"/>
      <c r="E3590" s="21"/>
      <c r="F3590" s="34">
        <f>S3590</f>
        <v>2.0833333333333259E-2</v>
      </c>
      <c r="G3590" s="34"/>
      <c r="H3590" s="34"/>
      <c r="I3590" s="34"/>
      <c r="J3590" s="34"/>
      <c r="K3590" s="34"/>
      <c r="L3590" s="34"/>
      <c r="M3590" s="34"/>
      <c r="N3590" s="35">
        <f>N3582</f>
        <v>43236</v>
      </c>
      <c r="O3590" s="63">
        <f t="shared" si="1957"/>
        <v>0.52083333333333315</v>
      </c>
      <c r="P3590" s="36">
        <f t="shared" si="1958"/>
        <v>0.54166666666666641</v>
      </c>
      <c r="Q3590" s="37" t="s">
        <v>939</v>
      </c>
      <c r="R3590" s="96" t="s">
        <v>1567</v>
      </c>
      <c r="S3590" s="26">
        <f>SUM(P3590-O3590)</f>
        <v>2.0833333333333259E-2</v>
      </c>
    </row>
    <row r="3591" spans="1:19" ht="10.5" customHeight="1" x14ac:dyDescent="0.2">
      <c r="A3591" s="34"/>
      <c r="B3591" s="34"/>
      <c r="C3591" s="34"/>
      <c r="D3591" s="34"/>
      <c r="E3591" s="21"/>
      <c r="F3591" s="34">
        <f>S3591</f>
        <v>2.0833333333333259E-2</v>
      </c>
      <c r="G3591" s="34"/>
      <c r="H3591" s="34"/>
      <c r="I3591" s="34"/>
      <c r="J3591" s="34"/>
      <c r="K3591" s="34"/>
      <c r="L3591" s="34"/>
      <c r="M3591" s="34"/>
      <c r="N3591" s="35">
        <f>N3582</f>
        <v>43236</v>
      </c>
      <c r="O3591" s="63">
        <f t="shared" si="1957"/>
        <v>0.54166666666666641</v>
      </c>
      <c r="P3591" s="36">
        <f t="shared" si="1958"/>
        <v>0.56249999999999967</v>
      </c>
      <c r="Q3591" s="37" t="s">
        <v>939</v>
      </c>
      <c r="R3591" s="96" t="s">
        <v>1567</v>
      </c>
      <c r="S3591" s="26">
        <f>SUM(P3591-O3591)</f>
        <v>2.0833333333333259E-2</v>
      </c>
    </row>
    <row r="3592" spans="1:19" ht="10.5" customHeight="1" x14ac:dyDescent="0.2">
      <c r="A3592" s="34"/>
      <c r="B3592" s="34"/>
      <c r="C3592" s="34"/>
      <c r="D3592" s="34"/>
      <c r="E3592" s="21"/>
      <c r="F3592" s="34"/>
      <c r="G3592" s="34"/>
      <c r="H3592" s="34"/>
      <c r="I3592" s="34"/>
      <c r="J3592" s="34"/>
      <c r="K3592" s="34"/>
      <c r="L3592" s="34"/>
      <c r="M3592" s="34"/>
      <c r="N3592" s="35">
        <f>N3582</f>
        <v>43236</v>
      </c>
      <c r="O3592" s="63">
        <f t="shared" si="1957"/>
        <v>0.56249999999999967</v>
      </c>
      <c r="P3592" s="36">
        <f t="shared" si="1958"/>
        <v>0.58333333333333293</v>
      </c>
      <c r="Q3592" s="37" t="s">
        <v>946</v>
      </c>
      <c r="R3592" s="96" t="s">
        <v>1568</v>
      </c>
      <c r="S3592" s="26"/>
    </row>
    <row r="3593" spans="1:19" ht="10.5" customHeight="1" x14ac:dyDescent="0.2">
      <c r="A3593" s="34"/>
      <c r="B3593" s="34"/>
      <c r="C3593" s="34"/>
      <c r="D3593" s="34"/>
      <c r="E3593" s="21"/>
      <c r="F3593" s="34"/>
      <c r="G3593" s="34"/>
      <c r="H3593" s="34"/>
      <c r="I3593" s="34"/>
      <c r="J3593" s="34"/>
      <c r="K3593" s="34"/>
      <c r="L3593" s="34"/>
      <c r="M3593" s="34"/>
      <c r="N3593" s="35">
        <f>N3582</f>
        <v>43236</v>
      </c>
      <c r="O3593" s="63">
        <f>SUM(P3592)</f>
        <v>0.58333333333333293</v>
      </c>
      <c r="P3593" s="36">
        <f t="shared" si="1958"/>
        <v>0.60416666666666619</v>
      </c>
      <c r="Q3593" s="37" t="s">
        <v>946</v>
      </c>
      <c r="R3593" s="96" t="s">
        <v>1568</v>
      </c>
      <c r="S3593" s="26"/>
    </row>
    <row r="3594" spans="1:19" ht="10.5" customHeight="1" x14ac:dyDescent="0.2">
      <c r="A3594" s="34"/>
      <c r="B3594" s="34"/>
      <c r="C3594" s="34"/>
      <c r="D3594" s="34"/>
      <c r="E3594" s="21"/>
      <c r="F3594" s="34">
        <f>S3594</f>
        <v>2.0833333333333259E-2</v>
      </c>
      <c r="G3594" s="34"/>
      <c r="H3594" s="34"/>
      <c r="I3594" s="34"/>
      <c r="J3594" s="34"/>
      <c r="K3594" s="34"/>
      <c r="L3594" s="34"/>
      <c r="M3594" s="34"/>
      <c r="N3594" s="35">
        <f>N3582</f>
        <v>43236</v>
      </c>
      <c r="O3594" s="63">
        <f>SUM(P3593)</f>
        <v>0.60416666666666619</v>
      </c>
      <c r="P3594" s="36">
        <f t="shared" si="1958"/>
        <v>0.62499999999999944</v>
      </c>
      <c r="Q3594" s="37" t="s">
        <v>939</v>
      </c>
      <c r="R3594" s="96" t="s">
        <v>1567</v>
      </c>
      <c r="S3594" s="26">
        <f t="shared" ref="S3594" si="1961">SUM(P3594-O3594)</f>
        <v>2.0833333333333259E-2</v>
      </c>
    </row>
    <row r="3595" spans="1:19" ht="10.5" customHeight="1" x14ac:dyDescent="0.2">
      <c r="B3595" s="34"/>
      <c r="C3595" s="21"/>
      <c r="D3595" s="34"/>
      <c r="E3595" s="21"/>
      <c r="F3595" s="34">
        <f>S3595</f>
        <v>2.0833333333333259E-2</v>
      </c>
      <c r="G3595" s="21"/>
      <c r="H3595" s="34"/>
      <c r="I3595" s="34"/>
      <c r="J3595" s="34"/>
      <c r="K3595" s="34"/>
      <c r="L3595" s="34"/>
      <c r="M3595" s="34"/>
      <c r="N3595" s="35">
        <f>N3582</f>
        <v>43236</v>
      </c>
      <c r="O3595" s="63">
        <f>SUM(P3594)</f>
        <v>0.62499999999999944</v>
      </c>
      <c r="P3595" s="36">
        <f t="shared" si="1958"/>
        <v>0.6458333333333327</v>
      </c>
      <c r="Q3595" s="37" t="s">
        <v>939</v>
      </c>
      <c r="R3595" s="96" t="s">
        <v>1567</v>
      </c>
      <c r="S3595" s="26">
        <f>SUM(P3595-O3595)</f>
        <v>2.0833333333333259E-2</v>
      </c>
    </row>
    <row r="3596" spans="1:19" ht="10.5" customHeight="1" x14ac:dyDescent="0.2">
      <c r="B3596" s="34"/>
      <c r="C3596" s="21"/>
      <c r="D3596" s="34"/>
      <c r="E3596" s="21"/>
      <c r="F3596" s="34">
        <f>S3596</f>
        <v>2.0833333333333259E-2</v>
      </c>
      <c r="G3596" s="21"/>
      <c r="H3596" s="34"/>
      <c r="I3596" s="34"/>
      <c r="J3596" s="34"/>
      <c r="K3596" s="34"/>
      <c r="L3596" s="34"/>
      <c r="M3596" s="34"/>
      <c r="N3596" s="35">
        <f>N3582</f>
        <v>43236</v>
      </c>
      <c r="O3596" s="63">
        <f t="shared" ref="O3596:O3599" si="1962">SUM(P3595)</f>
        <v>0.6458333333333327</v>
      </c>
      <c r="P3596" s="36">
        <f t="shared" si="1958"/>
        <v>0.66666666666666596</v>
      </c>
      <c r="Q3596" s="37" t="s">
        <v>939</v>
      </c>
      <c r="R3596" s="96" t="s">
        <v>1567</v>
      </c>
      <c r="S3596" s="26">
        <f t="shared" ref="S3596:S3599" si="1963">SUM(P3596-O3596)</f>
        <v>2.0833333333333259E-2</v>
      </c>
    </row>
    <row r="3597" spans="1:19" ht="10.5" customHeight="1" x14ac:dyDescent="0.2">
      <c r="B3597" s="34"/>
      <c r="C3597" s="21"/>
      <c r="D3597" s="34"/>
      <c r="E3597" s="21"/>
      <c r="F3597" s="34"/>
      <c r="G3597" s="34">
        <f>S3597</f>
        <v>2.0833333333333259E-2</v>
      </c>
      <c r="H3597" s="34"/>
      <c r="I3597" s="34"/>
      <c r="J3597" s="34"/>
      <c r="K3597" s="34"/>
      <c r="L3597" s="34"/>
      <c r="M3597" s="34"/>
      <c r="N3597" s="35">
        <f>N3582</f>
        <v>43236</v>
      </c>
      <c r="O3597" s="63">
        <f t="shared" si="1962"/>
        <v>0.66666666666666596</v>
      </c>
      <c r="P3597" s="36">
        <f t="shared" si="1958"/>
        <v>0.68749999999999922</v>
      </c>
      <c r="Q3597" s="37" t="s">
        <v>940</v>
      </c>
      <c r="R3597" s="96" t="s">
        <v>1566</v>
      </c>
      <c r="S3597" s="26">
        <f t="shared" si="1963"/>
        <v>2.0833333333333259E-2</v>
      </c>
    </row>
    <row r="3598" spans="1:19" ht="10.5" customHeight="1" x14ac:dyDescent="0.2">
      <c r="B3598" s="34"/>
      <c r="C3598" s="21"/>
      <c r="D3598" s="34"/>
      <c r="E3598" s="21"/>
      <c r="F3598" s="34"/>
      <c r="G3598" s="34"/>
      <c r="H3598" s="34"/>
      <c r="J3598" s="34"/>
      <c r="K3598" s="34"/>
      <c r="L3598" s="34"/>
      <c r="M3598" s="34">
        <f>S3598</f>
        <v>2.0833333333333259E-2</v>
      </c>
      <c r="N3598" s="35">
        <f>N3582</f>
        <v>43236</v>
      </c>
      <c r="O3598" s="63">
        <f t="shared" si="1962"/>
        <v>0.68749999999999922</v>
      </c>
      <c r="P3598" s="36">
        <f t="shared" si="1958"/>
        <v>0.70833333333333248</v>
      </c>
      <c r="Q3598" s="37" t="s">
        <v>1528</v>
      </c>
      <c r="R3598" s="25" t="s">
        <v>1569</v>
      </c>
      <c r="S3598" s="26">
        <f t="shared" si="1963"/>
        <v>2.0833333333333259E-2</v>
      </c>
    </row>
    <row r="3599" spans="1:19" ht="10.5" customHeight="1" thickBot="1" x14ac:dyDescent="0.25">
      <c r="B3599" s="34"/>
      <c r="C3599" s="21"/>
      <c r="D3599" s="34"/>
      <c r="E3599" s="21"/>
      <c r="F3599" s="34"/>
      <c r="G3599" s="34"/>
      <c r="H3599" s="34"/>
      <c r="J3599" s="34"/>
      <c r="K3599" s="34"/>
      <c r="L3599" s="34"/>
      <c r="M3599" s="34">
        <f>S3599</f>
        <v>2.0833333333333259E-2</v>
      </c>
      <c r="N3599" s="35">
        <f>N3582</f>
        <v>43236</v>
      </c>
      <c r="O3599" s="63">
        <f t="shared" si="1962"/>
        <v>0.70833333333333248</v>
      </c>
      <c r="P3599" s="36">
        <f t="shared" si="1958"/>
        <v>0.72916666666666574</v>
      </c>
      <c r="Q3599" s="37" t="s">
        <v>1528</v>
      </c>
      <c r="R3599" s="25" t="s">
        <v>1569</v>
      </c>
      <c r="S3599" s="26">
        <f t="shared" si="1963"/>
        <v>2.0833333333333259E-2</v>
      </c>
    </row>
    <row r="3600" spans="1:19" ht="10.5" customHeight="1" x14ac:dyDescent="0.2">
      <c r="A3600" s="40">
        <f t="shared" ref="A3600:M3600" si="1964">SUM(A3583:A3599)</f>
        <v>0</v>
      </c>
      <c r="B3600" s="40">
        <f t="shared" si="1964"/>
        <v>0</v>
      </c>
      <c r="C3600" s="40">
        <f t="shared" si="1964"/>
        <v>0</v>
      </c>
      <c r="D3600" s="40">
        <f t="shared" si="1964"/>
        <v>2.0833333333333315E-2</v>
      </c>
      <c r="E3600" s="40">
        <f t="shared" si="1964"/>
        <v>0</v>
      </c>
      <c r="F3600" s="40">
        <f t="shared" si="1964"/>
        <v>0.12499999999999961</v>
      </c>
      <c r="G3600" s="40">
        <f t="shared" si="1964"/>
        <v>0.10416666666666646</v>
      </c>
      <c r="H3600" s="40">
        <f t="shared" si="1964"/>
        <v>0</v>
      </c>
      <c r="I3600" s="40">
        <f t="shared" si="1964"/>
        <v>2.0833333333333315E-2</v>
      </c>
      <c r="J3600" s="40">
        <f t="shared" si="1964"/>
        <v>0</v>
      </c>
      <c r="K3600" s="40">
        <f t="shared" si="1964"/>
        <v>0</v>
      </c>
      <c r="L3600" s="40">
        <f t="shared" si="1964"/>
        <v>0</v>
      </c>
      <c r="M3600" s="40">
        <f t="shared" si="1964"/>
        <v>4.1666666666666519E-2</v>
      </c>
      <c r="N3600" s="41" t="b">
        <f>SUM(A3600:M3600) = S3600</f>
        <v>1</v>
      </c>
      <c r="O3600" s="42"/>
      <c r="P3600" s="42"/>
      <c r="Q3600" s="43"/>
      <c r="R3600" s="43"/>
      <c r="S3600" s="40">
        <f>SUM(S3583:S3599)</f>
        <v>0.31249999999999922</v>
      </c>
    </row>
    <row r="3601" spans="1:20" ht="10.5" customHeight="1" x14ac:dyDescent="0.2">
      <c r="A3601" s="70">
        <f t="shared" ref="A3601:C3601" si="1965">(A3600-INT(A3600))*24</f>
        <v>0</v>
      </c>
      <c r="B3601" s="70">
        <f t="shared" si="1965"/>
        <v>0</v>
      </c>
      <c r="C3601" s="70">
        <f t="shared" si="1965"/>
        <v>0</v>
      </c>
      <c r="D3601" s="44">
        <f>(D3600-INT(D3600))*24</f>
        <v>0.49999999999999956</v>
      </c>
      <c r="E3601" s="44">
        <f>(E3600-INT(E3600))*24</f>
        <v>0</v>
      </c>
      <c r="F3601" s="44">
        <f>(F3600-INT(F3600))*24</f>
        <v>2.9999999999999907</v>
      </c>
      <c r="G3601" s="44">
        <f>(G3600-INT(G3600))*24</f>
        <v>2.4999999999999951</v>
      </c>
      <c r="H3601" s="44">
        <f t="shared" ref="H3601:M3601" si="1966">(H3600-INT(H3600))*24</f>
        <v>0</v>
      </c>
      <c r="I3601" s="44">
        <f t="shared" si="1966"/>
        <v>0.49999999999999956</v>
      </c>
      <c r="J3601" s="44">
        <f t="shared" si="1966"/>
        <v>0</v>
      </c>
      <c r="K3601" s="44">
        <f t="shared" si="1966"/>
        <v>0</v>
      </c>
      <c r="L3601" s="44">
        <f t="shared" si="1966"/>
        <v>0</v>
      </c>
      <c r="M3601" s="45">
        <f t="shared" si="1966"/>
        <v>0.99999999999999645</v>
      </c>
      <c r="N3601" s="46">
        <f>SUM(A3601:M3601)</f>
        <v>7.4999999999999822</v>
      </c>
      <c r="O3601" s="71"/>
      <c r="P3601" s="71"/>
      <c r="Q3601" s="48"/>
      <c r="R3601" s="48"/>
      <c r="S3601" s="49"/>
    </row>
    <row r="3602" spans="1:20" ht="10.5" customHeight="1" thickBot="1" x14ac:dyDescent="0.25">
      <c r="A3602" s="72"/>
      <c r="B3602" s="73"/>
      <c r="C3602" s="73"/>
      <c r="D3602" s="52">
        <f>SUM(A3601:D3601)</f>
        <v>0.49999999999999956</v>
      </c>
      <c r="E3602" s="52">
        <f t="shared" ref="E3602:M3602" si="1967">E3601</f>
        <v>0</v>
      </c>
      <c r="F3602" s="52">
        <f t="shared" si="1967"/>
        <v>2.9999999999999907</v>
      </c>
      <c r="G3602" s="52">
        <f t="shared" si="1967"/>
        <v>2.4999999999999951</v>
      </c>
      <c r="H3602" s="52">
        <f t="shared" si="1967"/>
        <v>0</v>
      </c>
      <c r="I3602" s="52">
        <f t="shared" si="1967"/>
        <v>0.49999999999999956</v>
      </c>
      <c r="J3602" s="52">
        <f t="shared" si="1967"/>
        <v>0</v>
      </c>
      <c r="K3602" s="52">
        <f t="shared" si="1967"/>
        <v>0</v>
      </c>
      <c r="L3602" s="52">
        <f t="shared" si="1967"/>
        <v>0</v>
      </c>
      <c r="M3602" s="53">
        <f t="shared" si="1967"/>
        <v>0.99999999999999645</v>
      </c>
      <c r="N3602" s="54">
        <f>S3602</f>
        <v>0.31249999999999922</v>
      </c>
      <c r="O3602" s="74"/>
      <c r="P3602" s="74"/>
      <c r="Q3602" s="56"/>
      <c r="R3602" s="56"/>
      <c r="S3602" s="57">
        <f>SUM(S3600:S3601)</f>
        <v>0.31249999999999922</v>
      </c>
    </row>
    <row r="3603" spans="1:20" ht="10.5" customHeight="1" thickBot="1" x14ac:dyDescent="0.25">
      <c r="A3603" s="58"/>
      <c r="B3603" s="59" t="s">
        <v>935</v>
      </c>
      <c r="C3603" s="59" t="s">
        <v>936</v>
      </c>
      <c r="D3603" s="59" t="s">
        <v>937</v>
      </c>
      <c r="E3603" s="60" t="s">
        <v>938</v>
      </c>
      <c r="F3603" s="59" t="s">
        <v>939</v>
      </c>
      <c r="G3603" s="58" t="s">
        <v>940</v>
      </c>
      <c r="H3603" s="58" t="s">
        <v>941</v>
      </c>
      <c r="I3603" s="58" t="s">
        <v>942</v>
      </c>
      <c r="J3603" s="58" t="s">
        <v>943</v>
      </c>
      <c r="K3603" s="58" t="s">
        <v>1473</v>
      </c>
      <c r="L3603" s="58"/>
      <c r="M3603" s="60" t="s">
        <v>1528</v>
      </c>
      <c r="N3603" s="61">
        <f>N3582+1</f>
        <v>43237</v>
      </c>
      <c r="O3603" s="36">
        <v>0.39583333333333331</v>
      </c>
      <c r="P3603" s="36">
        <f>O3603</f>
        <v>0.39583333333333331</v>
      </c>
      <c r="Q3603" s="62" t="s">
        <v>946</v>
      </c>
      <c r="R3603" s="25" t="s">
        <v>1564</v>
      </c>
      <c r="S3603" s="26">
        <f t="shared" ref="S3603" si="1968">SUM(P3603-O3603)</f>
        <v>0</v>
      </c>
    </row>
    <row r="3604" spans="1:20" ht="10.5" customHeight="1" x14ac:dyDescent="0.2">
      <c r="B3604" s="34"/>
      <c r="C3604" s="21"/>
      <c r="D3604" s="34">
        <f>S3604</f>
        <v>2.0833333333333315E-2</v>
      </c>
      <c r="E3604" s="34"/>
      <c r="F3604" s="34"/>
      <c r="G3604" s="21"/>
      <c r="H3604" s="34"/>
      <c r="J3604" s="34"/>
      <c r="M3604" s="34"/>
      <c r="N3604" s="35">
        <f>N3603</f>
        <v>43237</v>
      </c>
      <c r="O3604" s="63">
        <f>SUM(P3603)</f>
        <v>0.39583333333333331</v>
      </c>
      <c r="P3604" s="36">
        <f>P3603+0.0208333333333333</f>
        <v>0.41666666666666663</v>
      </c>
      <c r="Q3604" s="98" t="s">
        <v>937</v>
      </c>
      <c r="R3604" s="96" t="s">
        <v>995</v>
      </c>
      <c r="S3604" s="26">
        <f t="shared" ref="S3604:S3610" si="1969">SUM(P3604-O3604)</f>
        <v>2.0833333333333315E-2</v>
      </c>
    </row>
    <row r="3605" spans="1:20" ht="10.5" customHeight="1" x14ac:dyDescent="0.2">
      <c r="B3605" s="34"/>
      <c r="C3605" s="21"/>
      <c r="D3605" s="21"/>
      <c r="E3605" s="34"/>
      <c r="F3605" s="34">
        <f>S3605</f>
        <v>2.0833333333333315E-2</v>
      </c>
      <c r="G3605" s="34"/>
      <c r="H3605" s="34"/>
      <c r="I3605" s="34"/>
      <c r="J3605" s="34"/>
      <c r="M3605" s="34"/>
      <c r="N3605" s="35">
        <f>N3603</f>
        <v>43237</v>
      </c>
      <c r="O3605" s="63">
        <f t="shared" ref="O3605:O3613" si="1970">SUM(P3604)</f>
        <v>0.41666666666666663</v>
      </c>
      <c r="P3605" s="36">
        <f>P3604+0.0208333333333333</f>
        <v>0.43749999999999994</v>
      </c>
      <c r="Q3605" s="37" t="s">
        <v>939</v>
      </c>
      <c r="R3605" s="96" t="s">
        <v>1567</v>
      </c>
      <c r="S3605" s="26">
        <f t="shared" si="1969"/>
        <v>2.0833333333333315E-2</v>
      </c>
    </row>
    <row r="3606" spans="1:20" ht="10.5" customHeight="1" x14ac:dyDescent="0.2">
      <c r="B3606" s="34"/>
      <c r="C3606" s="21"/>
      <c r="D3606" s="34"/>
      <c r="E3606" s="21"/>
      <c r="F3606" s="34"/>
      <c r="G3606" s="34">
        <f>S3606</f>
        <v>2.0833333333333315E-2</v>
      </c>
      <c r="H3606" s="34"/>
      <c r="I3606" s="34"/>
      <c r="J3606" s="34"/>
      <c r="L3606" s="34"/>
      <c r="M3606" s="21"/>
      <c r="N3606" s="35">
        <f>N3603</f>
        <v>43237</v>
      </c>
      <c r="O3606" s="63">
        <f t="shared" si="1970"/>
        <v>0.43749999999999994</v>
      </c>
      <c r="P3606" s="36">
        <f>P3605+0.0208333333333333</f>
        <v>0.45833333333333326</v>
      </c>
      <c r="Q3606" s="37" t="s">
        <v>940</v>
      </c>
      <c r="R3606" s="96" t="s">
        <v>1566</v>
      </c>
      <c r="S3606" s="26">
        <f t="shared" si="1969"/>
        <v>2.0833333333333315E-2</v>
      </c>
    </row>
    <row r="3607" spans="1:20" ht="10.5" customHeight="1" x14ac:dyDescent="0.2">
      <c r="B3607" s="34"/>
      <c r="C3607" s="34"/>
      <c r="D3607" s="34"/>
      <c r="E3607" s="21"/>
      <c r="F3607" s="34"/>
      <c r="G3607" s="34"/>
      <c r="H3607" s="34">
        <f>S3607</f>
        <v>2.0833333333333315E-2</v>
      </c>
      <c r="I3607" s="34"/>
      <c r="J3607" s="34"/>
      <c r="L3607" s="34"/>
      <c r="M3607" s="34"/>
      <c r="N3607" s="35">
        <f>N3603</f>
        <v>43237</v>
      </c>
      <c r="O3607" s="63">
        <f t="shared" si="1970"/>
        <v>0.45833333333333326</v>
      </c>
      <c r="P3607" s="36">
        <f t="shared" ref="P3607:P3620" si="1971">P3606+0.0208333333333333</f>
        <v>0.47916666666666657</v>
      </c>
      <c r="Q3607" s="37" t="s">
        <v>941</v>
      </c>
      <c r="R3607" s="96" t="s">
        <v>1570</v>
      </c>
      <c r="S3607" s="26">
        <f t="shared" si="1969"/>
        <v>2.0833333333333315E-2</v>
      </c>
    </row>
    <row r="3608" spans="1:20" ht="10.5" customHeight="1" x14ac:dyDescent="0.2">
      <c r="B3608" s="34"/>
      <c r="C3608" s="34"/>
      <c r="D3608" s="34"/>
      <c r="E3608" s="34"/>
      <c r="F3608" s="34"/>
      <c r="G3608" s="34">
        <f>S3608</f>
        <v>2.0833333333333315E-2</v>
      </c>
      <c r="H3608" s="34"/>
      <c r="J3608" s="34"/>
      <c r="K3608" s="34"/>
      <c r="L3608" s="34"/>
      <c r="M3608" s="34"/>
      <c r="N3608" s="35">
        <f>N3603</f>
        <v>43237</v>
      </c>
      <c r="O3608" s="63">
        <f t="shared" si="1970"/>
        <v>0.47916666666666657</v>
      </c>
      <c r="P3608" s="36">
        <f t="shared" si="1971"/>
        <v>0.49999999999999989</v>
      </c>
      <c r="Q3608" s="37" t="s">
        <v>940</v>
      </c>
      <c r="R3608" s="96" t="s">
        <v>1566</v>
      </c>
      <c r="S3608" s="26">
        <f t="shared" si="1969"/>
        <v>2.0833333333333315E-2</v>
      </c>
    </row>
    <row r="3609" spans="1:20" ht="10.5" customHeight="1" x14ac:dyDescent="0.2">
      <c r="B3609" s="34"/>
      <c r="C3609" s="21"/>
      <c r="D3609" s="21"/>
      <c r="E3609" s="34"/>
      <c r="F3609" s="34"/>
      <c r="G3609" s="34">
        <f>S3609</f>
        <v>2.0833333333333259E-2</v>
      </c>
      <c r="H3609" s="34"/>
      <c r="I3609" s="34"/>
      <c r="J3609" s="34"/>
      <c r="L3609" s="34"/>
      <c r="M3609" s="21"/>
      <c r="N3609" s="35">
        <f>N3603</f>
        <v>43237</v>
      </c>
      <c r="O3609" s="63">
        <f t="shared" si="1970"/>
        <v>0.49999999999999989</v>
      </c>
      <c r="P3609" s="36">
        <f t="shared" si="1971"/>
        <v>0.52083333333333315</v>
      </c>
      <c r="Q3609" s="37" t="s">
        <v>940</v>
      </c>
      <c r="R3609" s="96" t="s">
        <v>1566</v>
      </c>
      <c r="S3609" s="26">
        <f t="shared" si="1969"/>
        <v>2.0833333333333259E-2</v>
      </c>
    </row>
    <row r="3610" spans="1:20" ht="10.5" customHeight="1" x14ac:dyDescent="0.2">
      <c r="B3610" s="34"/>
      <c r="C3610" s="21"/>
      <c r="D3610" s="34"/>
      <c r="E3610" s="34"/>
      <c r="F3610" s="34"/>
      <c r="G3610" s="34">
        <f>S3610</f>
        <v>2.0833333333333259E-2</v>
      </c>
      <c r="H3610" s="34"/>
      <c r="I3610" s="34"/>
      <c r="J3610" s="34"/>
      <c r="L3610" s="34"/>
      <c r="M3610" s="21"/>
      <c r="N3610" s="35">
        <f>N3603</f>
        <v>43237</v>
      </c>
      <c r="O3610" s="63">
        <f t="shared" si="1970"/>
        <v>0.52083333333333315</v>
      </c>
      <c r="P3610" s="36">
        <f t="shared" si="1971"/>
        <v>0.54166666666666641</v>
      </c>
      <c r="Q3610" s="37" t="s">
        <v>940</v>
      </c>
      <c r="R3610" s="96" t="s">
        <v>1566</v>
      </c>
      <c r="S3610" s="26">
        <f t="shared" si="1969"/>
        <v>2.0833333333333259E-2</v>
      </c>
    </row>
    <row r="3611" spans="1:20" ht="10.5" customHeight="1" x14ac:dyDescent="0.2">
      <c r="B3611" s="34"/>
      <c r="C3611" s="21"/>
      <c r="D3611" s="34"/>
      <c r="E3611" s="34"/>
      <c r="F3611" s="34"/>
      <c r="G3611" s="34"/>
      <c r="H3611" s="34"/>
      <c r="J3611" s="34"/>
      <c r="L3611" s="34"/>
      <c r="M3611" s="21"/>
      <c r="N3611" s="35">
        <f>N3603</f>
        <v>43237</v>
      </c>
      <c r="O3611" s="63">
        <f t="shared" si="1970"/>
        <v>0.54166666666666641</v>
      </c>
      <c r="P3611" s="36">
        <f t="shared" si="1971"/>
        <v>0.56249999999999967</v>
      </c>
      <c r="Q3611" s="98" t="s">
        <v>946</v>
      </c>
      <c r="R3611" s="96" t="s">
        <v>1568</v>
      </c>
      <c r="S3611" s="26"/>
    </row>
    <row r="3612" spans="1:20" ht="10.5" customHeight="1" x14ac:dyDescent="0.2">
      <c r="B3612" s="34"/>
      <c r="C3612" s="21"/>
      <c r="D3612" s="34"/>
      <c r="E3612" s="34"/>
      <c r="F3612" s="34"/>
      <c r="G3612" s="34"/>
      <c r="H3612" s="34"/>
      <c r="J3612" s="34"/>
      <c r="L3612" s="34"/>
      <c r="M3612" s="21"/>
      <c r="N3612" s="35">
        <f>N3603</f>
        <v>43237</v>
      </c>
      <c r="O3612" s="63">
        <f t="shared" si="1970"/>
        <v>0.56249999999999967</v>
      </c>
      <c r="P3612" s="36">
        <f t="shared" si="1971"/>
        <v>0.58333333333333293</v>
      </c>
      <c r="Q3612" s="98" t="s">
        <v>946</v>
      </c>
      <c r="R3612" s="96" t="s">
        <v>1568</v>
      </c>
      <c r="S3612" s="26"/>
      <c r="T3612" s="75"/>
    </row>
    <row r="3613" spans="1:20" ht="10.5" customHeight="1" x14ac:dyDescent="0.2">
      <c r="B3613" s="34"/>
      <c r="C3613" s="34"/>
      <c r="D3613" s="34"/>
      <c r="E3613" s="34"/>
      <c r="F3613" s="34"/>
      <c r="G3613" s="34"/>
      <c r="H3613" s="34">
        <f>S3613</f>
        <v>2.0833333333333259E-2</v>
      </c>
      <c r="J3613" s="34"/>
      <c r="L3613" s="34"/>
      <c r="M3613" s="21"/>
      <c r="N3613" s="35">
        <f>N3603</f>
        <v>43237</v>
      </c>
      <c r="O3613" s="63">
        <f t="shared" si="1970"/>
        <v>0.58333333333333293</v>
      </c>
      <c r="P3613" s="36">
        <f t="shared" si="1971"/>
        <v>0.60416666666666619</v>
      </c>
      <c r="Q3613" s="37" t="s">
        <v>941</v>
      </c>
      <c r="R3613" s="25" t="s">
        <v>1571</v>
      </c>
      <c r="S3613" s="26">
        <f>SUM(P3613-O3613)</f>
        <v>2.0833333333333259E-2</v>
      </c>
    </row>
    <row r="3614" spans="1:20" ht="10.5" customHeight="1" x14ac:dyDescent="0.2">
      <c r="A3614" s="34"/>
      <c r="B3614" s="34"/>
      <c r="C3614" s="34"/>
      <c r="D3614" s="34"/>
      <c r="E3614" s="34"/>
      <c r="F3614" s="21"/>
      <c r="G3614" s="34"/>
      <c r="H3614" s="34"/>
      <c r="I3614" s="34"/>
      <c r="J3614" s="34"/>
      <c r="L3614" s="34"/>
      <c r="M3614" s="34">
        <f>S3614</f>
        <v>2.0833333333333259E-2</v>
      </c>
      <c r="N3614" s="35">
        <f>N3603</f>
        <v>43237</v>
      </c>
      <c r="O3614" s="63">
        <f>SUM(P3613)</f>
        <v>0.60416666666666619</v>
      </c>
      <c r="P3614" s="36">
        <f t="shared" si="1971"/>
        <v>0.62499999999999944</v>
      </c>
      <c r="Q3614" s="37" t="s">
        <v>1528</v>
      </c>
      <c r="R3614" s="25" t="s">
        <v>1569</v>
      </c>
      <c r="S3614" s="26">
        <f>SUM(P3614-O3614)</f>
        <v>2.0833333333333259E-2</v>
      </c>
    </row>
    <row r="3615" spans="1:20" ht="10.5" customHeight="1" x14ac:dyDescent="0.2">
      <c r="B3615" s="34"/>
      <c r="C3615" s="21"/>
      <c r="D3615" s="34"/>
      <c r="E3615" s="34"/>
      <c r="F3615" s="21"/>
      <c r="G3615" s="21"/>
      <c r="H3615" s="34"/>
      <c r="J3615" s="34"/>
      <c r="K3615" s="34"/>
      <c r="L3615" s="34"/>
      <c r="M3615" s="34">
        <f>S3615</f>
        <v>2.0833333333333259E-2</v>
      </c>
      <c r="N3615" s="35">
        <f>N3603</f>
        <v>43237</v>
      </c>
      <c r="O3615" s="63">
        <f>SUM(P3614)</f>
        <v>0.62499999999999944</v>
      </c>
      <c r="P3615" s="36">
        <f t="shared" si="1971"/>
        <v>0.6458333333333327</v>
      </c>
      <c r="Q3615" s="37" t="s">
        <v>1528</v>
      </c>
      <c r="R3615" s="25" t="s">
        <v>1569</v>
      </c>
      <c r="S3615" s="26">
        <f>SUM(P3615-O3615)</f>
        <v>2.0833333333333259E-2</v>
      </c>
    </row>
    <row r="3616" spans="1:20" ht="10.5" customHeight="1" x14ac:dyDescent="0.2">
      <c r="B3616" s="34"/>
      <c r="C3616" s="21"/>
      <c r="D3616" s="34"/>
      <c r="E3616" s="34"/>
      <c r="F3616" s="34"/>
      <c r="G3616" s="21"/>
      <c r="H3616" s="34">
        <f>S3616</f>
        <v>2.0833333333333259E-2</v>
      </c>
      <c r="I3616" s="34"/>
      <c r="J3616" s="34"/>
      <c r="K3616" s="34"/>
      <c r="L3616" s="34"/>
      <c r="M3616" s="34"/>
      <c r="N3616" s="35">
        <f>N3603</f>
        <v>43237</v>
      </c>
      <c r="O3616" s="63">
        <f>SUM(P3615)</f>
        <v>0.6458333333333327</v>
      </c>
      <c r="P3616" s="36">
        <f t="shared" si="1971"/>
        <v>0.66666666666666596</v>
      </c>
      <c r="Q3616" s="37" t="s">
        <v>941</v>
      </c>
      <c r="R3616" s="25" t="s">
        <v>1572</v>
      </c>
      <c r="S3616" s="26">
        <f t="shared" ref="S3616:S3620" si="1972">SUM(P3616-O3616)</f>
        <v>2.0833333333333259E-2</v>
      </c>
    </row>
    <row r="3617" spans="1:21" ht="10.5" customHeight="1" x14ac:dyDescent="0.2">
      <c r="B3617" s="34"/>
      <c r="C3617" s="21"/>
      <c r="D3617" s="34"/>
      <c r="E3617" s="34"/>
      <c r="F3617" s="34"/>
      <c r="G3617" s="21"/>
      <c r="H3617" s="34"/>
      <c r="I3617" s="34"/>
      <c r="J3617" s="34"/>
      <c r="K3617" s="34"/>
      <c r="L3617" s="34"/>
      <c r="M3617" s="34">
        <f>S3617</f>
        <v>2.0833333333333259E-2</v>
      </c>
      <c r="N3617" s="35">
        <f>N3603</f>
        <v>43237</v>
      </c>
      <c r="O3617" s="63">
        <f t="shared" ref="O3617:O3620" si="1973">SUM(P3616)</f>
        <v>0.66666666666666596</v>
      </c>
      <c r="P3617" s="36">
        <f t="shared" si="1971"/>
        <v>0.68749999999999922</v>
      </c>
      <c r="Q3617" s="37" t="s">
        <v>1528</v>
      </c>
      <c r="R3617" s="25" t="s">
        <v>1569</v>
      </c>
      <c r="S3617" s="26">
        <f t="shared" si="1972"/>
        <v>2.0833333333333259E-2</v>
      </c>
    </row>
    <row r="3618" spans="1:21" ht="10.5" customHeight="1" x14ac:dyDescent="0.2">
      <c r="B3618" s="34"/>
      <c r="C3618" s="21"/>
      <c r="D3618" s="34"/>
      <c r="E3618" s="34"/>
      <c r="F3618" s="34"/>
      <c r="G3618" s="21"/>
      <c r="H3618" s="34"/>
      <c r="I3618" s="34"/>
      <c r="J3618" s="34"/>
      <c r="K3618" s="34"/>
      <c r="L3618" s="34"/>
      <c r="M3618" s="34">
        <f>S3618</f>
        <v>2.0833333333333259E-2</v>
      </c>
      <c r="N3618" s="35">
        <f>N3603</f>
        <v>43237</v>
      </c>
      <c r="O3618" s="63">
        <f t="shared" si="1973"/>
        <v>0.68749999999999922</v>
      </c>
      <c r="P3618" s="36">
        <f t="shared" si="1971"/>
        <v>0.70833333333333248</v>
      </c>
      <c r="Q3618" s="37" t="s">
        <v>1528</v>
      </c>
      <c r="R3618" s="25" t="s">
        <v>1569</v>
      </c>
      <c r="S3618" s="26">
        <f t="shared" si="1972"/>
        <v>2.0833333333333259E-2</v>
      </c>
    </row>
    <row r="3619" spans="1:21" ht="10.5" customHeight="1" x14ac:dyDescent="0.2">
      <c r="B3619" s="34"/>
      <c r="C3619" s="21"/>
      <c r="D3619" s="34"/>
      <c r="E3619" s="34"/>
      <c r="F3619" s="34"/>
      <c r="G3619" s="21"/>
      <c r="H3619" s="34"/>
      <c r="I3619" s="34"/>
      <c r="J3619" s="34"/>
      <c r="K3619" s="34"/>
      <c r="L3619" s="34"/>
      <c r="M3619" s="34">
        <f>S3619</f>
        <v>2.0833333333333259E-2</v>
      </c>
      <c r="N3619" s="35">
        <f>N3603</f>
        <v>43237</v>
      </c>
      <c r="O3619" s="63">
        <f t="shared" si="1973"/>
        <v>0.70833333333333248</v>
      </c>
      <c r="P3619" s="36">
        <f t="shared" si="1971"/>
        <v>0.72916666666666574</v>
      </c>
      <c r="Q3619" s="37" t="s">
        <v>1528</v>
      </c>
      <c r="R3619" s="25" t="s">
        <v>1569</v>
      </c>
      <c r="S3619" s="26">
        <f t="shared" si="1972"/>
        <v>2.0833333333333259E-2</v>
      </c>
    </row>
    <row r="3620" spans="1:21" ht="10.5" customHeight="1" thickBot="1" x14ac:dyDescent="0.25">
      <c r="B3620" s="34"/>
      <c r="C3620" s="21"/>
      <c r="D3620" s="34"/>
      <c r="E3620" s="34"/>
      <c r="F3620" s="34"/>
      <c r="G3620" s="21"/>
      <c r="H3620" s="34"/>
      <c r="I3620" s="34"/>
      <c r="J3620" s="34"/>
      <c r="K3620" s="34"/>
      <c r="L3620" s="34"/>
      <c r="M3620" s="34">
        <f>S3620</f>
        <v>2.0833333333333259E-2</v>
      </c>
      <c r="N3620" s="35">
        <f>N3603</f>
        <v>43237</v>
      </c>
      <c r="O3620" s="63">
        <f t="shared" si="1973"/>
        <v>0.72916666666666574</v>
      </c>
      <c r="P3620" s="36">
        <f t="shared" si="1971"/>
        <v>0.749999999999999</v>
      </c>
      <c r="Q3620" s="37" t="s">
        <v>1528</v>
      </c>
      <c r="R3620" s="25" t="s">
        <v>1569</v>
      </c>
      <c r="S3620" s="26">
        <f t="shared" si="1972"/>
        <v>2.0833333333333259E-2</v>
      </c>
    </row>
    <row r="3621" spans="1:21" ht="10.5" customHeight="1" x14ac:dyDescent="0.2">
      <c r="A3621" s="40">
        <f t="shared" ref="A3621:M3621" si="1974">SUM(A3604:A3620)</f>
        <v>0</v>
      </c>
      <c r="B3621" s="40">
        <f t="shared" si="1974"/>
        <v>0</v>
      </c>
      <c r="C3621" s="40">
        <f t="shared" si="1974"/>
        <v>0</v>
      </c>
      <c r="D3621" s="40">
        <f t="shared" si="1974"/>
        <v>2.0833333333333315E-2</v>
      </c>
      <c r="E3621" s="40">
        <f t="shared" si="1974"/>
        <v>0</v>
      </c>
      <c r="F3621" s="40">
        <f t="shared" si="1974"/>
        <v>2.0833333333333315E-2</v>
      </c>
      <c r="G3621" s="40">
        <f t="shared" si="1974"/>
        <v>8.3333333333333148E-2</v>
      </c>
      <c r="H3621" s="40">
        <f t="shared" si="1974"/>
        <v>6.2499999999999833E-2</v>
      </c>
      <c r="I3621" s="40">
        <f t="shared" si="1974"/>
        <v>0</v>
      </c>
      <c r="J3621" s="40">
        <f t="shared" si="1974"/>
        <v>0</v>
      </c>
      <c r="K3621" s="40">
        <f t="shared" si="1974"/>
        <v>0</v>
      </c>
      <c r="L3621" s="40">
        <f t="shared" si="1974"/>
        <v>0</v>
      </c>
      <c r="M3621" s="40">
        <f t="shared" si="1974"/>
        <v>0.12499999999999956</v>
      </c>
      <c r="N3621" s="41" t="b">
        <f>SUM(A3621:M3621) = S3621</f>
        <v>1</v>
      </c>
      <c r="O3621" s="42"/>
      <c r="P3621" s="42"/>
      <c r="Q3621" s="43"/>
      <c r="R3621" s="43"/>
      <c r="S3621" s="40">
        <f>SUM(S3604:S3620)</f>
        <v>0.31249999999999917</v>
      </c>
    </row>
    <row r="3622" spans="1:21" ht="10.5" customHeight="1" x14ac:dyDescent="0.2">
      <c r="A3622" s="70">
        <f t="shared" ref="A3622:C3622" si="1975">(A3621-INT(A3621))*24</f>
        <v>0</v>
      </c>
      <c r="B3622" s="70">
        <f t="shared" si="1975"/>
        <v>0</v>
      </c>
      <c r="C3622" s="70">
        <f t="shared" si="1975"/>
        <v>0</v>
      </c>
      <c r="D3622" s="44">
        <f>(D3621-INT(D3621))*24</f>
        <v>0.49999999999999956</v>
      </c>
      <c r="E3622" s="44">
        <f>(E3621-INT(E3621))*24</f>
        <v>0</v>
      </c>
      <c r="F3622" s="44">
        <f>(F3621-INT(F3621))*24</f>
        <v>0.49999999999999956</v>
      </c>
      <c r="G3622" s="44">
        <f>(G3621-INT(G3621))*24</f>
        <v>1.9999999999999956</v>
      </c>
      <c r="H3622" s="44">
        <f t="shared" ref="H3622:M3622" si="1976">(H3621-INT(H3621))*24</f>
        <v>1.499999999999996</v>
      </c>
      <c r="I3622" s="44">
        <f t="shared" si="1976"/>
        <v>0</v>
      </c>
      <c r="J3622" s="44">
        <f t="shared" si="1976"/>
        <v>0</v>
      </c>
      <c r="K3622" s="44">
        <f t="shared" si="1976"/>
        <v>0</v>
      </c>
      <c r="L3622" s="44">
        <f t="shared" si="1976"/>
        <v>0</v>
      </c>
      <c r="M3622" s="45">
        <f t="shared" si="1976"/>
        <v>2.9999999999999893</v>
      </c>
      <c r="N3622" s="46">
        <f>SUM(A3622:M3622)</f>
        <v>7.4999999999999805</v>
      </c>
      <c r="O3622" s="47"/>
      <c r="P3622" s="47"/>
      <c r="Q3622" s="48"/>
      <c r="R3622" s="48"/>
      <c r="S3622" s="49"/>
    </row>
    <row r="3623" spans="1:21" ht="10.5" customHeight="1" thickBot="1" x14ac:dyDescent="0.25">
      <c r="A3623" s="50"/>
      <c r="B3623" s="51"/>
      <c r="C3623" s="51"/>
      <c r="D3623" s="52">
        <f>SUM(A3622:D3622)</f>
        <v>0.49999999999999956</v>
      </c>
      <c r="E3623" s="52">
        <f t="shared" ref="E3623:M3623" si="1977">E3622</f>
        <v>0</v>
      </c>
      <c r="F3623" s="52">
        <f t="shared" si="1977"/>
        <v>0.49999999999999956</v>
      </c>
      <c r="G3623" s="52">
        <f t="shared" si="1977"/>
        <v>1.9999999999999956</v>
      </c>
      <c r="H3623" s="52">
        <f t="shared" si="1977"/>
        <v>1.499999999999996</v>
      </c>
      <c r="I3623" s="52">
        <f t="shared" si="1977"/>
        <v>0</v>
      </c>
      <c r="J3623" s="52">
        <f t="shared" si="1977"/>
        <v>0</v>
      </c>
      <c r="K3623" s="52">
        <f t="shared" si="1977"/>
        <v>0</v>
      </c>
      <c r="L3623" s="52">
        <f t="shared" si="1977"/>
        <v>0</v>
      </c>
      <c r="M3623" s="53">
        <f t="shared" si="1977"/>
        <v>2.9999999999999893</v>
      </c>
      <c r="N3623" s="54">
        <f>S3623</f>
        <v>0.31249999999999917</v>
      </c>
      <c r="O3623" s="55"/>
      <c r="P3623" s="55"/>
      <c r="Q3623" s="56"/>
      <c r="R3623" s="56"/>
      <c r="S3623" s="57">
        <f>SUM(S3621:S3622)</f>
        <v>0.31249999999999917</v>
      </c>
    </row>
    <row r="3624" spans="1:21" ht="10.5" customHeight="1" thickBot="1" x14ac:dyDescent="0.25">
      <c r="A3624" s="58"/>
      <c r="B3624" s="59" t="s">
        <v>935</v>
      </c>
      <c r="C3624" s="59" t="s">
        <v>936</v>
      </c>
      <c r="D3624" s="59" t="s">
        <v>937</v>
      </c>
      <c r="E3624" s="60" t="s">
        <v>938</v>
      </c>
      <c r="F3624" s="59" t="s">
        <v>939</v>
      </c>
      <c r="G3624" s="58" t="s">
        <v>940</v>
      </c>
      <c r="H3624" s="58" t="s">
        <v>941</v>
      </c>
      <c r="I3624" s="58" t="s">
        <v>942</v>
      </c>
      <c r="J3624" s="58" t="s">
        <v>943</v>
      </c>
      <c r="K3624" s="58" t="s">
        <v>1473</v>
      </c>
      <c r="L3624" s="58"/>
      <c r="M3624" s="60" t="s">
        <v>1528</v>
      </c>
      <c r="N3624" s="61">
        <f>N3603+1</f>
        <v>43238</v>
      </c>
      <c r="O3624" s="36">
        <v>0.39583333333333331</v>
      </c>
      <c r="P3624" s="36">
        <f>O3624</f>
        <v>0.39583333333333331</v>
      </c>
      <c r="Q3624" s="62" t="s">
        <v>946</v>
      </c>
      <c r="R3624" s="25" t="s">
        <v>953</v>
      </c>
      <c r="S3624" s="26">
        <f t="shared" ref="S3624" si="1978">SUM(P3624-O3624)</f>
        <v>0</v>
      </c>
    </row>
    <row r="3625" spans="1:21" ht="10.5" customHeight="1" x14ac:dyDescent="0.2">
      <c r="B3625" s="34"/>
      <c r="C3625" s="21"/>
      <c r="D3625" s="34">
        <f>S3625</f>
        <v>2.0833333333333315E-2</v>
      </c>
      <c r="E3625" s="34"/>
      <c r="F3625" s="21"/>
      <c r="G3625" s="34"/>
      <c r="H3625" s="21"/>
      <c r="J3625" s="34"/>
      <c r="M3625" s="34"/>
      <c r="N3625" s="35">
        <f>N3624</f>
        <v>43238</v>
      </c>
      <c r="O3625" s="63">
        <f>SUM(P3624)</f>
        <v>0.39583333333333331</v>
      </c>
      <c r="P3625" s="36">
        <f>P3624+0.0208333333333333</f>
        <v>0.41666666666666663</v>
      </c>
      <c r="Q3625" s="98" t="s">
        <v>937</v>
      </c>
      <c r="R3625" s="96" t="s">
        <v>995</v>
      </c>
      <c r="S3625" s="26">
        <f t="shared" ref="S3625:S3627" si="1979">SUM(P3625-O3625)</f>
        <v>2.0833333333333315E-2</v>
      </c>
    </row>
    <row r="3626" spans="1:21" ht="10.5" customHeight="1" x14ac:dyDescent="0.2">
      <c r="B3626" s="34"/>
      <c r="C3626" s="21"/>
      <c r="D3626" s="34"/>
      <c r="E3626" s="34"/>
      <c r="F3626" s="34">
        <f>S3626</f>
        <v>2.0833333333333315E-2</v>
      </c>
      <c r="G3626" s="34"/>
      <c r="H3626" s="21"/>
      <c r="I3626" s="34"/>
      <c r="J3626" s="34"/>
      <c r="M3626" s="34"/>
      <c r="N3626" s="35">
        <f>N3624</f>
        <v>43238</v>
      </c>
      <c r="O3626" s="63">
        <f t="shared" ref="O3626:O3639" si="1980">SUM(P3625)</f>
        <v>0.41666666666666663</v>
      </c>
      <c r="P3626" s="36">
        <f t="shared" ref="P3626:P3639" si="1981">P3625+0.0208333333333333</f>
        <v>0.43749999999999994</v>
      </c>
      <c r="Q3626" s="37" t="s">
        <v>939</v>
      </c>
      <c r="R3626" s="96" t="s">
        <v>1567</v>
      </c>
      <c r="S3626" s="26">
        <f t="shared" si="1979"/>
        <v>2.0833333333333315E-2</v>
      </c>
    </row>
    <row r="3627" spans="1:21" ht="10.5" customHeight="1" x14ac:dyDescent="0.2">
      <c r="C3627" s="21"/>
      <c r="D3627" s="26"/>
      <c r="E3627" s="21"/>
      <c r="F3627" s="34"/>
      <c r="G3627" s="34">
        <f>S3627</f>
        <v>2.0833333333333315E-2</v>
      </c>
      <c r="H3627" s="34"/>
      <c r="I3627" s="34"/>
      <c r="J3627" s="34"/>
      <c r="L3627" s="34"/>
      <c r="M3627" s="21"/>
      <c r="N3627" s="35">
        <f>N3624</f>
        <v>43238</v>
      </c>
      <c r="O3627" s="63">
        <f t="shared" si="1980"/>
        <v>0.43749999999999994</v>
      </c>
      <c r="P3627" s="36">
        <f t="shared" si="1981"/>
        <v>0.45833333333333326</v>
      </c>
      <c r="Q3627" s="37" t="s">
        <v>940</v>
      </c>
      <c r="R3627" t="s">
        <v>1573</v>
      </c>
      <c r="S3627" s="26">
        <f t="shared" si="1979"/>
        <v>2.0833333333333315E-2</v>
      </c>
    </row>
    <row r="3628" spans="1:21" ht="10.5" customHeight="1" x14ac:dyDescent="0.2">
      <c r="C3628" s="21"/>
      <c r="D3628" s="34">
        <f>S3628</f>
        <v>2.0833333333333315E-2</v>
      </c>
      <c r="E3628" s="34"/>
      <c r="F3628" s="34"/>
      <c r="G3628" s="34"/>
      <c r="H3628" s="34"/>
      <c r="I3628" s="34"/>
      <c r="J3628" s="34"/>
      <c r="L3628" s="34"/>
      <c r="M3628" s="34"/>
      <c r="N3628" s="35">
        <f>N3624</f>
        <v>43238</v>
      </c>
      <c r="O3628" s="63">
        <f t="shared" si="1980"/>
        <v>0.45833333333333326</v>
      </c>
      <c r="P3628" s="36">
        <f t="shared" si="1981"/>
        <v>0.47916666666666657</v>
      </c>
      <c r="Q3628" s="98" t="s">
        <v>937</v>
      </c>
      <c r="R3628" s="96" t="s">
        <v>1574</v>
      </c>
      <c r="S3628" s="26">
        <f>SUM(P3628-O3628)</f>
        <v>2.0833333333333315E-2</v>
      </c>
    </row>
    <row r="3629" spans="1:21" ht="10.5" customHeight="1" x14ac:dyDescent="0.2">
      <c r="B3629" s="34"/>
      <c r="C3629" s="21"/>
      <c r="D3629" s="34"/>
      <c r="E3629" s="34"/>
      <c r="F3629" s="34"/>
      <c r="G3629" s="34">
        <f t="shared" ref="G3629:G3635" si="1982">S3629</f>
        <v>2.0833333333333315E-2</v>
      </c>
      <c r="H3629" s="34"/>
      <c r="I3629" s="34"/>
      <c r="J3629" s="34"/>
      <c r="L3629" s="34"/>
      <c r="M3629" s="34"/>
      <c r="N3629" s="35">
        <f>N3624</f>
        <v>43238</v>
      </c>
      <c r="O3629" s="63">
        <f t="shared" si="1980"/>
        <v>0.47916666666666657</v>
      </c>
      <c r="P3629" s="36">
        <f t="shared" si="1981"/>
        <v>0.49999999999999989</v>
      </c>
      <c r="Q3629" s="37" t="s">
        <v>940</v>
      </c>
      <c r="R3629" s="96" t="s">
        <v>1575</v>
      </c>
      <c r="S3629" s="26">
        <f>SUM(P3629-O3629)</f>
        <v>2.0833333333333315E-2</v>
      </c>
    </row>
    <row r="3630" spans="1:21" ht="10.5" customHeight="1" x14ac:dyDescent="0.2">
      <c r="B3630" s="34"/>
      <c r="C3630" s="21"/>
      <c r="D3630" s="34"/>
      <c r="E3630" s="34"/>
      <c r="F3630" s="21"/>
      <c r="G3630" s="34">
        <f t="shared" si="1982"/>
        <v>2.0833333333333259E-2</v>
      </c>
      <c r="H3630" s="34"/>
      <c r="I3630" s="34"/>
      <c r="J3630" s="34"/>
      <c r="L3630" s="34"/>
      <c r="M3630" s="21"/>
      <c r="N3630" s="35">
        <f>N3624</f>
        <v>43238</v>
      </c>
      <c r="O3630" s="63">
        <f t="shared" si="1980"/>
        <v>0.49999999999999989</v>
      </c>
      <c r="P3630" s="36">
        <f t="shared" si="1981"/>
        <v>0.52083333333333315</v>
      </c>
      <c r="Q3630" s="37" t="s">
        <v>940</v>
      </c>
      <c r="R3630" s="96" t="s">
        <v>1575</v>
      </c>
      <c r="S3630" s="26">
        <f t="shared" ref="S3630:S3639" si="1983">SUM(P3630-O3630)</f>
        <v>2.0833333333333259E-2</v>
      </c>
      <c r="U3630" s="25"/>
    </row>
    <row r="3631" spans="1:21" ht="10.5" customHeight="1" x14ac:dyDescent="0.2">
      <c r="B3631" s="34"/>
      <c r="C3631" s="21"/>
      <c r="D3631" s="34"/>
      <c r="E3631" s="34"/>
      <c r="F3631" s="21"/>
      <c r="G3631" s="34">
        <f t="shared" si="1982"/>
        <v>2.0833333333333259E-2</v>
      </c>
      <c r="H3631" s="34"/>
      <c r="I3631" s="34"/>
      <c r="J3631" s="34"/>
      <c r="L3631" s="34"/>
      <c r="M3631" s="21"/>
      <c r="N3631" s="35">
        <f>N3624</f>
        <v>43238</v>
      </c>
      <c r="O3631" s="63">
        <f t="shared" si="1980"/>
        <v>0.52083333333333315</v>
      </c>
      <c r="P3631" s="36">
        <f t="shared" si="1981"/>
        <v>0.54166666666666641</v>
      </c>
      <c r="Q3631" s="37" t="s">
        <v>940</v>
      </c>
      <c r="R3631" s="25" t="s">
        <v>1576</v>
      </c>
      <c r="S3631" s="26">
        <f t="shared" si="1983"/>
        <v>2.0833333333333259E-2</v>
      </c>
      <c r="U3631" s="25"/>
    </row>
    <row r="3632" spans="1:21" ht="10.5" customHeight="1" x14ac:dyDescent="0.2">
      <c r="B3632" s="34"/>
      <c r="C3632" s="21"/>
      <c r="D3632" s="34"/>
      <c r="E3632" s="34"/>
      <c r="F3632" s="21"/>
      <c r="G3632" s="34">
        <f t="shared" si="1982"/>
        <v>2.0833333333333259E-2</v>
      </c>
      <c r="H3632" s="34"/>
      <c r="I3632" s="34"/>
      <c r="J3632" s="34"/>
      <c r="L3632" s="34"/>
      <c r="M3632" s="21"/>
      <c r="N3632" s="35">
        <f>N3624</f>
        <v>43238</v>
      </c>
      <c r="O3632" s="63">
        <f t="shared" si="1980"/>
        <v>0.54166666666666641</v>
      </c>
      <c r="P3632" s="36">
        <f t="shared" si="1981"/>
        <v>0.56249999999999967</v>
      </c>
      <c r="Q3632" s="37" t="s">
        <v>940</v>
      </c>
      <c r="R3632" t="s">
        <v>1573</v>
      </c>
      <c r="S3632" s="26">
        <f t="shared" si="1983"/>
        <v>2.0833333333333259E-2</v>
      </c>
    </row>
    <row r="3633" spans="1:19" ht="10.5" customHeight="1" x14ac:dyDescent="0.2">
      <c r="B3633" s="34"/>
      <c r="C3633" s="21"/>
      <c r="D3633" s="34"/>
      <c r="E3633" s="34"/>
      <c r="F3633" s="21"/>
      <c r="G3633" s="34">
        <f t="shared" si="1982"/>
        <v>2.0833333333333259E-2</v>
      </c>
      <c r="H3633" s="34"/>
      <c r="I3633" s="34"/>
      <c r="J3633" s="34"/>
      <c r="L3633" s="34"/>
      <c r="M3633" s="21"/>
      <c r="N3633" s="35">
        <f>N3624</f>
        <v>43238</v>
      </c>
      <c r="O3633" s="63">
        <f t="shared" si="1980"/>
        <v>0.56249999999999967</v>
      </c>
      <c r="P3633" s="36">
        <f t="shared" si="1981"/>
        <v>0.58333333333333293</v>
      </c>
      <c r="Q3633" s="37" t="s">
        <v>940</v>
      </c>
      <c r="R3633" t="s">
        <v>1573</v>
      </c>
      <c r="S3633" s="26">
        <f t="shared" si="1983"/>
        <v>2.0833333333333259E-2</v>
      </c>
    </row>
    <row r="3634" spans="1:19" ht="10.5" customHeight="1" x14ac:dyDescent="0.2">
      <c r="B3634" s="34"/>
      <c r="C3634" s="34"/>
      <c r="D3634" s="34"/>
      <c r="E3634" s="34"/>
      <c r="F3634" s="21"/>
      <c r="G3634" s="34">
        <f t="shared" si="1982"/>
        <v>2.0833333333333259E-2</v>
      </c>
      <c r="H3634" s="34"/>
      <c r="I3634" s="34"/>
      <c r="J3634" s="34"/>
      <c r="L3634" s="34"/>
      <c r="M3634" s="21"/>
      <c r="N3634" s="35">
        <f>N3624</f>
        <v>43238</v>
      </c>
      <c r="O3634" s="63">
        <f t="shared" si="1980"/>
        <v>0.58333333333333293</v>
      </c>
      <c r="P3634" s="36">
        <f t="shared" si="1981"/>
        <v>0.60416666666666619</v>
      </c>
      <c r="Q3634" s="37" t="s">
        <v>940</v>
      </c>
      <c r="R3634" t="s">
        <v>1573</v>
      </c>
      <c r="S3634" s="26">
        <f t="shared" si="1983"/>
        <v>2.0833333333333259E-2</v>
      </c>
    </row>
    <row r="3635" spans="1:19" ht="10.5" customHeight="1" x14ac:dyDescent="0.2">
      <c r="B3635" s="34"/>
      <c r="C3635" s="34"/>
      <c r="D3635" s="34"/>
      <c r="E3635" s="34"/>
      <c r="F3635" s="21"/>
      <c r="G3635" s="34">
        <f t="shared" si="1982"/>
        <v>2.0833333333333259E-2</v>
      </c>
      <c r="H3635" s="34"/>
      <c r="I3635" s="34"/>
      <c r="J3635" s="34"/>
      <c r="L3635" s="34"/>
      <c r="M3635" s="21"/>
      <c r="N3635" s="35">
        <f>N3624</f>
        <v>43238</v>
      </c>
      <c r="O3635" s="63">
        <f t="shared" si="1980"/>
        <v>0.60416666666666619</v>
      </c>
      <c r="P3635" s="36">
        <f t="shared" si="1981"/>
        <v>0.62499999999999944</v>
      </c>
      <c r="Q3635" s="37" t="s">
        <v>940</v>
      </c>
      <c r="R3635" t="s">
        <v>1573</v>
      </c>
      <c r="S3635" s="26">
        <f t="shared" si="1983"/>
        <v>2.0833333333333259E-2</v>
      </c>
    </row>
    <row r="3636" spans="1:19" ht="10.5" customHeight="1" x14ac:dyDescent="0.2">
      <c r="B3636" s="34"/>
      <c r="C3636" s="34"/>
      <c r="D3636" s="34"/>
      <c r="E3636" s="34"/>
      <c r="F3636" s="34">
        <f>S3636</f>
        <v>2.0833333333333259E-2</v>
      </c>
      <c r="G3636" s="34"/>
      <c r="H3636" s="34"/>
      <c r="I3636" s="34"/>
      <c r="J3636" s="34"/>
      <c r="L3636" s="34"/>
      <c r="M3636" s="21"/>
      <c r="N3636" s="35">
        <f>N3624</f>
        <v>43238</v>
      </c>
      <c r="O3636" s="63">
        <f t="shared" si="1980"/>
        <v>0.62499999999999944</v>
      </c>
      <c r="P3636" s="36">
        <f t="shared" si="1981"/>
        <v>0.6458333333333327</v>
      </c>
      <c r="Q3636" s="37" t="s">
        <v>939</v>
      </c>
      <c r="R3636" s="25" t="s">
        <v>1577</v>
      </c>
      <c r="S3636" s="26">
        <f t="shared" si="1983"/>
        <v>2.0833333333333259E-2</v>
      </c>
    </row>
    <row r="3637" spans="1:19" ht="10.5" customHeight="1" x14ac:dyDescent="0.2">
      <c r="B3637" s="34"/>
      <c r="C3637" s="34"/>
      <c r="D3637" s="34"/>
      <c r="E3637" s="34"/>
      <c r="F3637" s="21"/>
      <c r="G3637" s="34">
        <f>S3637</f>
        <v>2.0833333333333259E-2</v>
      </c>
      <c r="H3637" s="34"/>
      <c r="I3637" s="34"/>
      <c r="J3637" s="34"/>
      <c r="L3637" s="34"/>
      <c r="M3637" s="21"/>
      <c r="N3637" s="35">
        <f>N3624</f>
        <v>43238</v>
      </c>
      <c r="O3637" s="63">
        <f t="shared" si="1980"/>
        <v>0.6458333333333327</v>
      </c>
      <c r="P3637" s="36">
        <f t="shared" si="1981"/>
        <v>0.66666666666666596</v>
      </c>
      <c r="Q3637" s="37" t="s">
        <v>940</v>
      </c>
      <c r="R3637" s="96" t="s">
        <v>1578</v>
      </c>
      <c r="S3637" s="26">
        <f t="shared" si="1983"/>
        <v>2.0833333333333259E-2</v>
      </c>
    </row>
    <row r="3638" spans="1:19" ht="10.5" customHeight="1" x14ac:dyDescent="0.2">
      <c r="B3638" s="34"/>
      <c r="C3638" s="34"/>
      <c r="D3638" s="34"/>
      <c r="E3638" s="34"/>
      <c r="F3638" s="21"/>
      <c r="G3638" s="34"/>
      <c r="H3638" s="34"/>
      <c r="I3638" s="34"/>
      <c r="J3638" s="34"/>
      <c r="L3638" s="34"/>
      <c r="M3638" s="34">
        <f>S3638</f>
        <v>2.0833333333333259E-2</v>
      </c>
      <c r="N3638" s="35">
        <f>N3624</f>
        <v>43238</v>
      </c>
      <c r="O3638" s="63">
        <f t="shared" si="1980"/>
        <v>0.66666666666666596</v>
      </c>
      <c r="P3638" s="36">
        <f t="shared" si="1981"/>
        <v>0.68749999999999922</v>
      </c>
      <c r="Q3638" s="37" t="s">
        <v>1528</v>
      </c>
      <c r="R3638" s="25" t="s">
        <v>1569</v>
      </c>
      <c r="S3638" s="26">
        <f t="shared" si="1983"/>
        <v>2.0833333333333259E-2</v>
      </c>
    </row>
    <row r="3639" spans="1:19" ht="10.5" customHeight="1" thickBot="1" x14ac:dyDescent="0.25">
      <c r="B3639" s="34"/>
      <c r="C3639" s="34"/>
      <c r="D3639" s="34"/>
      <c r="E3639" s="34"/>
      <c r="F3639" s="21"/>
      <c r="G3639" s="34"/>
      <c r="H3639" s="34"/>
      <c r="I3639" s="34"/>
      <c r="J3639" s="34"/>
      <c r="L3639" s="34"/>
      <c r="M3639" s="34">
        <f>S3639</f>
        <v>2.0833333333333259E-2</v>
      </c>
      <c r="N3639" s="35">
        <f>N3624</f>
        <v>43238</v>
      </c>
      <c r="O3639" s="63">
        <f t="shared" si="1980"/>
        <v>0.68749999999999922</v>
      </c>
      <c r="P3639" s="36">
        <f t="shared" si="1981"/>
        <v>0.70833333333333248</v>
      </c>
      <c r="Q3639" s="37" t="s">
        <v>1528</v>
      </c>
      <c r="R3639" s="25" t="s">
        <v>1569</v>
      </c>
      <c r="S3639" s="26">
        <f t="shared" si="1983"/>
        <v>2.0833333333333259E-2</v>
      </c>
    </row>
    <row r="3640" spans="1:19" ht="10.5" customHeight="1" x14ac:dyDescent="0.2">
      <c r="A3640" s="40">
        <f t="shared" ref="A3640:M3640" si="1984">SUM(A3625:A3639)</f>
        <v>0</v>
      </c>
      <c r="B3640" s="40">
        <f t="shared" si="1984"/>
        <v>0</v>
      </c>
      <c r="C3640" s="40">
        <f t="shared" si="1984"/>
        <v>0</v>
      </c>
      <c r="D3640" s="40">
        <f t="shared" si="1984"/>
        <v>4.166666666666663E-2</v>
      </c>
      <c r="E3640" s="40">
        <f t="shared" si="1984"/>
        <v>0</v>
      </c>
      <c r="F3640" s="40">
        <f t="shared" si="1984"/>
        <v>4.1666666666666574E-2</v>
      </c>
      <c r="G3640" s="40">
        <f t="shared" si="1984"/>
        <v>0.18749999999999944</v>
      </c>
      <c r="H3640" s="40">
        <f t="shared" si="1984"/>
        <v>0</v>
      </c>
      <c r="I3640" s="40">
        <f t="shared" si="1984"/>
        <v>0</v>
      </c>
      <c r="J3640" s="40">
        <f t="shared" si="1984"/>
        <v>0</v>
      </c>
      <c r="K3640" s="40">
        <f t="shared" si="1984"/>
        <v>0</v>
      </c>
      <c r="L3640" s="40">
        <f t="shared" si="1984"/>
        <v>0</v>
      </c>
      <c r="M3640" s="40">
        <f t="shared" si="1984"/>
        <v>4.1666666666666519E-2</v>
      </c>
      <c r="N3640" s="76" t="b">
        <f>SUM(A3640:M3640) = S3640</f>
        <v>1</v>
      </c>
      <c r="O3640" s="77"/>
      <c r="P3640" s="77"/>
      <c r="Q3640" s="43"/>
      <c r="R3640" s="43"/>
      <c r="S3640" s="40">
        <f>SUM(S3625:S3639)</f>
        <v>0.31249999999999917</v>
      </c>
    </row>
    <row r="3641" spans="1:19" ht="10.5" customHeight="1" x14ac:dyDescent="0.2">
      <c r="A3641" s="70">
        <f t="shared" ref="A3641:C3641" si="1985">(A3640-INT(A3640))*24</f>
        <v>0</v>
      </c>
      <c r="B3641" s="70">
        <f t="shared" si="1985"/>
        <v>0</v>
      </c>
      <c r="C3641" s="70">
        <f t="shared" si="1985"/>
        <v>0</v>
      </c>
      <c r="D3641" s="44">
        <f>(D3640-INT(D3640))*24</f>
        <v>0.99999999999999911</v>
      </c>
      <c r="E3641" s="44">
        <f>(E3640-INT(E3640))*24</f>
        <v>0</v>
      </c>
      <c r="F3641" s="44">
        <f>(F3640-INT(F3640))*24</f>
        <v>0.99999999999999778</v>
      </c>
      <c r="G3641" s="44">
        <f>(G3640-INT(G3640))*24</f>
        <v>4.4999999999999867</v>
      </c>
      <c r="H3641" s="44">
        <f t="shared" ref="H3641:M3641" si="1986">(H3640-INT(H3640))*24</f>
        <v>0</v>
      </c>
      <c r="I3641" s="44">
        <f t="shared" si="1986"/>
        <v>0</v>
      </c>
      <c r="J3641" s="44">
        <f t="shared" si="1986"/>
        <v>0</v>
      </c>
      <c r="K3641" s="44">
        <f t="shared" si="1986"/>
        <v>0</v>
      </c>
      <c r="L3641" s="44">
        <f t="shared" si="1986"/>
        <v>0</v>
      </c>
      <c r="M3641" s="45">
        <f t="shared" si="1986"/>
        <v>0.99999999999999645</v>
      </c>
      <c r="N3641" s="78">
        <f>SUM(A3641:M3641)</f>
        <v>7.4999999999999805</v>
      </c>
      <c r="O3641" s="71"/>
      <c r="P3641" s="71"/>
      <c r="Q3641" s="48"/>
      <c r="R3641" s="48"/>
      <c r="S3641" s="49"/>
    </row>
    <row r="3642" spans="1:19" ht="10.5" customHeight="1" thickBot="1" x14ac:dyDescent="0.25">
      <c r="A3642" s="72"/>
      <c r="B3642" s="73"/>
      <c r="C3642" s="73"/>
      <c r="D3642" s="52">
        <f>SUM(A3641:D3641)</f>
        <v>0.99999999999999911</v>
      </c>
      <c r="E3642" s="52">
        <f t="shared" ref="E3642:M3642" si="1987">E3641</f>
        <v>0</v>
      </c>
      <c r="F3642" s="52">
        <f t="shared" si="1987"/>
        <v>0.99999999999999778</v>
      </c>
      <c r="G3642" s="52">
        <f t="shared" si="1987"/>
        <v>4.4999999999999867</v>
      </c>
      <c r="H3642" s="52">
        <f t="shared" si="1987"/>
        <v>0</v>
      </c>
      <c r="I3642" s="52">
        <f t="shared" si="1987"/>
        <v>0</v>
      </c>
      <c r="J3642" s="52">
        <f t="shared" si="1987"/>
        <v>0</v>
      </c>
      <c r="K3642" s="52">
        <f t="shared" si="1987"/>
        <v>0</v>
      </c>
      <c r="L3642" s="52">
        <f t="shared" si="1987"/>
        <v>0</v>
      </c>
      <c r="M3642" s="53">
        <f t="shared" si="1987"/>
        <v>0.99999999999999645</v>
      </c>
      <c r="N3642" s="79" t="s">
        <v>976</v>
      </c>
      <c r="O3642" s="74"/>
      <c r="P3642" s="74"/>
      <c r="Q3642" s="56"/>
      <c r="R3642" s="56"/>
      <c r="S3642" s="57">
        <f>SUM(S3640:S3641)</f>
        <v>0.31249999999999917</v>
      </c>
    </row>
    <row r="3643" spans="1:19" ht="10.5" customHeight="1" x14ac:dyDescent="0.2">
      <c r="A3643" s="70">
        <f t="shared" ref="A3643:M3643" si="1988">SUM(A3559,A3580,A3601,A3622,A3641)</f>
        <v>0</v>
      </c>
      <c r="B3643" s="70">
        <f t="shared" si="1988"/>
        <v>2.4999999999999978</v>
      </c>
      <c r="C3643" s="70">
        <f t="shared" si="1988"/>
        <v>0.49999999999999956</v>
      </c>
      <c r="D3643" s="70">
        <f t="shared" si="1988"/>
        <v>4.9999999999999902</v>
      </c>
      <c r="E3643" s="70">
        <f t="shared" si="1988"/>
        <v>0</v>
      </c>
      <c r="F3643" s="70">
        <f t="shared" si="1988"/>
        <v>6.4999999999999822</v>
      </c>
      <c r="G3643" s="70">
        <f t="shared" si="1988"/>
        <v>11.999999999999968</v>
      </c>
      <c r="H3643" s="70">
        <f t="shared" si="1988"/>
        <v>1.499999999999996</v>
      </c>
      <c r="I3643" s="70">
        <f t="shared" si="1988"/>
        <v>4.999999999999984</v>
      </c>
      <c r="J3643" s="70">
        <f t="shared" si="1988"/>
        <v>0</v>
      </c>
      <c r="K3643" s="70">
        <f t="shared" si="1988"/>
        <v>0</v>
      </c>
      <c r="L3643" s="70">
        <f t="shared" si="1988"/>
        <v>0</v>
      </c>
      <c r="M3643" s="80">
        <f t="shared" si="1988"/>
        <v>4.9999999999999822</v>
      </c>
      <c r="N3643" s="81">
        <f>SUM(S3559,S3580,S3601,S3622,S3641)</f>
        <v>0</v>
      </c>
      <c r="O3643" s="82">
        <f>SUM(A3643:M3643)</f>
        <v>37.999999999999901</v>
      </c>
      <c r="P3643" s="83">
        <f>SUM(S3558,S3579,S3600,S3621,S3640)</f>
        <v>1.583333333333329</v>
      </c>
      <c r="Q3643" s="84">
        <f>SUM(P3643)+N3643</f>
        <v>1.583333333333329</v>
      </c>
      <c r="R3643" s="85"/>
      <c r="S3643" s="86"/>
    </row>
    <row r="3644" spans="1:19" ht="10.5" customHeight="1" thickBot="1" x14ac:dyDescent="0.25">
      <c r="A3644" s="87"/>
      <c r="B3644" s="73"/>
      <c r="C3644" s="73"/>
      <c r="D3644" s="73">
        <f>SUM(A3643:D3643)</f>
        <v>7.9999999999999876</v>
      </c>
      <c r="E3644" s="88">
        <f t="shared" ref="E3644:M3644" si="1989">E3643</f>
        <v>0</v>
      </c>
      <c r="F3644" s="88">
        <f t="shared" si="1989"/>
        <v>6.4999999999999822</v>
      </c>
      <c r="G3644" s="88">
        <f t="shared" si="1989"/>
        <v>11.999999999999968</v>
      </c>
      <c r="H3644" s="88">
        <f t="shared" si="1989"/>
        <v>1.499999999999996</v>
      </c>
      <c r="I3644" s="88">
        <f t="shared" si="1989"/>
        <v>4.999999999999984</v>
      </c>
      <c r="J3644" s="88">
        <f t="shared" si="1989"/>
        <v>0</v>
      </c>
      <c r="K3644" s="88">
        <f t="shared" si="1989"/>
        <v>0</v>
      </c>
      <c r="L3644" s="88">
        <f t="shared" si="1989"/>
        <v>0</v>
      </c>
      <c r="M3644" s="89">
        <f t="shared" si="1989"/>
        <v>4.9999999999999822</v>
      </c>
      <c r="N3644" s="90">
        <f>IF(SUM(O3643-37.5)&gt;0,SUM(O3643-37.5),0)</f>
        <v>0.49999999999990052</v>
      </c>
      <c r="O3644" s="91">
        <f>SUM(A3644:M3644)</f>
        <v>37.999999999999901</v>
      </c>
      <c r="P3644" s="92">
        <f>(P3643)*24</f>
        <v>37.999999999999901</v>
      </c>
      <c r="Q3644" s="93">
        <f>SUM(S3560,S3581,S3602,S3623,S3642)</f>
        <v>1.583333333333329</v>
      </c>
      <c r="R3644" s="85"/>
      <c r="S3644" s="94" t="b">
        <f>O3644=P3644</f>
        <v>1</v>
      </c>
    </row>
    <row r="3646" spans="1:19" ht="10.5" customHeight="1" x14ac:dyDescent="0.2">
      <c r="A3646" s="12">
        <f>WEEKNUM(G3646)</f>
        <v>21</v>
      </c>
      <c r="B3646" s="13" t="s">
        <v>927</v>
      </c>
      <c r="C3646" s="142">
        <f>SUM(N3648)-2</f>
        <v>43239</v>
      </c>
      <c r="D3646" s="142"/>
      <c r="E3646" s="14"/>
      <c r="F3646" s="14" t="s">
        <v>928</v>
      </c>
      <c r="G3646" s="142">
        <f>SUM(C3646+6)</f>
        <v>43245</v>
      </c>
      <c r="H3646" s="142"/>
      <c r="I3646" s="14"/>
      <c r="J3646" s="15"/>
      <c r="K3646" s="15"/>
      <c r="L3646" s="14"/>
      <c r="M3646" s="16"/>
      <c r="N3646" s="17" t="s">
        <v>929</v>
      </c>
      <c r="O3646" s="17" t="s">
        <v>930</v>
      </c>
      <c r="P3646" s="18" t="s">
        <v>931</v>
      </c>
      <c r="Q3646" s="19" t="s">
        <v>932</v>
      </c>
      <c r="R3646" s="17" t="s">
        <v>933</v>
      </c>
      <c r="S3646" s="17" t="s">
        <v>934</v>
      </c>
    </row>
    <row r="3647" spans="1:19" ht="10.5" customHeight="1" thickBot="1" x14ac:dyDescent="0.25">
      <c r="M3647" s="105">
        <f>M3539+M3644</f>
        <v>4.9999999999999822</v>
      </c>
      <c r="N3647" s="23"/>
      <c r="S3647" s="26" t="s">
        <v>1089</v>
      </c>
    </row>
    <row r="3648" spans="1:19" ht="10.5" customHeight="1" thickBot="1" x14ac:dyDescent="0.25">
      <c r="A3648" s="58"/>
      <c r="B3648" s="59" t="s">
        <v>935</v>
      </c>
      <c r="C3648" s="59" t="s">
        <v>936</v>
      </c>
      <c r="D3648" s="59" t="s">
        <v>937</v>
      </c>
      <c r="E3648" s="60" t="s">
        <v>938</v>
      </c>
      <c r="F3648" s="59" t="s">
        <v>939</v>
      </c>
      <c r="G3648" s="58" t="s">
        <v>940</v>
      </c>
      <c r="H3648" s="58" t="s">
        <v>941</v>
      </c>
      <c r="I3648" s="58" t="s">
        <v>942</v>
      </c>
      <c r="J3648" s="58" t="s">
        <v>943</v>
      </c>
      <c r="K3648" s="58" t="s">
        <v>1473</v>
      </c>
      <c r="L3648" s="58"/>
      <c r="M3648" s="60" t="s">
        <v>1528</v>
      </c>
      <c r="N3648" s="61">
        <f>N3624+3</f>
        <v>43241</v>
      </c>
      <c r="O3648" s="36">
        <v>0.39583333333333331</v>
      </c>
      <c r="P3648" s="36">
        <f>O3648</f>
        <v>0.39583333333333331</v>
      </c>
      <c r="Q3648" s="62" t="s">
        <v>946</v>
      </c>
      <c r="R3648" s="25" t="s">
        <v>1564</v>
      </c>
      <c r="S3648" s="26" t="s">
        <v>1089</v>
      </c>
    </row>
    <row r="3649" spans="2:19" ht="10.5" customHeight="1" x14ac:dyDescent="0.2">
      <c r="B3649" s="34"/>
      <c r="C3649" s="21"/>
      <c r="D3649" s="34">
        <f>S3649</f>
        <v>2.0833333333333315E-2</v>
      </c>
      <c r="E3649" s="34"/>
      <c r="F3649" s="21"/>
      <c r="G3649" s="34"/>
      <c r="H3649" s="34"/>
      <c r="I3649" s="34"/>
      <c r="J3649" s="34"/>
      <c r="M3649" s="34"/>
      <c r="N3649" s="35">
        <f>N3648</f>
        <v>43241</v>
      </c>
      <c r="O3649" s="26">
        <f t="shared" ref="O3649:O3664" si="1990">SUM(P3648)</f>
        <v>0.39583333333333331</v>
      </c>
      <c r="P3649" s="36">
        <f t="shared" ref="P3649:P3665" si="1991">P3648+0.0208333333333333</f>
        <v>0.41666666666666663</v>
      </c>
      <c r="Q3649" s="98" t="s">
        <v>937</v>
      </c>
      <c r="R3649" s="96" t="s">
        <v>995</v>
      </c>
      <c r="S3649" s="26">
        <f t="shared" ref="S3649:S3654" si="1992">SUM(P3649-O3649)</f>
        <v>2.0833333333333315E-2</v>
      </c>
    </row>
    <row r="3650" spans="2:19" ht="10.5" customHeight="1" x14ac:dyDescent="0.2">
      <c r="B3650" s="34"/>
      <c r="C3650" s="21"/>
      <c r="D3650" s="34"/>
      <c r="E3650" s="34"/>
      <c r="F3650" s="21"/>
      <c r="G3650" s="34"/>
      <c r="H3650" s="34"/>
      <c r="I3650" s="34">
        <f>S3650</f>
        <v>2.0833333333333315E-2</v>
      </c>
      <c r="J3650" s="34"/>
      <c r="M3650" s="34"/>
      <c r="N3650" s="35">
        <f>N3648</f>
        <v>43241</v>
      </c>
      <c r="O3650" s="26">
        <f t="shared" si="1990"/>
        <v>0.41666666666666663</v>
      </c>
      <c r="P3650" s="36">
        <f t="shared" si="1991"/>
        <v>0.43749999999999994</v>
      </c>
      <c r="Q3650" s="98" t="s">
        <v>959</v>
      </c>
      <c r="R3650" s="96" t="s">
        <v>1579</v>
      </c>
      <c r="S3650" s="26">
        <f t="shared" si="1992"/>
        <v>2.0833333333333315E-2</v>
      </c>
    </row>
    <row r="3651" spans="2:19" ht="10.5" customHeight="1" x14ac:dyDescent="0.2">
      <c r="B3651" s="34"/>
      <c r="C3651" s="21"/>
      <c r="D3651" s="34"/>
      <c r="E3651" s="34"/>
      <c r="F3651" s="21"/>
      <c r="G3651" s="34"/>
      <c r="H3651" s="34"/>
      <c r="I3651" s="34">
        <f>S3651</f>
        <v>2.0833333333333315E-2</v>
      </c>
      <c r="J3651" s="34"/>
      <c r="M3651" s="34"/>
      <c r="N3651" s="35">
        <f>N3648</f>
        <v>43241</v>
      </c>
      <c r="O3651" s="26">
        <f t="shared" si="1990"/>
        <v>0.43749999999999994</v>
      </c>
      <c r="P3651" s="36">
        <f t="shared" si="1991"/>
        <v>0.45833333333333326</v>
      </c>
      <c r="Q3651" s="98" t="s">
        <v>959</v>
      </c>
      <c r="R3651" s="96" t="s">
        <v>1579</v>
      </c>
      <c r="S3651" s="26">
        <f t="shared" si="1992"/>
        <v>2.0833333333333315E-2</v>
      </c>
    </row>
    <row r="3652" spans="2:19" ht="10.5" customHeight="1" x14ac:dyDescent="0.2">
      <c r="B3652" s="34"/>
      <c r="C3652" s="21"/>
      <c r="D3652" s="34"/>
      <c r="E3652" s="34"/>
      <c r="F3652" s="34"/>
      <c r="G3652" s="34"/>
      <c r="H3652" s="21"/>
      <c r="I3652" s="34">
        <f>S3652</f>
        <v>2.0833333333333315E-2</v>
      </c>
      <c r="J3652" s="34"/>
      <c r="M3652" s="34"/>
      <c r="N3652" s="35">
        <f>N3648</f>
        <v>43241</v>
      </c>
      <c r="O3652" s="26">
        <f t="shared" si="1990"/>
        <v>0.45833333333333326</v>
      </c>
      <c r="P3652" s="36">
        <f t="shared" si="1991"/>
        <v>0.47916666666666657</v>
      </c>
      <c r="Q3652" s="98" t="s">
        <v>959</v>
      </c>
      <c r="R3652" s="96" t="s">
        <v>1579</v>
      </c>
      <c r="S3652" s="26">
        <f t="shared" si="1992"/>
        <v>2.0833333333333315E-2</v>
      </c>
    </row>
    <row r="3653" spans="2:19" ht="10.5" customHeight="1" x14ac:dyDescent="0.2">
      <c r="B3653" s="34"/>
      <c r="C3653" s="21"/>
      <c r="D3653" s="34"/>
      <c r="E3653" s="34"/>
      <c r="F3653" s="34"/>
      <c r="G3653" s="34"/>
      <c r="H3653" s="21"/>
      <c r="I3653" s="34">
        <f>S3653</f>
        <v>2.0833333333333315E-2</v>
      </c>
      <c r="J3653" s="34"/>
      <c r="M3653" s="34"/>
      <c r="N3653" s="35">
        <f>N3648</f>
        <v>43241</v>
      </c>
      <c r="O3653" s="26">
        <f t="shared" si="1990"/>
        <v>0.47916666666666657</v>
      </c>
      <c r="P3653" s="36">
        <f t="shared" si="1991"/>
        <v>0.49999999999999989</v>
      </c>
      <c r="Q3653" s="98" t="s">
        <v>959</v>
      </c>
      <c r="R3653" s="96" t="s">
        <v>1579</v>
      </c>
      <c r="S3653" s="26">
        <f t="shared" si="1992"/>
        <v>2.0833333333333315E-2</v>
      </c>
    </row>
    <row r="3654" spans="2:19" ht="10.5" customHeight="1" x14ac:dyDescent="0.2">
      <c r="B3654" s="34"/>
      <c r="C3654" s="21"/>
      <c r="D3654" s="34"/>
      <c r="E3654" s="34"/>
      <c r="F3654" s="34"/>
      <c r="G3654" s="34"/>
      <c r="H3654" s="34"/>
      <c r="I3654" s="34">
        <f>S3654</f>
        <v>2.0833333333333259E-2</v>
      </c>
      <c r="J3654" s="34"/>
      <c r="M3654" s="34"/>
      <c r="N3654" s="35">
        <f>N3648</f>
        <v>43241</v>
      </c>
      <c r="O3654" s="26">
        <f t="shared" si="1990"/>
        <v>0.49999999999999989</v>
      </c>
      <c r="P3654" s="36">
        <f t="shared" si="1991"/>
        <v>0.52083333333333315</v>
      </c>
      <c r="Q3654" s="98" t="s">
        <v>959</v>
      </c>
      <c r="R3654" s="96" t="s">
        <v>1579</v>
      </c>
      <c r="S3654" s="26">
        <f t="shared" si="1992"/>
        <v>2.0833333333333259E-2</v>
      </c>
    </row>
    <row r="3655" spans="2:19" ht="10.5" customHeight="1" x14ac:dyDescent="0.2">
      <c r="B3655" s="34"/>
      <c r="C3655" s="21"/>
      <c r="D3655" s="34"/>
      <c r="E3655" s="34"/>
      <c r="F3655" s="34"/>
      <c r="G3655" s="34"/>
      <c r="H3655" s="34"/>
      <c r="I3655" s="38"/>
      <c r="J3655" s="34"/>
      <c r="M3655" s="34"/>
      <c r="N3655" s="35">
        <f>N3648</f>
        <v>43241</v>
      </c>
      <c r="O3655" s="26">
        <f t="shared" si="1990"/>
        <v>0.52083333333333315</v>
      </c>
      <c r="P3655" s="36">
        <f t="shared" si="1991"/>
        <v>0.54166666666666641</v>
      </c>
      <c r="Q3655" s="98" t="s">
        <v>946</v>
      </c>
      <c r="R3655" s="96" t="s">
        <v>1568</v>
      </c>
      <c r="S3655" s="26"/>
    </row>
    <row r="3656" spans="2:19" ht="10.5" customHeight="1" x14ac:dyDescent="0.2">
      <c r="B3656" s="34"/>
      <c r="C3656" s="21"/>
      <c r="D3656" s="34"/>
      <c r="E3656" s="34"/>
      <c r="F3656" s="34"/>
      <c r="G3656" s="34"/>
      <c r="H3656" s="34"/>
      <c r="I3656" s="26"/>
      <c r="M3656" s="34"/>
      <c r="N3656" s="35">
        <f>N3648</f>
        <v>43241</v>
      </c>
      <c r="O3656" s="26">
        <f t="shared" si="1990"/>
        <v>0.54166666666666641</v>
      </c>
      <c r="P3656" s="36">
        <f t="shared" si="1991"/>
        <v>0.56249999999999967</v>
      </c>
      <c r="Q3656" s="98" t="s">
        <v>946</v>
      </c>
      <c r="R3656" s="96" t="s">
        <v>1568</v>
      </c>
      <c r="S3656" s="26"/>
    </row>
    <row r="3657" spans="2:19" ht="10.5" customHeight="1" x14ac:dyDescent="0.2">
      <c r="B3657" s="34"/>
      <c r="C3657" s="21"/>
      <c r="D3657" s="34"/>
      <c r="E3657" s="34"/>
      <c r="F3657" s="34"/>
      <c r="G3657" s="34"/>
      <c r="H3657" s="34"/>
      <c r="I3657" s="26">
        <f>S3657</f>
        <v>2.0833333333333259E-2</v>
      </c>
      <c r="J3657" s="34"/>
      <c r="M3657" s="34"/>
      <c r="N3657" s="35">
        <f>N3648</f>
        <v>43241</v>
      </c>
      <c r="O3657" s="26">
        <f t="shared" si="1990"/>
        <v>0.56249999999999967</v>
      </c>
      <c r="P3657" s="36">
        <f t="shared" si="1991"/>
        <v>0.58333333333333293</v>
      </c>
      <c r="Q3657" s="98" t="s">
        <v>959</v>
      </c>
      <c r="R3657" s="96" t="s">
        <v>1579</v>
      </c>
      <c r="S3657" s="26">
        <f>SUM(P3657-O3657)</f>
        <v>2.0833333333333259E-2</v>
      </c>
    </row>
    <row r="3658" spans="2:19" ht="10.5" customHeight="1" x14ac:dyDescent="0.2">
      <c r="B3658" s="34"/>
      <c r="C3658" s="21"/>
      <c r="D3658" s="34"/>
      <c r="E3658" s="34"/>
      <c r="F3658" s="34"/>
      <c r="G3658" s="34"/>
      <c r="H3658" s="34"/>
      <c r="I3658" s="34">
        <f>S3658</f>
        <v>2.0833333333333259E-2</v>
      </c>
      <c r="J3658" s="34"/>
      <c r="M3658" s="34"/>
      <c r="N3658" s="35">
        <f>N3648</f>
        <v>43241</v>
      </c>
      <c r="O3658" s="26">
        <f t="shared" si="1990"/>
        <v>0.58333333333333293</v>
      </c>
      <c r="P3658" s="36">
        <f t="shared" si="1991"/>
        <v>0.60416666666666619</v>
      </c>
      <c r="Q3658" s="98" t="s">
        <v>959</v>
      </c>
      <c r="R3658" s="96" t="s">
        <v>1579</v>
      </c>
      <c r="S3658" s="26">
        <f>SUM(P3658-O3658)</f>
        <v>2.0833333333333259E-2</v>
      </c>
    </row>
    <row r="3659" spans="2:19" ht="10.5" customHeight="1" x14ac:dyDescent="0.2">
      <c r="B3659" s="34"/>
      <c r="C3659" s="21"/>
      <c r="D3659" s="34"/>
      <c r="E3659" s="34"/>
      <c r="F3659" s="34"/>
      <c r="G3659" s="21"/>
      <c r="H3659" s="34"/>
      <c r="I3659" s="34">
        <f>S3659</f>
        <v>2.0833333333333259E-2</v>
      </c>
      <c r="J3659" s="34"/>
      <c r="M3659" s="34"/>
      <c r="N3659" s="35">
        <f>N3648</f>
        <v>43241</v>
      </c>
      <c r="O3659" s="26">
        <f t="shared" si="1990"/>
        <v>0.60416666666666619</v>
      </c>
      <c r="P3659" s="36">
        <f t="shared" si="1991"/>
        <v>0.62499999999999944</v>
      </c>
      <c r="Q3659" s="98" t="s">
        <v>959</v>
      </c>
      <c r="R3659" s="96" t="s">
        <v>1579</v>
      </c>
      <c r="S3659" s="26">
        <f t="shared" ref="S3659:S3665" si="1993">SUM(P3659-O3659)</f>
        <v>2.0833333333333259E-2</v>
      </c>
    </row>
    <row r="3660" spans="2:19" ht="10.5" customHeight="1" x14ac:dyDescent="0.2">
      <c r="B3660" s="34"/>
      <c r="C3660" s="21"/>
      <c r="D3660" s="34"/>
      <c r="E3660" s="34"/>
      <c r="F3660" s="34"/>
      <c r="G3660" s="21"/>
      <c r="H3660" s="34">
        <f>S3660</f>
        <v>2.0833333333333259E-2</v>
      </c>
      <c r="I3660" s="34"/>
      <c r="J3660" s="34"/>
      <c r="M3660" s="34"/>
      <c r="N3660" s="35">
        <f>N3648</f>
        <v>43241</v>
      </c>
      <c r="O3660" s="26">
        <f t="shared" si="1990"/>
        <v>0.62499999999999944</v>
      </c>
      <c r="P3660" s="36">
        <f t="shared" si="1991"/>
        <v>0.6458333333333327</v>
      </c>
      <c r="Q3660" s="98" t="s">
        <v>941</v>
      </c>
      <c r="R3660" s="96" t="s">
        <v>1580</v>
      </c>
      <c r="S3660" s="26">
        <f t="shared" si="1993"/>
        <v>2.0833333333333259E-2</v>
      </c>
    </row>
    <row r="3661" spans="2:19" ht="10.5" customHeight="1" x14ac:dyDescent="0.2">
      <c r="B3661" s="34"/>
      <c r="C3661" s="21"/>
      <c r="D3661" s="34"/>
      <c r="E3661" s="34"/>
      <c r="F3661" s="34"/>
      <c r="G3661" s="34"/>
      <c r="H3661" s="34">
        <f>S3661</f>
        <v>2.0833333333333259E-2</v>
      </c>
      <c r="I3661" s="34"/>
      <c r="J3661" s="34"/>
      <c r="M3661" s="34"/>
      <c r="N3661" s="35">
        <f>N3648</f>
        <v>43241</v>
      </c>
      <c r="O3661" s="26">
        <f t="shared" si="1990"/>
        <v>0.6458333333333327</v>
      </c>
      <c r="P3661" s="36">
        <f t="shared" si="1991"/>
        <v>0.66666666666666596</v>
      </c>
      <c r="Q3661" s="98" t="s">
        <v>941</v>
      </c>
      <c r="R3661" s="96" t="s">
        <v>1581</v>
      </c>
      <c r="S3661" s="26">
        <f t="shared" si="1993"/>
        <v>2.0833333333333259E-2</v>
      </c>
    </row>
    <row r="3662" spans="2:19" ht="10.5" customHeight="1" x14ac:dyDescent="0.2">
      <c r="B3662" s="34"/>
      <c r="C3662" s="21"/>
      <c r="D3662" s="34"/>
      <c r="E3662" s="34"/>
      <c r="F3662" s="34"/>
      <c r="G3662" s="34">
        <f>S3662</f>
        <v>2.0833333333333259E-2</v>
      </c>
      <c r="H3662" s="34"/>
      <c r="I3662" s="34"/>
      <c r="J3662" s="34"/>
      <c r="M3662" s="34"/>
      <c r="N3662" s="35">
        <f>N3648</f>
        <v>43241</v>
      </c>
      <c r="O3662" s="26">
        <f t="shared" si="1990"/>
        <v>0.66666666666666596</v>
      </c>
      <c r="P3662" s="36">
        <f t="shared" si="1991"/>
        <v>0.68749999999999922</v>
      </c>
      <c r="Q3662" s="37" t="s">
        <v>940</v>
      </c>
      <c r="R3662" s="96" t="s">
        <v>1575</v>
      </c>
      <c r="S3662" s="26">
        <f t="shared" si="1993"/>
        <v>2.0833333333333259E-2</v>
      </c>
    </row>
    <row r="3663" spans="2:19" ht="10.5" customHeight="1" x14ac:dyDescent="0.2">
      <c r="B3663" s="34"/>
      <c r="C3663" s="21"/>
      <c r="D3663" s="34"/>
      <c r="E3663" s="34"/>
      <c r="F3663" s="34"/>
      <c r="G3663" s="34">
        <f>S3663</f>
        <v>2.0833333333333259E-2</v>
      </c>
      <c r="H3663" s="34"/>
      <c r="I3663" s="34"/>
      <c r="J3663" s="34"/>
      <c r="M3663" s="34"/>
      <c r="N3663" s="35">
        <f>N3648</f>
        <v>43241</v>
      </c>
      <c r="O3663" s="26">
        <f t="shared" si="1990"/>
        <v>0.68749999999999922</v>
      </c>
      <c r="P3663" s="36">
        <f t="shared" si="1991"/>
        <v>0.70833333333333248</v>
      </c>
      <c r="Q3663" s="37" t="s">
        <v>940</v>
      </c>
      <c r="R3663" s="96" t="s">
        <v>1575</v>
      </c>
      <c r="S3663" s="26">
        <f t="shared" si="1993"/>
        <v>2.0833333333333259E-2</v>
      </c>
    </row>
    <row r="3664" spans="2:19" ht="10.5" customHeight="1" x14ac:dyDescent="0.2">
      <c r="B3664" s="34"/>
      <c r="C3664" s="21"/>
      <c r="D3664" s="26"/>
      <c r="E3664" s="34"/>
      <c r="F3664" s="34"/>
      <c r="G3664" s="34"/>
      <c r="H3664" s="34"/>
      <c r="I3664" s="26"/>
      <c r="J3664" s="34"/>
      <c r="M3664" s="34">
        <f>S3664</f>
        <v>2.0833333333333259E-2</v>
      </c>
      <c r="N3664" s="35">
        <f>N3648</f>
        <v>43241</v>
      </c>
      <c r="O3664" s="26">
        <f t="shared" si="1990"/>
        <v>0.70833333333333248</v>
      </c>
      <c r="P3664" s="36">
        <f t="shared" si="1991"/>
        <v>0.72916666666666574</v>
      </c>
      <c r="Q3664" s="37" t="s">
        <v>1528</v>
      </c>
      <c r="R3664" s="25" t="s">
        <v>1569</v>
      </c>
      <c r="S3664" s="26">
        <f t="shared" si="1993"/>
        <v>2.0833333333333259E-2</v>
      </c>
    </row>
    <row r="3665" spans="1:19" ht="10.5" customHeight="1" thickBot="1" x14ac:dyDescent="0.25">
      <c r="B3665" s="34"/>
      <c r="C3665" s="21"/>
      <c r="D3665" s="26"/>
      <c r="E3665" s="34"/>
      <c r="F3665" s="34"/>
      <c r="G3665" s="34"/>
      <c r="H3665" s="34"/>
      <c r="I3665" s="26"/>
      <c r="J3665" s="34"/>
      <c r="M3665" s="34">
        <f>S3665</f>
        <v>2.0833333333333259E-2</v>
      </c>
      <c r="N3665" s="35">
        <f>N3648</f>
        <v>43241</v>
      </c>
      <c r="O3665" s="26">
        <f t="shared" ref="O3665" si="1994">SUM(P3664)</f>
        <v>0.72916666666666574</v>
      </c>
      <c r="P3665" s="36">
        <f t="shared" si="1991"/>
        <v>0.749999999999999</v>
      </c>
      <c r="Q3665" s="37" t="s">
        <v>1528</v>
      </c>
      <c r="R3665" s="25" t="s">
        <v>1569</v>
      </c>
      <c r="S3665" s="26">
        <f t="shared" si="1993"/>
        <v>2.0833333333333259E-2</v>
      </c>
    </row>
    <row r="3666" spans="1:19" ht="10.5" customHeight="1" x14ac:dyDescent="0.2">
      <c r="A3666" s="40">
        <f t="shared" ref="A3666:M3666" si="1995">SUM(A3649:A3665)</f>
        <v>0</v>
      </c>
      <c r="B3666" s="40">
        <f t="shared" si="1995"/>
        <v>0</v>
      </c>
      <c r="C3666" s="40">
        <f t="shared" si="1995"/>
        <v>0</v>
      </c>
      <c r="D3666" s="40">
        <f t="shared" si="1995"/>
        <v>2.0833333333333315E-2</v>
      </c>
      <c r="E3666" s="40">
        <f t="shared" si="1995"/>
        <v>0</v>
      </c>
      <c r="F3666" s="40">
        <f t="shared" si="1995"/>
        <v>0</v>
      </c>
      <c r="G3666" s="40">
        <f t="shared" si="1995"/>
        <v>4.1666666666666519E-2</v>
      </c>
      <c r="H3666" s="40">
        <f t="shared" si="1995"/>
        <v>4.1666666666666519E-2</v>
      </c>
      <c r="I3666" s="40">
        <f t="shared" si="1995"/>
        <v>0.1666666666666663</v>
      </c>
      <c r="J3666" s="40">
        <f t="shared" si="1995"/>
        <v>0</v>
      </c>
      <c r="K3666" s="40">
        <f t="shared" si="1995"/>
        <v>0</v>
      </c>
      <c r="L3666" s="40">
        <f t="shared" si="1995"/>
        <v>0</v>
      </c>
      <c r="M3666" s="40">
        <f t="shared" si="1995"/>
        <v>4.1666666666666519E-2</v>
      </c>
      <c r="N3666" s="41" t="b">
        <f>SUM(A3666:M3666) = S3666</f>
        <v>1</v>
      </c>
      <c r="O3666" s="42"/>
      <c r="P3666" s="42"/>
      <c r="Q3666" s="43"/>
      <c r="R3666" s="43"/>
      <c r="S3666" s="40">
        <f>SUM(S3649:S3665)</f>
        <v>0.31249999999999917</v>
      </c>
    </row>
    <row r="3667" spans="1:19" ht="10.5" customHeight="1" x14ac:dyDescent="0.2">
      <c r="A3667" s="44">
        <f t="shared" ref="A3667:E3667" si="1996">(A3666-INT(A3666))*24</f>
        <v>0</v>
      </c>
      <c r="B3667" s="44">
        <f t="shared" si="1996"/>
        <v>0</v>
      </c>
      <c r="C3667" s="44">
        <f t="shared" si="1996"/>
        <v>0</v>
      </c>
      <c r="D3667" s="44">
        <f t="shared" si="1996"/>
        <v>0.49999999999999956</v>
      </c>
      <c r="E3667" s="44">
        <f t="shared" si="1996"/>
        <v>0</v>
      </c>
      <c r="F3667" s="44">
        <f>(F3666-INT(F3666))*24</f>
        <v>0</v>
      </c>
      <c r="G3667" s="44">
        <f>(G3666-INT(G3666))*24</f>
        <v>0.99999999999999645</v>
      </c>
      <c r="H3667" s="44">
        <f>(H3666-INT(H3666))*24</f>
        <v>0.99999999999999645</v>
      </c>
      <c r="I3667" s="44">
        <f>(I3666-INT(I3666))*24</f>
        <v>3.9999999999999911</v>
      </c>
      <c r="J3667" s="44">
        <f t="shared" ref="J3667" si="1997">(J3666-INT(J3666))*24</f>
        <v>0</v>
      </c>
      <c r="K3667" s="44"/>
      <c r="L3667" s="44">
        <f t="shared" ref="L3667:M3667" si="1998">(L3666-INT(L3666))*24</f>
        <v>0</v>
      </c>
      <c r="M3667" s="45">
        <f t="shared" si="1998"/>
        <v>0.99999999999999645</v>
      </c>
      <c r="N3667" s="46">
        <f>SUM(A3667:M3667)</f>
        <v>7.4999999999999805</v>
      </c>
      <c r="O3667" s="47"/>
      <c r="P3667" s="47"/>
      <c r="Q3667" s="48"/>
      <c r="R3667" s="48"/>
      <c r="S3667" s="49"/>
    </row>
    <row r="3668" spans="1:19" ht="10.5" customHeight="1" thickBot="1" x14ac:dyDescent="0.25">
      <c r="A3668" s="50"/>
      <c r="B3668" s="51"/>
      <c r="C3668" s="51"/>
      <c r="D3668" s="52">
        <f>SUM(A3667:D3667)</f>
        <v>0.49999999999999956</v>
      </c>
      <c r="E3668" s="52">
        <f t="shared" ref="E3668:J3668" si="1999">E3667</f>
        <v>0</v>
      </c>
      <c r="F3668" s="52">
        <f t="shared" si="1999"/>
        <v>0</v>
      </c>
      <c r="G3668" s="52">
        <f t="shared" si="1999"/>
        <v>0.99999999999999645</v>
      </c>
      <c r="H3668" s="52">
        <f t="shared" si="1999"/>
        <v>0.99999999999999645</v>
      </c>
      <c r="I3668" s="52">
        <f t="shared" si="1999"/>
        <v>3.9999999999999911</v>
      </c>
      <c r="J3668" s="52">
        <f t="shared" si="1999"/>
        <v>0</v>
      </c>
      <c r="K3668" s="52"/>
      <c r="L3668" s="52">
        <f t="shared" ref="L3668:M3668" si="2000">L3667</f>
        <v>0</v>
      </c>
      <c r="M3668" s="53">
        <f t="shared" si="2000"/>
        <v>0.99999999999999645</v>
      </c>
      <c r="N3668" s="54">
        <f>S3668</f>
        <v>0.31249999999999917</v>
      </c>
      <c r="O3668" s="55"/>
      <c r="P3668" s="55"/>
      <c r="Q3668" s="56"/>
      <c r="R3668" s="56"/>
      <c r="S3668" s="57">
        <f>SUM(S3666:S3667)</f>
        <v>0.31249999999999917</v>
      </c>
    </row>
    <row r="3669" spans="1:19" ht="10.5" customHeight="1" thickBot="1" x14ac:dyDescent="0.25">
      <c r="A3669" s="58"/>
      <c r="B3669" s="59" t="s">
        <v>935</v>
      </c>
      <c r="C3669" s="59" t="s">
        <v>936</v>
      </c>
      <c r="D3669" s="59" t="s">
        <v>937</v>
      </c>
      <c r="E3669" s="60" t="s">
        <v>938</v>
      </c>
      <c r="F3669" s="59" t="s">
        <v>939</v>
      </c>
      <c r="G3669" s="58" t="s">
        <v>940</v>
      </c>
      <c r="H3669" s="58" t="s">
        <v>941</v>
      </c>
      <c r="I3669" s="58" t="s">
        <v>942</v>
      </c>
      <c r="J3669" s="58" t="s">
        <v>943</v>
      </c>
      <c r="K3669" s="58" t="s">
        <v>1473</v>
      </c>
      <c r="L3669" s="58"/>
      <c r="M3669" s="60" t="s">
        <v>1528</v>
      </c>
      <c r="N3669" s="61">
        <f>N3648+1</f>
        <v>43242</v>
      </c>
      <c r="O3669" s="36">
        <v>0.375</v>
      </c>
      <c r="P3669" s="36">
        <f>O3669</f>
        <v>0.375</v>
      </c>
      <c r="Q3669" s="62" t="s">
        <v>946</v>
      </c>
      <c r="R3669" s="25" t="s">
        <v>1564</v>
      </c>
      <c r="S3669" s="26">
        <f t="shared" ref="S3669" si="2001">SUM(P3669-O3669)</f>
        <v>0</v>
      </c>
    </row>
    <row r="3670" spans="1:19" ht="10.5" customHeight="1" x14ac:dyDescent="0.2">
      <c r="B3670" s="34"/>
      <c r="C3670" s="21"/>
      <c r="D3670" s="34"/>
      <c r="E3670" s="34"/>
      <c r="F3670" s="21"/>
      <c r="G3670" s="34"/>
      <c r="H3670" s="34">
        <f t="shared" ref="H3670:H3675" si="2002">S3670</f>
        <v>2.0833333333333315E-2</v>
      </c>
      <c r="I3670" s="34"/>
      <c r="J3670" s="34"/>
      <c r="M3670" s="34"/>
      <c r="N3670" s="35">
        <f>N3669</f>
        <v>43242</v>
      </c>
      <c r="O3670" s="63">
        <f>SUM(P3669)</f>
        <v>0.375</v>
      </c>
      <c r="P3670" s="36">
        <f>P3669+0.0208333333333333</f>
        <v>0.39583333333333331</v>
      </c>
      <c r="Q3670" s="98" t="s">
        <v>941</v>
      </c>
      <c r="R3670" s="96" t="s">
        <v>1582</v>
      </c>
      <c r="S3670" s="26">
        <f>SUM(P3670-O3670)</f>
        <v>2.0833333333333315E-2</v>
      </c>
    </row>
    <row r="3671" spans="1:19" ht="10.5" customHeight="1" x14ac:dyDescent="0.2">
      <c r="B3671" s="34"/>
      <c r="C3671" s="34"/>
      <c r="D3671" s="34"/>
      <c r="E3671" s="34"/>
      <c r="F3671" s="21"/>
      <c r="G3671" s="34"/>
      <c r="H3671" s="34">
        <f t="shared" si="2002"/>
        <v>2.0833333333333315E-2</v>
      </c>
      <c r="I3671" s="34"/>
      <c r="J3671" s="34"/>
      <c r="M3671" s="34"/>
      <c r="N3671" s="35">
        <f>N3669</f>
        <v>43242</v>
      </c>
      <c r="O3671" s="63">
        <f t="shared" ref="O3671:O3679" si="2003">SUM(P3670)</f>
        <v>0.39583333333333331</v>
      </c>
      <c r="P3671" s="36">
        <f t="shared" ref="P3671:P3686" si="2004">P3670+0.0208333333333333</f>
        <v>0.41666666666666663</v>
      </c>
      <c r="Q3671" s="98" t="s">
        <v>941</v>
      </c>
      <c r="R3671" s="96" t="s">
        <v>1582</v>
      </c>
      <c r="S3671" s="26">
        <f>SUM(P3671-O3671)</f>
        <v>2.0833333333333315E-2</v>
      </c>
    </row>
    <row r="3672" spans="1:19" ht="10.5" customHeight="1" x14ac:dyDescent="0.2">
      <c r="B3672" s="34"/>
      <c r="C3672" s="21"/>
      <c r="D3672" s="34"/>
      <c r="E3672" s="34"/>
      <c r="F3672" s="21"/>
      <c r="G3672" s="34"/>
      <c r="H3672" s="34">
        <f t="shared" si="2002"/>
        <v>2.0833333333333315E-2</v>
      </c>
      <c r="I3672" s="34"/>
      <c r="J3672" s="34"/>
      <c r="L3672" s="34"/>
      <c r="M3672" s="21"/>
      <c r="N3672" s="35">
        <f>N3669</f>
        <v>43242</v>
      </c>
      <c r="O3672" s="63">
        <f t="shared" si="2003"/>
        <v>0.41666666666666663</v>
      </c>
      <c r="P3672" s="36">
        <f t="shared" si="2004"/>
        <v>0.43749999999999994</v>
      </c>
      <c r="Q3672" s="98" t="s">
        <v>941</v>
      </c>
      <c r="R3672" s="96" t="s">
        <v>1582</v>
      </c>
      <c r="S3672" s="26">
        <f>SUM(P3672-O3672)</f>
        <v>2.0833333333333315E-2</v>
      </c>
    </row>
    <row r="3673" spans="1:19" ht="10.5" customHeight="1" x14ac:dyDescent="0.2">
      <c r="B3673" s="34"/>
      <c r="C3673" s="21"/>
      <c r="D3673" s="26"/>
      <c r="E3673" s="34"/>
      <c r="F3673" s="21"/>
      <c r="G3673" s="34"/>
      <c r="H3673" s="34">
        <f t="shared" si="2002"/>
        <v>2.0833333333333315E-2</v>
      </c>
      <c r="I3673" s="34"/>
      <c r="J3673" s="34"/>
      <c r="L3673" s="34"/>
      <c r="M3673" s="34"/>
      <c r="N3673" s="35">
        <f>N3669</f>
        <v>43242</v>
      </c>
      <c r="O3673" s="63">
        <f t="shared" si="2003"/>
        <v>0.43749999999999994</v>
      </c>
      <c r="P3673" s="36">
        <f t="shared" si="2004"/>
        <v>0.45833333333333326</v>
      </c>
      <c r="Q3673" s="98" t="s">
        <v>941</v>
      </c>
      <c r="R3673" s="96" t="s">
        <v>1582</v>
      </c>
      <c r="S3673" s="26">
        <f>SUM(P3673-O3673)</f>
        <v>2.0833333333333315E-2</v>
      </c>
    </row>
    <row r="3674" spans="1:19" ht="10.5" customHeight="1" x14ac:dyDescent="0.2">
      <c r="B3674" s="34"/>
      <c r="C3674" s="21"/>
      <c r="D3674" s="26"/>
      <c r="E3674" s="34"/>
      <c r="F3674" s="21"/>
      <c r="G3674" s="34"/>
      <c r="H3674" s="34">
        <f t="shared" si="2002"/>
        <v>2.0833333333333315E-2</v>
      </c>
      <c r="I3674" s="34"/>
      <c r="J3674" s="34"/>
      <c r="L3674" s="34"/>
      <c r="M3674" s="34"/>
      <c r="N3674" s="35">
        <f>N3669</f>
        <v>43242</v>
      </c>
      <c r="O3674" s="63">
        <f t="shared" si="2003"/>
        <v>0.45833333333333326</v>
      </c>
      <c r="P3674" s="36">
        <f t="shared" si="2004"/>
        <v>0.47916666666666657</v>
      </c>
      <c r="Q3674" s="98" t="s">
        <v>941</v>
      </c>
      <c r="R3674" s="96" t="s">
        <v>1582</v>
      </c>
      <c r="S3674" s="26">
        <f>SUM(P3674-O3674)</f>
        <v>2.0833333333333315E-2</v>
      </c>
    </row>
    <row r="3675" spans="1:19" ht="10.5" customHeight="1" x14ac:dyDescent="0.2">
      <c r="B3675" s="34"/>
      <c r="C3675" s="21"/>
      <c r="D3675" s="34"/>
      <c r="E3675" s="34"/>
      <c r="F3675" s="21"/>
      <c r="G3675" s="34"/>
      <c r="H3675" s="34">
        <f t="shared" si="2002"/>
        <v>2.0833333333333315E-2</v>
      </c>
      <c r="I3675" s="34"/>
      <c r="J3675" s="34"/>
      <c r="L3675" s="34"/>
      <c r="M3675" s="21"/>
      <c r="N3675" s="35">
        <f>N3669</f>
        <v>43242</v>
      </c>
      <c r="O3675" s="63">
        <f t="shared" si="2003"/>
        <v>0.47916666666666657</v>
      </c>
      <c r="P3675" s="36">
        <f t="shared" si="2004"/>
        <v>0.49999999999999989</v>
      </c>
      <c r="Q3675" s="98" t="s">
        <v>941</v>
      </c>
      <c r="R3675" s="96" t="s">
        <v>1582</v>
      </c>
      <c r="S3675" s="26">
        <f t="shared" ref="S3675" si="2005">SUM(P3675-O3675)</f>
        <v>2.0833333333333315E-2</v>
      </c>
    </row>
    <row r="3676" spans="1:19" ht="10.5" customHeight="1" x14ac:dyDescent="0.2">
      <c r="B3676" s="34"/>
      <c r="C3676" s="21"/>
      <c r="D3676" s="34"/>
      <c r="E3676" s="34"/>
      <c r="F3676" s="34"/>
      <c r="G3676" s="34"/>
      <c r="H3676" s="21"/>
      <c r="I3676" s="34">
        <f>S3676</f>
        <v>2.0833333333333259E-2</v>
      </c>
      <c r="J3676" s="34"/>
      <c r="L3676" s="34"/>
      <c r="M3676" s="21"/>
      <c r="N3676" s="35">
        <f>N3669</f>
        <v>43242</v>
      </c>
      <c r="O3676" s="63">
        <f t="shared" si="2003"/>
        <v>0.49999999999999989</v>
      </c>
      <c r="P3676" s="36">
        <f t="shared" si="2004"/>
        <v>0.52083333333333315</v>
      </c>
      <c r="Q3676" s="37" t="s">
        <v>959</v>
      </c>
      <c r="R3676" s="96" t="s">
        <v>1583</v>
      </c>
      <c r="S3676" s="26">
        <f>SUM(P3676-O3676)</f>
        <v>2.0833333333333259E-2</v>
      </c>
    </row>
    <row r="3677" spans="1:19" ht="10.5" customHeight="1" x14ac:dyDescent="0.2">
      <c r="B3677" s="34"/>
      <c r="C3677" s="21"/>
      <c r="D3677" s="34"/>
      <c r="E3677" s="34"/>
      <c r="F3677" s="34"/>
      <c r="G3677" s="34">
        <f>S3677</f>
        <v>2.0833333333333259E-2</v>
      </c>
      <c r="H3677" s="34"/>
      <c r="I3677" s="34"/>
      <c r="J3677" s="34"/>
      <c r="L3677" s="34"/>
      <c r="M3677" s="21"/>
      <c r="N3677" s="35">
        <f>N3669</f>
        <v>43242</v>
      </c>
      <c r="O3677" s="63">
        <f t="shared" si="2003"/>
        <v>0.52083333333333315</v>
      </c>
      <c r="P3677" s="36">
        <f t="shared" si="2004"/>
        <v>0.54166666666666641</v>
      </c>
      <c r="Q3677" s="37" t="s">
        <v>940</v>
      </c>
      <c r="R3677" s="96" t="s">
        <v>1584</v>
      </c>
      <c r="S3677" s="26">
        <f>SUM(P3677-O3677)</f>
        <v>2.0833333333333259E-2</v>
      </c>
    </row>
    <row r="3678" spans="1:19" ht="10.5" customHeight="1" x14ac:dyDescent="0.2">
      <c r="B3678" s="34"/>
      <c r="C3678" s="21"/>
      <c r="D3678" s="34"/>
      <c r="E3678" s="34"/>
      <c r="F3678" s="34"/>
      <c r="G3678" s="34"/>
      <c r="H3678" s="34"/>
      <c r="I3678" s="34"/>
      <c r="J3678" s="34"/>
      <c r="L3678" s="34"/>
      <c r="M3678" s="21"/>
      <c r="N3678" s="35">
        <f>N3669</f>
        <v>43242</v>
      </c>
      <c r="O3678" s="63">
        <f t="shared" si="2003"/>
        <v>0.54166666666666641</v>
      </c>
      <c r="P3678" s="36">
        <f t="shared" si="2004"/>
        <v>0.56249999999999967</v>
      </c>
      <c r="Q3678" s="37" t="s">
        <v>946</v>
      </c>
      <c r="R3678" s="96" t="s">
        <v>1585</v>
      </c>
      <c r="S3678" s="26"/>
    </row>
    <row r="3679" spans="1:19" ht="10.5" customHeight="1" x14ac:dyDescent="0.2">
      <c r="B3679" s="34"/>
      <c r="C3679" s="34"/>
      <c r="D3679" s="21"/>
      <c r="E3679" s="34"/>
      <c r="F3679" s="34"/>
      <c r="G3679" s="34"/>
      <c r="H3679" s="21"/>
      <c r="I3679" s="34"/>
      <c r="J3679" s="34"/>
      <c r="L3679" s="34"/>
      <c r="M3679" s="21"/>
      <c r="N3679" s="35">
        <f>N3669</f>
        <v>43242</v>
      </c>
      <c r="O3679" s="63">
        <f t="shared" si="2003"/>
        <v>0.56249999999999967</v>
      </c>
      <c r="P3679" s="36">
        <f t="shared" si="2004"/>
        <v>0.58333333333333293</v>
      </c>
      <c r="Q3679" s="37" t="s">
        <v>946</v>
      </c>
      <c r="R3679" s="96" t="s">
        <v>1585</v>
      </c>
      <c r="S3679" s="26"/>
    </row>
    <row r="3680" spans="1:19" ht="10.5" customHeight="1" x14ac:dyDescent="0.2">
      <c r="A3680" s="34"/>
      <c r="B3680" s="34"/>
      <c r="C3680" s="34"/>
      <c r="D3680" s="34"/>
      <c r="E3680" s="34"/>
      <c r="F3680" s="21"/>
      <c r="G3680" s="34"/>
      <c r="H3680" s="34"/>
      <c r="I3680" s="34">
        <f>S3680</f>
        <v>2.0833333333333259E-2</v>
      </c>
      <c r="J3680" s="34"/>
      <c r="L3680" s="34"/>
      <c r="M3680" s="34"/>
      <c r="N3680" s="35">
        <f>N3669</f>
        <v>43242</v>
      </c>
      <c r="O3680" s="63">
        <f>SUM(P3679)</f>
        <v>0.58333333333333293</v>
      </c>
      <c r="P3680" s="36">
        <f t="shared" si="2004"/>
        <v>0.60416666666666619</v>
      </c>
      <c r="Q3680" s="37" t="s">
        <v>959</v>
      </c>
      <c r="R3680" s="96" t="s">
        <v>1583</v>
      </c>
      <c r="S3680" s="26">
        <f t="shared" ref="S3680:S3681" si="2006">SUM(P3680-O3680)</f>
        <v>2.0833333333333259E-2</v>
      </c>
    </row>
    <row r="3681" spans="1:19" ht="10.5" customHeight="1" x14ac:dyDescent="0.2">
      <c r="B3681" s="34"/>
      <c r="C3681" s="34"/>
      <c r="D3681" s="34"/>
      <c r="E3681" s="34"/>
      <c r="F3681" s="34"/>
      <c r="G3681" s="34"/>
      <c r="H3681" s="34"/>
      <c r="I3681" s="34"/>
      <c r="J3681" s="34"/>
      <c r="L3681" s="34"/>
      <c r="M3681" s="34">
        <f t="shared" ref="M3681:M3686" si="2007">S3681</f>
        <v>2.0833333333333259E-2</v>
      </c>
      <c r="N3681" s="35">
        <f>N3669</f>
        <v>43242</v>
      </c>
      <c r="O3681" s="63">
        <f>SUM(P3680)</f>
        <v>0.60416666666666619</v>
      </c>
      <c r="P3681" s="36">
        <f t="shared" si="2004"/>
        <v>0.62499999999999944</v>
      </c>
      <c r="Q3681" s="37" t="s">
        <v>1528</v>
      </c>
      <c r="R3681" s="25" t="s">
        <v>1569</v>
      </c>
      <c r="S3681" s="26">
        <f t="shared" si="2006"/>
        <v>2.0833333333333259E-2</v>
      </c>
    </row>
    <row r="3682" spans="1:19" ht="10.5" customHeight="1" x14ac:dyDescent="0.2">
      <c r="B3682" s="34"/>
      <c r="C3682" s="34"/>
      <c r="D3682" s="34"/>
      <c r="E3682" s="34"/>
      <c r="F3682" s="34"/>
      <c r="G3682" s="34"/>
      <c r="H3682" s="34"/>
      <c r="I3682" s="34"/>
      <c r="J3682" s="34"/>
      <c r="L3682" s="34"/>
      <c r="M3682" s="34">
        <f t="shared" si="2007"/>
        <v>2.0833333333333259E-2</v>
      </c>
      <c r="N3682" s="35">
        <f>N3669</f>
        <v>43242</v>
      </c>
      <c r="O3682" s="63">
        <f>SUM(P3681)</f>
        <v>0.62499999999999944</v>
      </c>
      <c r="P3682" s="36">
        <f t="shared" si="2004"/>
        <v>0.6458333333333327</v>
      </c>
      <c r="Q3682" s="37" t="s">
        <v>1528</v>
      </c>
      <c r="R3682" s="25" t="s">
        <v>1569</v>
      </c>
      <c r="S3682" s="26">
        <f>SUM(P3682-O3682)</f>
        <v>2.0833333333333259E-2</v>
      </c>
    </row>
    <row r="3683" spans="1:19" ht="10.5" customHeight="1" x14ac:dyDescent="0.2">
      <c r="B3683" s="34"/>
      <c r="C3683" s="34"/>
      <c r="D3683" s="34"/>
      <c r="E3683" s="34"/>
      <c r="F3683" s="34"/>
      <c r="G3683" s="34"/>
      <c r="H3683" s="34"/>
      <c r="I3683" s="34"/>
      <c r="J3683" s="34"/>
      <c r="K3683" s="34"/>
      <c r="L3683" s="34"/>
      <c r="M3683" s="34">
        <f t="shared" si="2007"/>
        <v>2.0833333333333259E-2</v>
      </c>
      <c r="N3683" s="35">
        <f>N3669</f>
        <v>43242</v>
      </c>
      <c r="O3683" s="63">
        <f t="shared" ref="O3683:O3686" si="2008">SUM(P3682)</f>
        <v>0.6458333333333327</v>
      </c>
      <c r="P3683" s="36">
        <f t="shared" si="2004"/>
        <v>0.66666666666666596</v>
      </c>
      <c r="Q3683" s="37" t="s">
        <v>1528</v>
      </c>
      <c r="R3683" s="25" t="s">
        <v>1569</v>
      </c>
      <c r="S3683" s="26">
        <f t="shared" ref="S3683:S3686" si="2009">SUM(P3683-O3683)</f>
        <v>2.0833333333333259E-2</v>
      </c>
    </row>
    <row r="3684" spans="1:19" ht="10.5" customHeight="1" x14ac:dyDescent="0.2">
      <c r="B3684" s="34"/>
      <c r="C3684" s="21"/>
      <c r="D3684" s="34"/>
      <c r="E3684" s="34"/>
      <c r="F3684" s="34"/>
      <c r="G3684" s="34"/>
      <c r="H3684" s="34"/>
      <c r="I3684" s="34"/>
      <c r="J3684" s="34"/>
      <c r="K3684" s="34"/>
      <c r="L3684" s="34"/>
      <c r="M3684" s="34">
        <f t="shared" si="2007"/>
        <v>2.0833333333333259E-2</v>
      </c>
      <c r="N3684" s="35">
        <f>N3669</f>
        <v>43242</v>
      </c>
      <c r="O3684" s="63">
        <f t="shared" si="2008"/>
        <v>0.66666666666666596</v>
      </c>
      <c r="P3684" s="36">
        <f t="shared" si="2004"/>
        <v>0.68749999999999922</v>
      </c>
      <c r="Q3684" s="37" t="s">
        <v>1528</v>
      </c>
      <c r="R3684" s="25" t="s">
        <v>1569</v>
      </c>
      <c r="S3684" s="26">
        <f t="shared" si="2009"/>
        <v>2.0833333333333259E-2</v>
      </c>
    </row>
    <row r="3685" spans="1:19" ht="10.5" customHeight="1" x14ac:dyDescent="0.2">
      <c r="B3685" s="34"/>
      <c r="C3685" s="21"/>
      <c r="D3685" s="34"/>
      <c r="E3685" s="34"/>
      <c r="F3685" s="21"/>
      <c r="G3685" s="34"/>
      <c r="H3685" s="34"/>
      <c r="I3685" s="34"/>
      <c r="J3685" s="34"/>
      <c r="K3685" s="34"/>
      <c r="L3685" s="34"/>
      <c r="M3685" s="34">
        <f t="shared" si="2007"/>
        <v>2.0833333333333259E-2</v>
      </c>
      <c r="N3685" s="35">
        <f>N3669</f>
        <v>43242</v>
      </c>
      <c r="O3685" s="63">
        <f t="shared" si="2008"/>
        <v>0.68749999999999922</v>
      </c>
      <c r="P3685" s="36">
        <f t="shared" si="2004"/>
        <v>0.70833333333333248</v>
      </c>
      <c r="Q3685" s="37" t="s">
        <v>1528</v>
      </c>
      <c r="R3685" s="25" t="s">
        <v>1569</v>
      </c>
      <c r="S3685" s="26">
        <f t="shared" si="2009"/>
        <v>2.0833333333333259E-2</v>
      </c>
    </row>
    <row r="3686" spans="1:19" ht="10.5" customHeight="1" thickBot="1" x14ac:dyDescent="0.25">
      <c r="B3686" s="34"/>
      <c r="C3686" s="21"/>
      <c r="D3686" s="34"/>
      <c r="E3686" s="34"/>
      <c r="F3686" s="34"/>
      <c r="G3686" s="34"/>
      <c r="H3686" s="34"/>
      <c r="I3686" s="34"/>
      <c r="J3686" s="34"/>
      <c r="K3686" s="34"/>
      <c r="L3686" s="34"/>
      <c r="M3686" s="34">
        <f t="shared" si="2007"/>
        <v>2.0833333333333259E-2</v>
      </c>
      <c r="N3686" s="35">
        <f>N3669</f>
        <v>43242</v>
      </c>
      <c r="O3686" s="63">
        <f t="shared" si="2008"/>
        <v>0.70833333333333248</v>
      </c>
      <c r="P3686" s="36">
        <f t="shared" si="2004"/>
        <v>0.72916666666666574</v>
      </c>
      <c r="Q3686" s="37" t="s">
        <v>1528</v>
      </c>
      <c r="R3686" s="25" t="s">
        <v>1569</v>
      </c>
      <c r="S3686" s="26">
        <f t="shared" si="2009"/>
        <v>2.0833333333333259E-2</v>
      </c>
    </row>
    <row r="3687" spans="1:19" ht="10.5" customHeight="1" x14ac:dyDescent="0.2">
      <c r="A3687" s="40">
        <f t="shared" ref="A3687:M3687" si="2010">SUM(A3670:A3686)</f>
        <v>0</v>
      </c>
      <c r="B3687" s="40">
        <f t="shared" si="2010"/>
        <v>0</v>
      </c>
      <c r="C3687" s="40">
        <f t="shared" si="2010"/>
        <v>0</v>
      </c>
      <c r="D3687" s="40">
        <f t="shared" si="2010"/>
        <v>0</v>
      </c>
      <c r="E3687" s="40">
        <f t="shared" si="2010"/>
        <v>0</v>
      </c>
      <c r="F3687" s="40">
        <f t="shared" si="2010"/>
        <v>0</v>
      </c>
      <c r="G3687" s="40">
        <f t="shared" si="2010"/>
        <v>2.0833333333333259E-2</v>
      </c>
      <c r="H3687" s="40">
        <f t="shared" si="2010"/>
        <v>0.12499999999999989</v>
      </c>
      <c r="I3687" s="40">
        <f t="shared" si="2010"/>
        <v>4.1666666666666519E-2</v>
      </c>
      <c r="J3687" s="40">
        <f t="shared" si="2010"/>
        <v>0</v>
      </c>
      <c r="K3687" s="40">
        <f t="shared" si="2010"/>
        <v>0</v>
      </c>
      <c r="L3687" s="40">
        <f t="shared" si="2010"/>
        <v>0</v>
      </c>
      <c r="M3687" s="40">
        <f t="shared" si="2010"/>
        <v>0.12499999999999956</v>
      </c>
      <c r="N3687" s="41" t="b">
        <f>SUM(A3687:M3687) = S3687</f>
        <v>1</v>
      </c>
      <c r="O3687" s="42"/>
      <c r="P3687" s="42"/>
      <c r="Q3687" s="43"/>
      <c r="R3687" s="43"/>
      <c r="S3687" s="40">
        <f>SUM(S3670:S3686)</f>
        <v>0.31249999999999922</v>
      </c>
    </row>
    <row r="3688" spans="1:19" ht="10.5" customHeight="1" x14ac:dyDescent="0.2">
      <c r="A3688" s="44">
        <f t="shared" ref="A3688:E3688" si="2011">(A3687-INT(A3687))*24</f>
        <v>0</v>
      </c>
      <c r="B3688" s="44">
        <f t="shared" si="2011"/>
        <v>0</v>
      </c>
      <c r="C3688" s="44">
        <f t="shared" si="2011"/>
        <v>0</v>
      </c>
      <c r="D3688" s="44">
        <f t="shared" si="2011"/>
        <v>0</v>
      </c>
      <c r="E3688" s="44">
        <f t="shared" si="2011"/>
        <v>0</v>
      </c>
      <c r="F3688" s="44">
        <f>(F3687-INT(F3687))*24</f>
        <v>0</v>
      </c>
      <c r="G3688" s="44">
        <f>(G3687-INT(G3687))*24</f>
        <v>0.49999999999999822</v>
      </c>
      <c r="H3688" s="44">
        <f>(H3687-INT(H3687))*24</f>
        <v>2.9999999999999973</v>
      </c>
      <c r="I3688" s="44">
        <f>(I3687-INT(I3687))*24</f>
        <v>0.99999999999999645</v>
      </c>
      <c r="J3688" s="44">
        <f t="shared" ref="J3688:M3688" si="2012">(J3687-INT(J3687))*24</f>
        <v>0</v>
      </c>
      <c r="K3688" s="44">
        <f t="shared" si="2012"/>
        <v>0</v>
      </c>
      <c r="L3688" s="44">
        <f t="shared" si="2012"/>
        <v>0</v>
      </c>
      <c r="M3688" s="45">
        <f t="shared" si="2012"/>
        <v>2.9999999999999893</v>
      </c>
      <c r="N3688" s="46">
        <f>SUM(A3688:M3688)</f>
        <v>7.4999999999999813</v>
      </c>
      <c r="O3688" s="47"/>
      <c r="P3688" s="47"/>
      <c r="Q3688" s="48"/>
      <c r="R3688" s="48"/>
      <c r="S3688" s="49"/>
    </row>
    <row r="3689" spans="1:19" ht="10.5" customHeight="1" thickBot="1" x14ac:dyDescent="0.25">
      <c r="A3689" s="50"/>
      <c r="B3689" s="51"/>
      <c r="C3689" s="51"/>
      <c r="D3689" s="52">
        <f>SUM(A3688:D3688)</f>
        <v>0</v>
      </c>
      <c r="E3689" s="52">
        <f t="shared" ref="E3689:M3689" si="2013">E3688</f>
        <v>0</v>
      </c>
      <c r="F3689" s="52">
        <f t="shared" si="2013"/>
        <v>0</v>
      </c>
      <c r="G3689" s="52">
        <f t="shared" si="2013"/>
        <v>0.49999999999999822</v>
      </c>
      <c r="H3689" s="52">
        <f t="shared" si="2013"/>
        <v>2.9999999999999973</v>
      </c>
      <c r="I3689" s="52">
        <f t="shared" si="2013"/>
        <v>0.99999999999999645</v>
      </c>
      <c r="J3689" s="52">
        <f t="shared" si="2013"/>
        <v>0</v>
      </c>
      <c r="K3689" s="52">
        <f t="shared" si="2013"/>
        <v>0</v>
      </c>
      <c r="L3689" s="52">
        <f t="shared" si="2013"/>
        <v>0</v>
      </c>
      <c r="M3689" s="53">
        <f t="shared" si="2013"/>
        <v>2.9999999999999893</v>
      </c>
      <c r="N3689" s="54">
        <f>S3689</f>
        <v>0.31249999999999922</v>
      </c>
      <c r="O3689" s="55"/>
      <c r="P3689" s="55"/>
      <c r="Q3689" s="56"/>
      <c r="R3689" s="56"/>
      <c r="S3689" s="57">
        <f>SUM(S3687:S3688)</f>
        <v>0.31249999999999922</v>
      </c>
    </row>
    <row r="3690" spans="1:19" ht="10.5" customHeight="1" thickBot="1" x14ac:dyDescent="0.25">
      <c r="A3690" s="58"/>
      <c r="B3690" s="59" t="s">
        <v>935</v>
      </c>
      <c r="C3690" s="59" t="s">
        <v>936</v>
      </c>
      <c r="D3690" s="59" t="s">
        <v>937</v>
      </c>
      <c r="E3690" s="60" t="s">
        <v>938</v>
      </c>
      <c r="F3690" s="59" t="s">
        <v>939</v>
      </c>
      <c r="G3690" s="58" t="s">
        <v>940</v>
      </c>
      <c r="H3690" s="58" t="s">
        <v>941</v>
      </c>
      <c r="I3690" s="58" t="s">
        <v>942</v>
      </c>
      <c r="J3690" s="58" t="s">
        <v>943</v>
      </c>
      <c r="K3690" s="58" t="s">
        <v>1473</v>
      </c>
      <c r="L3690" s="58"/>
      <c r="M3690" s="60" t="s">
        <v>1528</v>
      </c>
      <c r="N3690" s="61">
        <f>N3669+1</f>
        <v>43243</v>
      </c>
      <c r="O3690" s="36">
        <v>0.375</v>
      </c>
      <c r="P3690" s="36">
        <f>O3690</f>
        <v>0.375</v>
      </c>
      <c r="Q3690" s="62" t="s">
        <v>946</v>
      </c>
      <c r="R3690" s="25" t="s">
        <v>1564</v>
      </c>
      <c r="S3690" s="26">
        <f t="shared" ref="S3690" si="2014">SUM(P3690-O3690)</f>
        <v>0</v>
      </c>
    </row>
    <row r="3691" spans="1:19" ht="10.5" customHeight="1" x14ac:dyDescent="0.2">
      <c r="B3691" s="34"/>
      <c r="C3691" s="21"/>
      <c r="D3691" s="34">
        <f>S3691</f>
        <v>2.0833333333333315E-2</v>
      </c>
      <c r="E3691" s="34"/>
      <c r="F3691" s="21"/>
      <c r="G3691" s="21"/>
      <c r="H3691" s="21"/>
      <c r="I3691" s="34"/>
      <c r="J3691" s="34"/>
      <c r="M3691" s="34"/>
      <c r="N3691" s="35">
        <f>N3690</f>
        <v>43243</v>
      </c>
      <c r="O3691" s="63">
        <f>SUM(P3690)</f>
        <v>0.375</v>
      </c>
      <c r="P3691" s="36">
        <f>P3690+0.0208333333333333</f>
        <v>0.39583333333333331</v>
      </c>
      <c r="Q3691" s="98" t="s">
        <v>937</v>
      </c>
      <c r="R3691" s="96" t="s">
        <v>995</v>
      </c>
      <c r="S3691" s="26">
        <f>SUM(P3691-O3691)</f>
        <v>2.0833333333333315E-2</v>
      </c>
    </row>
    <row r="3692" spans="1:19" ht="10.5" customHeight="1" x14ac:dyDescent="0.2">
      <c r="A3692" s="34"/>
      <c r="B3692" s="34"/>
      <c r="C3692" s="34"/>
      <c r="D3692" s="34"/>
      <c r="E3692" s="21"/>
      <c r="F3692" s="34"/>
      <c r="G3692" s="34"/>
      <c r="H3692" s="34">
        <f t="shared" ref="H3692:H3697" si="2015">S3692</f>
        <v>2.0833333333333315E-2</v>
      </c>
      <c r="I3692" s="34"/>
      <c r="J3692" s="34"/>
      <c r="K3692" s="34"/>
      <c r="L3692" s="34"/>
      <c r="M3692" s="34"/>
      <c r="N3692" s="35">
        <f>N3690</f>
        <v>43243</v>
      </c>
      <c r="O3692" s="63">
        <f t="shared" ref="O3692:O3700" si="2016">SUM(P3691)</f>
        <v>0.39583333333333331</v>
      </c>
      <c r="P3692" s="36">
        <f t="shared" ref="P3692:P3707" si="2017">P3691+0.0208333333333333</f>
        <v>0.41666666666666663</v>
      </c>
      <c r="Q3692" s="98" t="s">
        <v>941</v>
      </c>
      <c r="R3692" s="96" t="s">
        <v>1582</v>
      </c>
      <c r="S3692" s="26">
        <f t="shared" ref="S3692:S3695" si="2018">SUM(P3692-O3692)</f>
        <v>2.0833333333333315E-2</v>
      </c>
    </row>
    <row r="3693" spans="1:19" ht="10.5" customHeight="1" x14ac:dyDescent="0.2">
      <c r="A3693" s="34"/>
      <c r="B3693" s="34"/>
      <c r="C3693" s="34"/>
      <c r="D3693" s="34"/>
      <c r="E3693" s="34"/>
      <c r="F3693" s="34"/>
      <c r="G3693" s="34"/>
      <c r="H3693" s="34">
        <f t="shared" si="2015"/>
        <v>2.0833333333333315E-2</v>
      </c>
      <c r="I3693" s="34"/>
      <c r="J3693" s="34"/>
      <c r="K3693" s="34"/>
      <c r="L3693" s="34"/>
      <c r="M3693" s="34"/>
      <c r="N3693" s="35">
        <f>N3690</f>
        <v>43243</v>
      </c>
      <c r="O3693" s="63">
        <f t="shared" si="2016"/>
        <v>0.41666666666666663</v>
      </c>
      <c r="P3693" s="36">
        <f t="shared" si="2017"/>
        <v>0.43749999999999994</v>
      </c>
      <c r="Q3693" s="98" t="s">
        <v>941</v>
      </c>
      <c r="R3693" s="96" t="s">
        <v>1582</v>
      </c>
      <c r="S3693" s="26">
        <f t="shared" si="2018"/>
        <v>2.0833333333333315E-2</v>
      </c>
    </row>
    <row r="3694" spans="1:19" ht="10.5" customHeight="1" x14ac:dyDescent="0.2">
      <c r="A3694" s="34"/>
      <c r="B3694" s="34"/>
      <c r="C3694" s="34"/>
      <c r="D3694" s="34"/>
      <c r="E3694" s="34"/>
      <c r="F3694" s="34"/>
      <c r="G3694" s="34"/>
      <c r="H3694" s="34">
        <f t="shared" si="2015"/>
        <v>2.0833333333333315E-2</v>
      </c>
      <c r="I3694" s="34"/>
      <c r="J3694" s="34"/>
      <c r="K3694" s="34"/>
      <c r="L3694" s="34"/>
      <c r="M3694" s="34"/>
      <c r="N3694" s="35">
        <f>N3690</f>
        <v>43243</v>
      </c>
      <c r="O3694" s="63">
        <f t="shared" si="2016"/>
        <v>0.43749999999999994</v>
      </c>
      <c r="P3694" s="36">
        <f t="shared" si="2017"/>
        <v>0.45833333333333326</v>
      </c>
      <c r="Q3694" s="98" t="s">
        <v>941</v>
      </c>
      <c r="R3694" s="96" t="s">
        <v>1582</v>
      </c>
      <c r="S3694" s="26">
        <f t="shared" si="2018"/>
        <v>2.0833333333333315E-2</v>
      </c>
    </row>
    <row r="3695" spans="1:19" ht="10.5" customHeight="1" x14ac:dyDescent="0.2">
      <c r="A3695" s="34"/>
      <c r="B3695" s="34"/>
      <c r="C3695" s="34"/>
      <c r="D3695" s="34"/>
      <c r="E3695" s="34"/>
      <c r="F3695" s="34"/>
      <c r="G3695" s="34"/>
      <c r="H3695" s="34">
        <f t="shared" si="2015"/>
        <v>2.0833333333333315E-2</v>
      </c>
      <c r="I3695" s="34"/>
      <c r="J3695" s="34"/>
      <c r="K3695" s="34"/>
      <c r="L3695" s="34"/>
      <c r="M3695" s="34"/>
      <c r="N3695" s="35">
        <f>N3690</f>
        <v>43243</v>
      </c>
      <c r="O3695" s="63">
        <f t="shared" si="2016"/>
        <v>0.45833333333333326</v>
      </c>
      <c r="P3695" s="36">
        <f t="shared" si="2017"/>
        <v>0.47916666666666657</v>
      </c>
      <c r="Q3695" s="98" t="s">
        <v>941</v>
      </c>
      <c r="R3695" s="96" t="s">
        <v>1582</v>
      </c>
      <c r="S3695" s="26">
        <f t="shared" si="2018"/>
        <v>2.0833333333333315E-2</v>
      </c>
    </row>
    <row r="3696" spans="1:19" ht="10.5" customHeight="1" x14ac:dyDescent="0.2">
      <c r="A3696" s="34"/>
      <c r="B3696" s="34"/>
      <c r="C3696" s="34"/>
      <c r="D3696" s="34"/>
      <c r="E3696" s="34"/>
      <c r="F3696" s="34"/>
      <c r="G3696" s="34"/>
      <c r="H3696" s="34">
        <f t="shared" si="2015"/>
        <v>2.0833333333333315E-2</v>
      </c>
      <c r="I3696" s="34"/>
      <c r="J3696" s="34"/>
      <c r="K3696" s="34"/>
      <c r="L3696" s="34"/>
      <c r="M3696" s="34"/>
      <c r="N3696" s="35">
        <f>N3690</f>
        <v>43243</v>
      </c>
      <c r="O3696" s="63">
        <f t="shared" si="2016"/>
        <v>0.47916666666666657</v>
      </c>
      <c r="P3696" s="36">
        <f t="shared" si="2017"/>
        <v>0.49999999999999989</v>
      </c>
      <c r="Q3696" s="98" t="s">
        <v>941</v>
      </c>
      <c r="R3696" s="96" t="s">
        <v>1582</v>
      </c>
      <c r="S3696" s="26">
        <f>SUM(P3696-O3696)</f>
        <v>2.0833333333333315E-2</v>
      </c>
    </row>
    <row r="3697" spans="1:23" ht="10.5" customHeight="1" x14ac:dyDescent="0.2">
      <c r="A3697" s="34"/>
      <c r="B3697" s="34"/>
      <c r="C3697" s="34"/>
      <c r="D3697" s="34"/>
      <c r="E3697" s="21"/>
      <c r="F3697" s="34"/>
      <c r="G3697" s="34"/>
      <c r="H3697" s="34">
        <f t="shared" si="2015"/>
        <v>2.0833333333333259E-2</v>
      </c>
      <c r="I3697" s="34"/>
      <c r="J3697" s="34"/>
      <c r="K3697" s="34"/>
      <c r="L3697" s="34"/>
      <c r="M3697" s="34"/>
      <c r="N3697" s="35">
        <f>N3690</f>
        <v>43243</v>
      </c>
      <c r="O3697" s="63">
        <f t="shared" si="2016"/>
        <v>0.49999999999999989</v>
      </c>
      <c r="P3697" s="36">
        <f t="shared" si="2017"/>
        <v>0.52083333333333315</v>
      </c>
      <c r="Q3697" s="98" t="s">
        <v>941</v>
      </c>
      <c r="R3697" s="96" t="s">
        <v>1582</v>
      </c>
      <c r="S3697" s="26">
        <f t="shared" ref="S3697" si="2019">SUM(P3697-O3697)</f>
        <v>2.0833333333333259E-2</v>
      </c>
    </row>
    <row r="3698" spans="1:23" ht="10.5" customHeight="1" x14ac:dyDescent="0.2">
      <c r="A3698" s="34"/>
      <c r="B3698" s="34"/>
      <c r="C3698" s="34"/>
      <c r="D3698" s="34"/>
      <c r="E3698" s="21"/>
      <c r="F3698" s="34"/>
      <c r="G3698" s="34"/>
      <c r="H3698" s="34"/>
      <c r="I3698" s="34"/>
      <c r="J3698" s="34"/>
      <c r="K3698" s="34"/>
      <c r="L3698" s="34"/>
      <c r="M3698" s="34"/>
      <c r="N3698" s="35">
        <f>N3690</f>
        <v>43243</v>
      </c>
      <c r="O3698" s="63">
        <f t="shared" si="2016"/>
        <v>0.52083333333333315</v>
      </c>
      <c r="P3698" s="36">
        <f t="shared" si="2017"/>
        <v>0.54166666666666641</v>
      </c>
      <c r="Q3698" s="37" t="s">
        <v>946</v>
      </c>
      <c r="R3698" s="96" t="s">
        <v>1001</v>
      </c>
      <c r="S3698" s="26"/>
    </row>
    <row r="3699" spans="1:23" ht="10.5" customHeight="1" x14ac:dyDescent="0.2">
      <c r="A3699" s="34"/>
      <c r="B3699" s="34"/>
      <c r="C3699" s="34"/>
      <c r="D3699" s="34"/>
      <c r="E3699" s="21"/>
      <c r="F3699" s="34"/>
      <c r="G3699" s="34"/>
      <c r="H3699" s="34"/>
      <c r="I3699" s="34"/>
      <c r="J3699" s="34"/>
      <c r="K3699" s="34"/>
      <c r="L3699" s="34"/>
      <c r="M3699" s="34"/>
      <c r="N3699" s="35">
        <f>N3690</f>
        <v>43243</v>
      </c>
      <c r="O3699" s="63">
        <f t="shared" si="2016"/>
        <v>0.54166666666666641</v>
      </c>
      <c r="P3699" s="36">
        <f t="shared" si="2017"/>
        <v>0.56249999999999967</v>
      </c>
      <c r="Q3699" s="37" t="s">
        <v>946</v>
      </c>
      <c r="R3699" s="96" t="s">
        <v>1001</v>
      </c>
      <c r="S3699" s="26"/>
    </row>
    <row r="3700" spans="1:23" ht="10.5" customHeight="1" x14ac:dyDescent="0.2">
      <c r="A3700" s="34"/>
      <c r="B3700" s="34"/>
      <c r="C3700" s="34"/>
      <c r="D3700" s="34"/>
      <c r="E3700" s="21"/>
      <c r="F3700" s="34"/>
      <c r="G3700" s="34"/>
      <c r="H3700" s="34">
        <f>S3700</f>
        <v>2.0833333333333259E-2</v>
      </c>
      <c r="I3700" s="34"/>
      <c r="J3700" s="34"/>
      <c r="K3700" s="34"/>
      <c r="L3700" s="34"/>
      <c r="M3700" s="34"/>
      <c r="N3700" s="35">
        <f>N3690</f>
        <v>43243</v>
      </c>
      <c r="O3700" s="63">
        <f t="shared" si="2016"/>
        <v>0.56249999999999967</v>
      </c>
      <c r="P3700" s="36">
        <f t="shared" si="2017"/>
        <v>0.58333333333333293</v>
      </c>
      <c r="Q3700" s="98" t="s">
        <v>941</v>
      </c>
      <c r="R3700" s="96" t="s">
        <v>1582</v>
      </c>
      <c r="S3700" s="26">
        <f>SUM(P3700-O3700)</f>
        <v>2.0833333333333259E-2</v>
      </c>
    </row>
    <row r="3701" spans="1:23" ht="10.5" customHeight="1" x14ac:dyDescent="0.2">
      <c r="A3701" s="34"/>
      <c r="B3701" s="34"/>
      <c r="C3701" s="34"/>
      <c r="D3701" s="34"/>
      <c r="E3701" s="21"/>
      <c r="F3701" s="34"/>
      <c r="G3701" s="34"/>
      <c r="H3701" s="34">
        <f>S3701</f>
        <v>2.0833333333333259E-2</v>
      </c>
      <c r="I3701" s="34"/>
      <c r="J3701" s="34"/>
      <c r="K3701" s="34"/>
      <c r="L3701" s="34"/>
      <c r="M3701" s="34"/>
      <c r="N3701" s="35">
        <f>N3690</f>
        <v>43243</v>
      </c>
      <c r="O3701" s="63">
        <f>SUM(P3700)</f>
        <v>0.58333333333333293</v>
      </c>
      <c r="P3701" s="36">
        <f t="shared" si="2017"/>
        <v>0.60416666666666619</v>
      </c>
      <c r="Q3701" s="98" t="s">
        <v>941</v>
      </c>
      <c r="R3701" s="96" t="s">
        <v>1582</v>
      </c>
      <c r="S3701" s="26">
        <f>SUM(P3701-O3701)</f>
        <v>2.0833333333333259E-2</v>
      </c>
    </row>
    <row r="3702" spans="1:23" ht="10.5" customHeight="1" x14ac:dyDescent="0.2">
      <c r="A3702" s="34"/>
      <c r="B3702" s="34"/>
      <c r="C3702" s="34"/>
      <c r="D3702" s="34"/>
      <c r="E3702" s="21"/>
      <c r="F3702" s="34"/>
      <c r="G3702" s="34"/>
      <c r="H3702" s="34">
        <f>S3702</f>
        <v>2.0833333333333259E-2</v>
      </c>
      <c r="I3702" s="34"/>
      <c r="J3702" s="34"/>
      <c r="K3702" s="34"/>
      <c r="L3702" s="34"/>
      <c r="M3702" s="34"/>
      <c r="N3702" s="35">
        <f>N3690</f>
        <v>43243</v>
      </c>
      <c r="O3702" s="63">
        <f>SUM(P3701)</f>
        <v>0.60416666666666619</v>
      </c>
      <c r="P3702" s="36">
        <f t="shared" si="2017"/>
        <v>0.62499999999999944</v>
      </c>
      <c r="Q3702" s="98" t="s">
        <v>941</v>
      </c>
      <c r="R3702" s="96" t="s">
        <v>1582</v>
      </c>
      <c r="S3702" s="26">
        <f t="shared" ref="S3702" si="2020">SUM(P3702-O3702)</f>
        <v>2.0833333333333259E-2</v>
      </c>
    </row>
    <row r="3703" spans="1:23" ht="10.5" customHeight="1" x14ac:dyDescent="0.2">
      <c r="B3703" s="34"/>
      <c r="C3703" s="21"/>
      <c r="D3703" s="34"/>
      <c r="E3703" s="21"/>
      <c r="F3703" s="34"/>
      <c r="G3703" s="21"/>
      <c r="H3703" s="34">
        <f>S3703</f>
        <v>2.0833333333333259E-2</v>
      </c>
      <c r="I3703" s="34"/>
      <c r="J3703" s="34"/>
      <c r="K3703" s="34"/>
      <c r="L3703" s="34"/>
      <c r="M3703" s="34"/>
      <c r="N3703" s="35">
        <f>N3690</f>
        <v>43243</v>
      </c>
      <c r="O3703" s="63">
        <f>SUM(P3702)</f>
        <v>0.62499999999999944</v>
      </c>
      <c r="P3703" s="36">
        <f t="shared" si="2017"/>
        <v>0.6458333333333327</v>
      </c>
      <c r="Q3703" s="98" t="s">
        <v>941</v>
      </c>
      <c r="R3703" s="96" t="s">
        <v>1582</v>
      </c>
      <c r="S3703" s="26">
        <f>SUM(P3703-O3703)</f>
        <v>2.0833333333333259E-2</v>
      </c>
    </row>
    <row r="3704" spans="1:23" ht="10.5" customHeight="1" x14ac:dyDescent="0.2">
      <c r="B3704" s="34"/>
      <c r="C3704" s="21"/>
      <c r="D3704" s="34"/>
      <c r="E3704" s="21"/>
      <c r="F3704" s="34"/>
      <c r="G3704" s="21"/>
      <c r="H3704" s="34">
        <f>S3704</f>
        <v>2.0833333333333259E-2</v>
      </c>
      <c r="I3704" s="34"/>
      <c r="J3704" s="34"/>
      <c r="K3704" s="34"/>
      <c r="L3704" s="34"/>
      <c r="M3704" s="34"/>
      <c r="N3704" s="35">
        <f>N3690</f>
        <v>43243</v>
      </c>
      <c r="O3704" s="63">
        <f t="shared" ref="O3704:O3707" si="2021">SUM(P3703)</f>
        <v>0.6458333333333327</v>
      </c>
      <c r="P3704" s="36">
        <f t="shared" si="2017"/>
        <v>0.66666666666666596</v>
      </c>
      <c r="Q3704" s="98" t="s">
        <v>941</v>
      </c>
      <c r="R3704" s="96" t="s">
        <v>1582</v>
      </c>
      <c r="S3704" s="26">
        <f t="shared" ref="S3704:S3707" si="2022">SUM(P3704-O3704)</f>
        <v>2.0833333333333259E-2</v>
      </c>
    </row>
    <row r="3705" spans="1:23" ht="10.5" customHeight="1" x14ac:dyDescent="0.2">
      <c r="B3705" s="34"/>
      <c r="C3705" s="21"/>
      <c r="D3705" s="34">
        <f>S3705</f>
        <v>2.0833333333333259E-2</v>
      </c>
      <c r="E3705" s="21"/>
      <c r="F3705" s="34"/>
      <c r="G3705" s="34"/>
      <c r="H3705" s="34"/>
      <c r="I3705" s="34"/>
      <c r="J3705" s="34"/>
      <c r="K3705" s="34"/>
      <c r="L3705" s="34"/>
      <c r="M3705" s="34"/>
      <c r="N3705" s="35">
        <f>N3690</f>
        <v>43243</v>
      </c>
      <c r="O3705" s="63">
        <f t="shared" si="2021"/>
        <v>0.66666666666666596</v>
      </c>
      <c r="P3705" s="36">
        <f t="shared" si="2017"/>
        <v>0.68749999999999922</v>
      </c>
      <c r="Q3705" s="98" t="s">
        <v>937</v>
      </c>
      <c r="R3705" s="96" t="s">
        <v>995</v>
      </c>
      <c r="S3705" s="26">
        <f t="shared" si="2022"/>
        <v>2.0833333333333259E-2</v>
      </c>
    </row>
    <row r="3706" spans="1:23" ht="10.5" customHeight="1" x14ac:dyDescent="0.2">
      <c r="B3706" s="34"/>
      <c r="C3706" s="21"/>
      <c r="D3706" s="34"/>
      <c r="E3706" s="21"/>
      <c r="F3706" s="34">
        <f>S3706</f>
        <v>2.0833333333333259E-2</v>
      </c>
      <c r="G3706" s="34"/>
      <c r="H3706" s="34"/>
      <c r="J3706" s="34"/>
      <c r="K3706" s="34"/>
      <c r="L3706" s="34"/>
      <c r="M3706" s="34"/>
      <c r="N3706" s="35">
        <f>N3690</f>
        <v>43243</v>
      </c>
      <c r="O3706" s="63">
        <f t="shared" si="2021"/>
        <v>0.68749999999999922</v>
      </c>
      <c r="P3706" s="36">
        <f t="shared" si="2017"/>
        <v>0.70833333333333248</v>
      </c>
      <c r="Q3706" s="37" t="s">
        <v>939</v>
      </c>
      <c r="R3706" s="96" t="s">
        <v>1567</v>
      </c>
      <c r="S3706" s="26">
        <f t="shared" si="2022"/>
        <v>2.0833333333333259E-2</v>
      </c>
    </row>
    <row r="3707" spans="1:23" ht="10.5" customHeight="1" thickBot="1" x14ac:dyDescent="0.25">
      <c r="B3707" s="34"/>
      <c r="C3707" s="21"/>
      <c r="D3707" s="34"/>
      <c r="E3707" s="21"/>
      <c r="F3707" s="34">
        <f>S3707</f>
        <v>2.0833333333333259E-2</v>
      </c>
      <c r="G3707" s="34"/>
      <c r="H3707" s="34"/>
      <c r="J3707" s="34"/>
      <c r="K3707" s="34"/>
      <c r="L3707" s="34"/>
      <c r="M3707" s="34"/>
      <c r="N3707" s="35">
        <f>N3690</f>
        <v>43243</v>
      </c>
      <c r="O3707" s="63">
        <f t="shared" si="2021"/>
        <v>0.70833333333333248</v>
      </c>
      <c r="P3707" s="36">
        <f t="shared" si="2017"/>
        <v>0.72916666666666574</v>
      </c>
      <c r="Q3707" s="37" t="s">
        <v>939</v>
      </c>
      <c r="R3707" s="96" t="s">
        <v>1567</v>
      </c>
      <c r="S3707" s="26">
        <f t="shared" si="2022"/>
        <v>2.0833333333333259E-2</v>
      </c>
    </row>
    <row r="3708" spans="1:23" ht="10.5" customHeight="1" x14ac:dyDescent="0.2">
      <c r="A3708" s="40">
        <f t="shared" ref="A3708:M3708" si="2023">SUM(A3691:A3707)</f>
        <v>0</v>
      </c>
      <c r="B3708" s="40">
        <f t="shared" si="2023"/>
        <v>0</v>
      </c>
      <c r="C3708" s="40">
        <f t="shared" si="2023"/>
        <v>0</v>
      </c>
      <c r="D3708" s="40">
        <f t="shared" si="2023"/>
        <v>4.1666666666666574E-2</v>
      </c>
      <c r="E3708" s="40">
        <f t="shared" si="2023"/>
        <v>0</v>
      </c>
      <c r="F3708" s="40">
        <f t="shared" si="2023"/>
        <v>4.1666666666666519E-2</v>
      </c>
      <c r="G3708" s="40">
        <f t="shared" si="2023"/>
        <v>0</v>
      </c>
      <c r="H3708" s="40">
        <f t="shared" si="2023"/>
        <v>0.22916666666666613</v>
      </c>
      <c r="I3708" s="40">
        <f t="shared" si="2023"/>
        <v>0</v>
      </c>
      <c r="J3708" s="40">
        <f t="shared" si="2023"/>
        <v>0</v>
      </c>
      <c r="K3708" s="40">
        <f t="shared" si="2023"/>
        <v>0</v>
      </c>
      <c r="L3708" s="40">
        <f t="shared" si="2023"/>
        <v>0</v>
      </c>
      <c r="M3708" s="40">
        <f t="shared" si="2023"/>
        <v>0</v>
      </c>
      <c r="N3708" s="41" t="b">
        <f>SUM(A3708:M3708) = S3708</f>
        <v>1</v>
      </c>
      <c r="O3708" s="42"/>
      <c r="P3708" s="42"/>
      <c r="Q3708" s="43"/>
      <c r="R3708" s="43"/>
      <c r="S3708" s="40">
        <f>SUM(S3691:S3707)</f>
        <v>0.31249999999999922</v>
      </c>
    </row>
    <row r="3709" spans="1:23" ht="10.5" customHeight="1" x14ac:dyDescent="0.2">
      <c r="A3709" s="70">
        <f t="shared" ref="A3709:C3709" si="2024">(A3708-INT(A3708))*24</f>
        <v>0</v>
      </c>
      <c r="B3709" s="70">
        <f t="shared" si="2024"/>
        <v>0</v>
      </c>
      <c r="C3709" s="70">
        <f t="shared" si="2024"/>
        <v>0</v>
      </c>
      <c r="D3709" s="44">
        <f>(D3708-INT(D3708))*24</f>
        <v>0.99999999999999778</v>
      </c>
      <c r="E3709" s="44">
        <f>(E3708-INT(E3708))*24</f>
        <v>0</v>
      </c>
      <c r="F3709" s="44">
        <f>(F3708-INT(F3708))*24</f>
        <v>0.99999999999999645</v>
      </c>
      <c r="G3709" s="44">
        <f>(G3708-INT(G3708))*24</f>
        <v>0</v>
      </c>
      <c r="H3709" s="44">
        <f t="shared" ref="H3709:M3709" si="2025">(H3708-INT(H3708))*24</f>
        <v>5.4999999999999876</v>
      </c>
      <c r="I3709" s="44">
        <f t="shared" si="2025"/>
        <v>0</v>
      </c>
      <c r="J3709" s="44">
        <f t="shared" si="2025"/>
        <v>0</v>
      </c>
      <c r="K3709" s="44">
        <f t="shared" si="2025"/>
        <v>0</v>
      </c>
      <c r="L3709" s="44">
        <f t="shared" si="2025"/>
        <v>0</v>
      </c>
      <c r="M3709" s="45">
        <f t="shared" si="2025"/>
        <v>0</v>
      </c>
      <c r="N3709" s="46">
        <f>SUM(A3709:M3709)</f>
        <v>7.4999999999999822</v>
      </c>
      <c r="O3709" s="71"/>
      <c r="P3709" s="71"/>
      <c r="Q3709" s="48"/>
      <c r="R3709" s="48"/>
      <c r="S3709" s="49"/>
    </row>
    <row r="3710" spans="1:23" ht="10.5" customHeight="1" thickBot="1" x14ac:dyDescent="0.25">
      <c r="A3710" s="72"/>
      <c r="B3710" s="73"/>
      <c r="C3710" s="73"/>
      <c r="D3710" s="52">
        <f>SUM(A3709:D3709)</f>
        <v>0.99999999999999778</v>
      </c>
      <c r="E3710" s="52">
        <f t="shared" ref="E3710:M3710" si="2026">E3709</f>
        <v>0</v>
      </c>
      <c r="F3710" s="52">
        <f t="shared" si="2026"/>
        <v>0.99999999999999645</v>
      </c>
      <c r="G3710" s="52">
        <f t="shared" si="2026"/>
        <v>0</v>
      </c>
      <c r="H3710" s="52">
        <f t="shared" si="2026"/>
        <v>5.4999999999999876</v>
      </c>
      <c r="I3710" s="52">
        <f t="shared" si="2026"/>
        <v>0</v>
      </c>
      <c r="J3710" s="52">
        <f t="shared" si="2026"/>
        <v>0</v>
      </c>
      <c r="K3710" s="52">
        <f t="shared" si="2026"/>
        <v>0</v>
      </c>
      <c r="L3710" s="52">
        <f t="shared" si="2026"/>
        <v>0</v>
      </c>
      <c r="M3710" s="53">
        <f t="shared" si="2026"/>
        <v>0</v>
      </c>
      <c r="N3710" s="54">
        <f>S3710</f>
        <v>0.31249999999999922</v>
      </c>
      <c r="O3710" s="74"/>
      <c r="P3710" s="74"/>
      <c r="Q3710" s="56"/>
      <c r="R3710" s="56"/>
      <c r="S3710" s="57">
        <f>SUM(S3708:S3709)</f>
        <v>0.31249999999999922</v>
      </c>
    </row>
    <row r="3711" spans="1:23" ht="10.5" customHeight="1" thickBot="1" x14ac:dyDescent="0.25">
      <c r="A3711" s="58"/>
      <c r="B3711" s="59" t="s">
        <v>935</v>
      </c>
      <c r="C3711" s="59" t="s">
        <v>936</v>
      </c>
      <c r="D3711" s="59" t="s">
        <v>937</v>
      </c>
      <c r="E3711" s="60" t="s">
        <v>938</v>
      </c>
      <c r="F3711" s="59" t="s">
        <v>939</v>
      </c>
      <c r="G3711" s="58" t="s">
        <v>940</v>
      </c>
      <c r="H3711" s="58" t="s">
        <v>941</v>
      </c>
      <c r="I3711" s="58" t="s">
        <v>942</v>
      </c>
      <c r="J3711" s="58" t="s">
        <v>943</v>
      </c>
      <c r="K3711" s="58" t="s">
        <v>1473</v>
      </c>
      <c r="L3711" s="58"/>
      <c r="M3711" s="60" t="s">
        <v>1528</v>
      </c>
      <c r="N3711" s="61">
        <f>N3690+1</f>
        <v>43244</v>
      </c>
      <c r="O3711" s="36">
        <v>0.39583333333333331</v>
      </c>
      <c r="P3711" s="36">
        <f>O3711</f>
        <v>0.39583333333333331</v>
      </c>
      <c r="Q3711" s="62" t="s">
        <v>946</v>
      </c>
      <c r="R3711" s="25" t="s">
        <v>1586</v>
      </c>
      <c r="S3711" s="26">
        <f t="shared" ref="S3711" si="2027">SUM(P3711-O3711)</f>
        <v>0</v>
      </c>
      <c r="V3711" s="106"/>
      <c r="W3711" s="107"/>
    </row>
    <row r="3712" spans="1:23" ht="10.5" customHeight="1" x14ac:dyDescent="0.2">
      <c r="B3712" s="34"/>
      <c r="C3712" s="21"/>
      <c r="D3712" s="34">
        <f>S3712</f>
        <v>2.0833333333333315E-2</v>
      </c>
      <c r="E3712" s="34"/>
      <c r="F3712" s="34"/>
      <c r="G3712" s="21"/>
      <c r="H3712" s="34"/>
      <c r="J3712" s="34"/>
      <c r="M3712" s="34"/>
      <c r="N3712" s="35">
        <f>N3711</f>
        <v>43244</v>
      </c>
      <c r="O3712" s="63">
        <f>SUM(P3711)</f>
        <v>0.39583333333333331</v>
      </c>
      <c r="P3712" s="36">
        <f>P3711+0.0208333333333333</f>
        <v>0.41666666666666663</v>
      </c>
      <c r="Q3712" s="98" t="s">
        <v>937</v>
      </c>
      <c r="R3712" s="96" t="s">
        <v>995</v>
      </c>
      <c r="S3712" s="26">
        <f t="shared" ref="S3712:S3718" si="2028">SUM(P3712-O3712)</f>
        <v>2.0833333333333315E-2</v>
      </c>
      <c r="V3712" s="106"/>
      <c r="W3712" s="107"/>
    </row>
    <row r="3713" spans="1:23" ht="10.5" customHeight="1" x14ac:dyDescent="0.2">
      <c r="B3713" s="34"/>
      <c r="C3713" s="21"/>
      <c r="D3713" s="34">
        <f>S3713</f>
        <v>2.0833333333333315E-2</v>
      </c>
      <c r="E3713" s="34"/>
      <c r="F3713" s="34"/>
      <c r="G3713" s="34"/>
      <c r="H3713" s="34"/>
      <c r="I3713" s="34"/>
      <c r="J3713" s="34"/>
      <c r="M3713" s="34"/>
      <c r="N3713" s="35">
        <f>N3711</f>
        <v>43244</v>
      </c>
      <c r="O3713" s="63">
        <f t="shared" ref="O3713:O3721" si="2029">SUM(P3712)</f>
        <v>0.41666666666666663</v>
      </c>
      <c r="P3713" s="36">
        <f>P3712+0.0208333333333333</f>
        <v>0.43749999999999994</v>
      </c>
      <c r="Q3713" s="98" t="s">
        <v>937</v>
      </c>
      <c r="R3713" s="96" t="s">
        <v>995</v>
      </c>
      <c r="S3713" s="26">
        <f t="shared" si="2028"/>
        <v>2.0833333333333315E-2</v>
      </c>
      <c r="V3713" s="106"/>
      <c r="W3713" s="107"/>
    </row>
    <row r="3714" spans="1:23" ht="10.5" customHeight="1" x14ac:dyDescent="0.2">
      <c r="B3714" s="34"/>
      <c r="C3714" s="21"/>
      <c r="D3714" s="34"/>
      <c r="E3714" s="21"/>
      <c r="F3714" s="34"/>
      <c r="G3714" s="34"/>
      <c r="H3714" s="34">
        <f>S3714</f>
        <v>2.0833333333333315E-2</v>
      </c>
      <c r="I3714" s="34"/>
      <c r="J3714" s="34"/>
      <c r="L3714" s="34"/>
      <c r="M3714" s="21"/>
      <c r="N3714" s="35">
        <f>N3711</f>
        <v>43244</v>
      </c>
      <c r="O3714" s="63">
        <f t="shared" si="2029"/>
        <v>0.43749999999999994</v>
      </c>
      <c r="P3714" s="36">
        <f>P3713+0.0208333333333333</f>
        <v>0.45833333333333326</v>
      </c>
      <c r="Q3714" s="98" t="s">
        <v>941</v>
      </c>
      <c r="R3714" s="96" t="s">
        <v>1582</v>
      </c>
      <c r="S3714" s="26">
        <f t="shared" si="2028"/>
        <v>2.0833333333333315E-2</v>
      </c>
      <c r="V3714" s="95"/>
      <c r="W3714" s="96"/>
    </row>
    <row r="3715" spans="1:23" ht="10.5" customHeight="1" x14ac:dyDescent="0.2">
      <c r="B3715" s="34"/>
      <c r="C3715" s="34"/>
      <c r="D3715" s="34"/>
      <c r="E3715" s="21"/>
      <c r="F3715" s="34"/>
      <c r="G3715" s="34"/>
      <c r="H3715" s="34">
        <f>S3715</f>
        <v>2.0833333333333315E-2</v>
      </c>
      <c r="I3715" s="34"/>
      <c r="J3715" s="34"/>
      <c r="L3715" s="34"/>
      <c r="M3715" s="34"/>
      <c r="N3715" s="35">
        <f>N3711</f>
        <v>43244</v>
      </c>
      <c r="O3715" s="63">
        <f t="shared" si="2029"/>
        <v>0.45833333333333326</v>
      </c>
      <c r="P3715" s="36">
        <f t="shared" ref="P3715:P3728" si="2030">P3714+0.0208333333333333</f>
        <v>0.47916666666666657</v>
      </c>
      <c r="Q3715" s="98" t="s">
        <v>941</v>
      </c>
      <c r="R3715" s="96" t="s">
        <v>1582</v>
      </c>
      <c r="S3715" s="26">
        <f t="shared" si="2028"/>
        <v>2.0833333333333315E-2</v>
      </c>
      <c r="V3715" s="95"/>
      <c r="W3715" s="96"/>
    </row>
    <row r="3716" spans="1:23" ht="10.5" customHeight="1" x14ac:dyDescent="0.2">
      <c r="B3716" s="34"/>
      <c r="C3716" s="34"/>
      <c r="D3716" s="34"/>
      <c r="E3716" s="34"/>
      <c r="F3716" s="34"/>
      <c r="G3716" s="34"/>
      <c r="H3716" s="34"/>
      <c r="I3716" s="34">
        <f>S3716</f>
        <v>2.0833333333333315E-2</v>
      </c>
      <c r="J3716" s="34"/>
      <c r="K3716" s="34"/>
      <c r="L3716" s="34"/>
      <c r="M3716" s="34"/>
      <c r="N3716" s="35">
        <f>N3711</f>
        <v>43244</v>
      </c>
      <c r="O3716" s="63">
        <f t="shared" si="2029"/>
        <v>0.47916666666666657</v>
      </c>
      <c r="P3716" s="36">
        <f t="shared" si="2030"/>
        <v>0.49999999999999989</v>
      </c>
      <c r="Q3716" s="37" t="s">
        <v>959</v>
      </c>
      <c r="R3716" s="96" t="s">
        <v>1587</v>
      </c>
      <c r="S3716" s="26">
        <f t="shared" si="2028"/>
        <v>2.0833333333333315E-2</v>
      </c>
      <c r="V3716" s="95"/>
      <c r="W3716" s="96"/>
    </row>
    <row r="3717" spans="1:23" ht="10.5" customHeight="1" x14ac:dyDescent="0.2">
      <c r="B3717" s="34"/>
      <c r="C3717" s="21"/>
      <c r="D3717" s="21"/>
      <c r="E3717" s="34"/>
      <c r="F3717" s="34"/>
      <c r="G3717" s="34"/>
      <c r="H3717" s="34"/>
      <c r="I3717" s="34">
        <f>S3717</f>
        <v>2.0833333333333259E-2</v>
      </c>
      <c r="J3717" s="34"/>
      <c r="L3717" s="34"/>
      <c r="M3717" s="21"/>
      <c r="N3717" s="35">
        <f>N3711</f>
        <v>43244</v>
      </c>
      <c r="O3717" s="63">
        <f t="shared" si="2029"/>
        <v>0.49999999999999989</v>
      </c>
      <c r="P3717" s="36">
        <f t="shared" si="2030"/>
        <v>0.52083333333333315</v>
      </c>
      <c r="Q3717" s="37" t="s">
        <v>959</v>
      </c>
      <c r="R3717" s="96" t="s">
        <v>1588</v>
      </c>
      <c r="S3717" s="26">
        <f t="shared" si="2028"/>
        <v>2.0833333333333259E-2</v>
      </c>
      <c r="V3717" s="95"/>
      <c r="W3717" s="96"/>
    </row>
    <row r="3718" spans="1:23" ht="10.5" customHeight="1" x14ac:dyDescent="0.2">
      <c r="B3718" s="34"/>
      <c r="C3718" s="21"/>
      <c r="D3718" s="34"/>
      <c r="E3718" s="34"/>
      <c r="F3718" s="34">
        <f>S3718</f>
        <v>2.0833333333333259E-2</v>
      </c>
      <c r="G3718" s="34"/>
      <c r="H3718" s="34"/>
      <c r="I3718" s="34"/>
      <c r="J3718" s="34"/>
      <c r="L3718" s="34"/>
      <c r="M3718" s="21"/>
      <c r="N3718" s="35">
        <f>N3711</f>
        <v>43244</v>
      </c>
      <c r="O3718" s="63">
        <f t="shared" si="2029"/>
        <v>0.52083333333333315</v>
      </c>
      <c r="P3718" s="36">
        <f t="shared" si="2030"/>
        <v>0.54166666666666641</v>
      </c>
      <c r="Q3718" s="37" t="s">
        <v>939</v>
      </c>
      <c r="R3718" s="96" t="s">
        <v>1567</v>
      </c>
      <c r="S3718" s="26">
        <f t="shared" si="2028"/>
        <v>2.0833333333333259E-2</v>
      </c>
      <c r="V3718" s="95"/>
      <c r="W3718" s="96"/>
    </row>
    <row r="3719" spans="1:23" ht="10.5" customHeight="1" x14ac:dyDescent="0.2">
      <c r="B3719" s="34"/>
      <c r="C3719" s="21"/>
      <c r="D3719" s="34"/>
      <c r="E3719" s="34"/>
      <c r="F3719" s="34">
        <f>S3719</f>
        <v>2.0833333333333259E-2</v>
      </c>
      <c r="G3719" s="34"/>
      <c r="H3719" s="34"/>
      <c r="J3719" s="34"/>
      <c r="L3719" s="34"/>
      <c r="M3719" s="21"/>
      <c r="N3719" s="35">
        <f>N3711</f>
        <v>43244</v>
      </c>
      <c r="O3719" s="63">
        <f t="shared" si="2029"/>
        <v>0.54166666666666641</v>
      </c>
      <c r="P3719" s="36">
        <f t="shared" si="2030"/>
        <v>0.56249999999999967</v>
      </c>
      <c r="Q3719" s="37" t="s">
        <v>939</v>
      </c>
      <c r="R3719" s="96" t="s">
        <v>1567</v>
      </c>
      <c r="S3719" s="26">
        <f>SUM(P3719-O3719)</f>
        <v>2.0833333333333259E-2</v>
      </c>
      <c r="V3719" s="95"/>
      <c r="W3719" s="96"/>
    </row>
    <row r="3720" spans="1:23" ht="10.5" customHeight="1" x14ac:dyDescent="0.2">
      <c r="B3720" s="34"/>
      <c r="C3720" s="21"/>
      <c r="D3720" s="34"/>
      <c r="E3720" s="34"/>
      <c r="F3720" s="34">
        <f>S3720</f>
        <v>2.0833333333333259E-2</v>
      </c>
      <c r="G3720" s="34"/>
      <c r="H3720" s="34"/>
      <c r="J3720" s="34"/>
      <c r="L3720" s="34"/>
      <c r="M3720" s="21"/>
      <c r="N3720" s="35">
        <f>N3711</f>
        <v>43244</v>
      </c>
      <c r="O3720" s="63">
        <f t="shared" si="2029"/>
        <v>0.56249999999999967</v>
      </c>
      <c r="P3720" s="36">
        <f t="shared" si="2030"/>
        <v>0.58333333333333293</v>
      </c>
      <c r="Q3720" s="37" t="s">
        <v>939</v>
      </c>
      <c r="R3720" s="96" t="s">
        <v>1567</v>
      </c>
      <c r="S3720" s="26">
        <f>SUM(P3720-O3720)</f>
        <v>2.0833333333333259E-2</v>
      </c>
      <c r="T3720" s="75"/>
      <c r="V3720" s="95"/>
      <c r="W3720" s="96"/>
    </row>
    <row r="3721" spans="1:23" ht="10.5" customHeight="1" x14ac:dyDescent="0.2">
      <c r="B3721" s="34"/>
      <c r="C3721" s="34"/>
      <c r="D3721" s="34"/>
      <c r="E3721" s="34"/>
      <c r="F3721" s="34">
        <f>S3721</f>
        <v>2.0833333333333259E-2</v>
      </c>
      <c r="G3721" s="34"/>
      <c r="H3721" s="34"/>
      <c r="J3721" s="34"/>
      <c r="L3721" s="34"/>
      <c r="M3721" s="21"/>
      <c r="N3721" s="35">
        <f>N3711</f>
        <v>43244</v>
      </c>
      <c r="O3721" s="63">
        <f t="shared" si="2029"/>
        <v>0.58333333333333293</v>
      </c>
      <c r="P3721" s="36">
        <f t="shared" si="2030"/>
        <v>0.60416666666666619</v>
      </c>
      <c r="Q3721" s="37" t="s">
        <v>939</v>
      </c>
      <c r="R3721" s="96" t="s">
        <v>1567</v>
      </c>
      <c r="S3721" s="26">
        <f>SUM(P3721-O3721)</f>
        <v>2.0833333333333259E-2</v>
      </c>
      <c r="V3721" s="95"/>
      <c r="W3721" s="96"/>
    </row>
    <row r="3722" spans="1:23" ht="10.5" customHeight="1" x14ac:dyDescent="0.2">
      <c r="A3722" s="34"/>
      <c r="B3722" s="34"/>
      <c r="C3722" s="34"/>
      <c r="D3722" s="34"/>
      <c r="E3722" s="34"/>
      <c r="F3722" s="21"/>
      <c r="G3722" s="34"/>
      <c r="H3722" s="34"/>
      <c r="I3722" s="34"/>
      <c r="J3722" s="34"/>
      <c r="L3722" s="34"/>
      <c r="M3722" s="34"/>
      <c r="N3722" s="35">
        <f>N3711</f>
        <v>43244</v>
      </c>
      <c r="O3722" s="63">
        <f>SUM(P3721)</f>
        <v>0.60416666666666619</v>
      </c>
      <c r="P3722" s="36">
        <f t="shared" si="2030"/>
        <v>0.62499999999999944</v>
      </c>
      <c r="Q3722" s="37" t="s">
        <v>946</v>
      </c>
      <c r="R3722" s="96" t="s">
        <v>1001</v>
      </c>
      <c r="S3722" s="26"/>
      <c r="V3722" s="95"/>
      <c r="W3722" s="96"/>
    </row>
    <row r="3723" spans="1:23" ht="10.5" customHeight="1" x14ac:dyDescent="0.2">
      <c r="B3723" s="34"/>
      <c r="C3723" s="21"/>
      <c r="D3723" s="34"/>
      <c r="E3723" s="34"/>
      <c r="F3723" s="21"/>
      <c r="G3723" s="34">
        <f>S3723</f>
        <v>2.0833333333333259E-2</v>
      </c>
      <c r="H3723" s="34"/>
      <c r="J3723" s="34"/>
      <c r="K3723" s="34"/>
      <c r="L3723" s="34"/>
      <c r="M3723" s="34"/>
      <c r="N3723" s="35">
        <f>N3711</f>
        <v>43244</v>
      </c>
      <c r="O3723" s="63">
        <f>SUM(P3722)</f>
        <v>0.62499999999999944</v>
      </c>
      <c r="P3723" s="36">
        <f t="shared" si="2030"/>
        <v>0.6458333333333327</v>
      </c>
      <c r="Q3723" s="98" t="s">
        <v>940</v>
      </c>
      <c r="R3723" s="96" t="s">
        <v>1589</v>
      </c>
      <c r="S3723" s="26">
        <f>SUM(P3723-O3723)</f>
        <v>2.0833333333333259E-2</v>
      </c>
      <c r="V3723" s="95"/>
      <c r="W3723" s="96"/>
    </row>
    <row r="3724" spans="1:23" ht="10.5" customHeight="1" x14ac:dyDescent="0.2">
      <c r="B3724" s="34"/>
      <c r="C3724" s="21"/>
      <c r="D3724" s="34"/>
      <c r="E3724" s="34"/>
      <c r="F3724" s="34"/>
      <c r="G3724" s="34">
        <f>S3724</f>
        <v>2.0833333333333259E-2</v>
      </c>
      <c r="H3724" s="34"/>
      <c r="I3724" s="34"/>
      <c r="J3724" s="34"/>
      <c r="K3724" s="34"/>
      <c r="L3724" s="34"/>
      <c r="M3724" s="34"/>
      <c r="N3724" s="35">
        <f>N3711</f>
        <v>43244</v>
      </c>
      <c r="O3724" s="63">
        <f>SUM(P3723)</f>
        <v>0.6458333333333327</v>
      </c>
      <c r="P3724" s="36">
        <f t="shared" si="2030"/>
        <v>0.66666666666666596</v>
      </c>
      <c r="Q3724" s="98" t="s">
        <v>940</v>
      </c>
      <c r="R3724" s="96" t="s">
        <v>1589</v>
      </c>
      <c r="S3724" s="26">
        <f t="shared" ref="S3724:S3728" si="2031">SUM(P3724-O3724)</f>
        <v>2.0833333333333259E-2</v>
      </c>
      <c r="V3724" s="95"/>
      <c r="W3724" s="96"/>
    </row>
    <row r="3725" spans="1:23" ht="10.5" customHeight="1" x14ac:dyDescent="0.2">
      <c r="B3725" s="34"/>
      <c r="C3725" s="21"/>
      <c r="D3725" s="34"/>
      <c r="E3725" s="34"/>
      <c r="F3725" s="34"/>
      <c r="G3725" s="34">
        <f>S3725</f>
        <v>2.0833333333333259E-2</v>
      </c>
      <c r="H3725" s="34"/>
      <c r="I3725" s="34"/>
      <c r="J3725" s="34"/>
      <c r="K3725" s="34"/>
      <c r="L3725" s="34"/>
      <c r="M3725" s="34"/>
      <c r="N3725" s="35">
        <f>N3711</f>
        <v>43244</v>
      </c>
      <c r="O3725" s="63">
        <f t="shared" ref="O3725:O3728" si="2032">SUM(P3724)</f>
        <v>0.66666666666666596</v>
      </c>
      <c r="P3725" s="36">
        <f t="shared" si="2030"/>
        <v>0.68749999999999922</v>
      </c>
      <c r="Q3725" s="98" t="s">
        <v>940</v>
      </c>
      <c r="R3725" s="96" t="s">
        <v>1589</v>
      </c>
      <c r="S3725" s="26">
        <f t="shared" si="2031"/>
        <v>2.0833333333333259E-2</v>
      </c>
      <c r="V3725" s="95"/>
      <c r="W3725" s="96"/>
    </row>
    <row r="3726" spans="1:23" ht="10.5" customHeight="1" x14ac:dyDescent="0.2">
      <c r="B3726" s="34"/>
      <c r="C3726" s="21"/>
      <c r="D3726" s="34"/>
      <c r="E3726" s="34">
        <f>S3726</f>
        <v>2.0833333333333259E-2</v>
      </c>
      <c r="F3726" s="34"/>
      <c r="G3726" s="21"/>
      <c r="H3726" s="34"/>
      <c r="I3726" s="34"/>
      <c r="J3726" s="34"/>
      <c r="K3726" s="34"/>
      <c r="L3726" s="34"/>
      <c r="M3726" s="21"/>
      <c r="N3726" s="35">
        <f>N3711</f>
        <v>43244</v>
      </c>
      <c r="O3726" s="63">
        <f t="shared" si="2032"/>
        <v>0.68749999999999922</v>
      </c>
      <c r="P3726" s="36">
        <f t="shared" si="2030"/>
        <v>0.70833333333333248</v>
      </c>
      <c r="Q3726" s="98" t="s">
        <v>938</v>
      </c>
      <c r="R3726" s="96" t="s">
        <v>1590</v>
      </c>
      <c r="S3726" s="26">
        <f t="shared" si="2031"/>
        <v>2.0833333333333259E-2</v>
      </c>
      <c r="V3726" s="95"/>
      <c r="W3726" s="96"/>
    </row>
    <row r="3727" spans="1:23" ht="10.5" customHeight="1" x14ac:dyDescent="0.2">
      <c r="B3727" s="34"/>
      <c r="C3727" s="21"/>
      <c r="D3727" s="34"/>
      <c r="E3727" s="34"/>
      <c r="F3727" s="34"/>
      <c r="G3727" s="34">
        <f>S3727</f>
        <v>2.0833333333333259E-2</v>
      </c>
      <c r="H3727" s="34"/>
      <c r="I3727" s="34"/>
      <c r="J3727" s="34"/>
      <c r="K3727" s="34"/>
      <c r="L3727" s="34"/>
      <c r="M3727" s="21"/>
      <c r="N3727" s="35">
        <f>N3711</f>
        <v>43244</v>
      </c>
      <c r="O3727" s="63">
        <f t="shared" si="2032"/>
        <v>0.70833333333333248</v>
      </c>
      <c r="P3727" s="36">
        <f t="shared" si="2030"/>
        <v>0.72916666666666574</v>
      </c>
      <c r="Q3727" s="98" t="s">
        <v>940</v>
      </c>
      <c r="R3727" s="96" t="s">
        <v>1589</v>
      </c>
      <c r="S3727" s="26">
        <f t="shared" si="2031"/>
        <v>2.0833333333333259E-2</v>
      </c>
      <c r="V3727" s="95"/>
      <c r="W3727" s="96"/>
    </row>
    <row r="3728" spans="1:23" ht="10.5" customHeight="1" thickBot="1" x14ac:dyDescent="0.25">
      <c r="B3728" s="34"/>
      <c r="C3728" s="21"/>
      <c r="D3728" s="34"/>
      <c r="E3728" s="34">
        <f>S3728</f>
        <v>2.0833333333333259E-2</v>
      </c>
      <c r="F3728" s="34"/>
      <c r="G3728" s="21"/>
      <c r="H3728" s="34"/>
      <c r="I3728" s="34"/>
      <c r="J3728" s="34"/>
      <c r="K3728" s="34"/>
      <c r="L3728" s="34"/>
      <c r="M3728" s="21"/>
      <c r="N3728" s="35">
        <f>N3711</f>
        <v>43244</v>
      </c>
      <c r="O3728" s="63">
        <f t="shared" si="2032"/>
        <v>0.72916666666666574</v>
      </c>
      <c r="P3728" s="36">
        <f t="shared" si="2030"/>
        <v>0.749999999999999</v>
      </c>
      <c r="Q3728" s="98" t="s">
        <v>938</v>
      </c>
      <c r="R3728" s="96" t="s">
        <v>1591</v>
      </c>
      <c r="S3728" s="26">
        <f t="shared" si="2031"/>
        <v>2.0833333333333259E-2</v>
      </c>
      <c r="V3728" s="95"/>
      <c r="W3728" s="96"/>
    </row>
    <row r="3729" spans="1:23" ht="10.5" customHeight="1" x14ac:dyDescent="0.2">
      <c r="A3729" s="40">
        <f t="shared" ref="A3729:M3729" si="2033">SUM(A3712:A3728)</f>
        <v>0</v>
      </c>
      <c r="B3729" s="40">
        <f t="shared" si="2033"/>
        <v>0</v>
      </c>
      <c r="C3729" s="40">
        <f t="shared" si="2033"/>
        <v>0</v>
      </c>
      <c r="D3729" s="40">
        <f t="shared" si="2033"/>
        <v>4.166666666666663E-2</v>
      </c>
      <c r="E3729" s="40">
        <f t="shared" si="2033"/>
        <v>4.1666666666666519E-2</v>
      </c>
      <c r="F3729" s="40">
        <f t="shared" si="2033"/>
        <v>8.3333333333333037E-2</v>
      </c>
      <c r="G3729" s="40">
        <f t="shared" si="2033"/>
        <v>8.3333333333333037E-2</v>
      </c>
      <c r="H3729" s="40">
        <f t="shared" si="2033"/>
        <v>4.166666666666663E-2</v>
      </c>
      <c r="I3729" s="40">
        <f t="shared" si="2033"/>
        <v>4.1666666666666574E-2</v>
      </c>
      <c r="J3729" s="40">
        <f t="shared" si="2033"/>
        <v>0</v>
      </c>
      <c r="K3729" s="40">
        <f t="shared" si="2033"/>
        <v>0</v>
      </c>
      <c r="L3729" s="40">
        <f t="shared" si="2033"/>
        <v>0</v>
      </c>
      <c r="M3729" s="40">
        <f t="shared" si="2033"/>
        <v>0</v>
      </c>
      <c r="N3729" s="41" t="b">
        <f>SUM(A3729:M3729) = S3729</f>
        <v>1</v>
      </c>
      <c r="O3729" s="42"/>
      <c r="P3729" s="42"/>
      <c r="Q3729" s="43"/>
      <c r="R3729" s="43"/>
      <c r="S3729" s="40">
        <f>SUM(S3712:S3728)</f>
        <v>0.33333333333333243</v>
      </c>
      <c r="V3729" s="95"/>
      <c r="W3729" s="96"/>
    </row>
    <row r="3730" spans="1:23" ht="10.5" customHeight="1" x14ac:dyDescent="0.2">
      <c r="A3730" s="70">
        <f t="shared" ref="A3730:C3730" si="2034">(A3729-INT(A3729))*24</f>
        <v>0</v>
      </c>
      <c r="B3730" s="70">
        <f t="shared" si="2034"/>
        <v>0</v>
      </c>
      <c r="C3730" s="70">
        <f t="shared" si="2034"/>
        <v>0</v>
      </c>
      <c r="D3730" s="44">
        <f>(D3729-INT(D3729))*24</f>
        <v>0.99999999999999911</v>
      </c>
      <c r="E3730" s="44">
        <f>(E3729-INT(E3729))*24</f>
        <v>0.99999999999999645</v>
      </c>
      <c r="F3730" s="44">
        <f>(F3729-INT(F3729))*24</f>
        <v>1.9999999999999929</v>
      </c>
      <c r="G3730" s="44">
        <f>(G3729-INT(G3729))*24</f>
        <v>1.9999999999999929</v>
      </c>
      <c r="H3730" s="44">
        <f t="shared" ref="H3730:M3730" si="2035">(H3729-INT(H3729))*24</f>
        <v>0.99999999999999911</v>
      </c>
      <c r="I3730" s="44">
        <f t="shared" si="2035"/>
        <v>0.99999999999999778</v>
      </c>
      <c r="J3730" s="44">
        <f t="shared" si="2035"/>
        <v>0</v>
      </c>
      <c r="K3730" s="44">
        <f t="shared" si="2035"/>
        <v>0</v>
      </c>
      <c r="L3730" s="44">
        <f t="shared" si="2035"/>
        <v>0</v>
      </c>
      <c r="M3730" s="45">
        <f t="shared" si="2035"/>
        <v>0</v>
      </c>
      <c r="N3730" s="46">
        <f>SUM(A3730:M3730)</f>
        <v>7.9999999999999787</v>
      </c>
      <c r="O3730" s="47"/>
      <c r="P3730" s="47"/>
      <c r="Q3730" s="48"/>
      <c r="R3730" s="48"/>
      <c r="S3730" s="49"/>
      <c r="V3730" s="95"/>
      <c r="W3730" s="96"/>
    </row>
    <row r="3731" spans="1:23" ht="10.5" customHeight="1" thickBot="1" x14ac:dyDescent="0.25">
      <c r="A3731" s="50"/>
      <c r="B3731" s="51"/>
      <c r="C3731" s="51"/>
      <c r="D3731" s="52">
        <f>SUM(A3730:D3730)</f>
        <v>0.99999999999999911</v>
      </c>
      <c r="E3731" s="52">
        <f t="shared" ref="E3731:M3731" si="2036">E3730</f>
        <v>0.99999999999999645</v>
      </c>
      <c r="F3731" s="52">
        <f t="shared" si="2036"/>
        <v>1.9999999999999929</v>
      </c>
      <c r="G3731" s="52">
        <f t="shared" si="2036"/>
        <v>1.9999999999999929</v>
      </c>
      <c r="H3731" s="52">
        <f t="shared" si="2036"/>
        <v>0.99999999999999911</v>
      </c>
      <c r="I3731" s="52">
        <f t="shared" si="2036"/>
        <v>0.99999999999999778</v>
      </c>
      <c r="J3731" s="52">
        <f t="shared" si="2036"/>
        <v>0</v>
      </c>
      <c r="K3731" s="52">
        <f t="shared" si="2036"/>
        <v>0</v>
      </c>
      <c r="L3731" s="52">
        <f t="shared" si="2036"/>
        <v>0</v>
      </c>
      <c r="M3731" s="53">
        <f t="shared" si="2036"/>
        <v>0</v>
      </c>
      <c r="N3731" s="54">
        <f>S3731</f>
        <v>0.33333333333333243</v>
      </c>
      <c r="O3731" s="55"/>
      <c r="P3731" s="55"/>
      <c r="Q3731" s="56"/>
      <c r="R3731" s="56"/>
      <c r="S3731" s="57">
        <f>SUM(S3729:S3730)</f>
        <v>0.33333333333333243</v>
      </c>
      <c r="V3731" s="95"/>
      <c r="W3731" s="96"/>
    </row>
    <row r="3732" spans="1:23" ht="10.5" customHeight="1" thickBot="1" x14ac:dyDescent="0.25">
      <c r="A3732" s="58"/>
      <c r="B3732" s="59" t="s">
        <v>935</v>
      </c>
      <c r="C3732" s="59" t="s">
        <v>936</v>
      </c>
      <c r="D3732" s="59" t="s">
        <v>937</v>
      </c>
      <c r="E3732" s="60" t="s">
        <v>938</v>
      </c>
      <c r="F3732" s="59" t="s">
        <v>939</v>
      </c>
      <c r="G3732" s="58" t="s">
        <v>940</v>
      </c>
      <c r="H3732" s="58" t="s">
        <v>941</v>
      </c>
      <c r="I3732" s="58" t="s">
        <v>942</v>
      </c>
      <c r="J3732" s="58" t="s">
        <v>943</v>
      </c>
      <c r="K3732" s="58" t="s">
        <v>1473</v>
      </c>
      <c r="L3732" s="58"/>
      <c r="M3732" s="60" t="s">
        <v>1528</v>
      </c>
      <c r="N3732" s="61">
        <f>N3711+1</f>
        <v>43245</v>
      </c>
      <c r="O3732" s="36">
        <v>0.39583333333333331</v>
      </c>
      <c r="P3732" s="36">
        <f>O3732</f>
        <v>0.39583333333333331</v>
      </c>
      <c r="Q3732" s="62" t="s">
        <v>946</v>
      </c>
      <c r="R3732" s="25" t="s">
        <v>953</v>
      </c>
      <c r="S3732" s="26">
        <f t="shared" ref="S3732" si="2037">SUM(P3732-O3732)</f>
        <v>0</v>
      </c>
      <c r="V3732" s="95"/>
      <c r="W3732" s="96"/>
    </row>
    <row r="3733" spans="1:23" ht="10.5" customHeight="1" x14ac:dyDescent="0.2">
      <c r="B3733" s="34"/>
      <c r="C3733" s="21"/>
      <c r="D3733" s="34"/>
      <c r="E3733" s="34"/>
      <c r="F3733" s="21"/>
      <c r="G3733" s="34">
        <f>S3733</f>
        <v>2.0833333333333315E-2</v>
      </c>
      <c r="H3733" s="21"/>
      <c r="J3733" s="34"/>
      <c r="M3733" s="34"/>
      <c r="N3733" s="35">
        <f>N3732</f>
        <v>43245</v>
      </c>
      <c r="O3733" s="63">
        <f>SUM(P3732)</f>
        <v>0.39583333333333331</v>
      </c>
      <c r="P3733" s="36">
        <f>P3732+0.0208333333333333</f>
        <v>0.41666666666666663</v>
      </c>
      <c r="Q3733" s="98" t="s">
        <v>940</v>
      </c>
      <c r="R3733" s="96" t="s">
        <v>1589</v>
      </c>
      <c r="S3733" s="26">
        <f t="shared" ref="S3733:S3735" si="2038">SUM(P3733-O3733)</f>
        <v>2.0833333333333315E-2</v>
      </c>
      <c r="V3733" s="95"/>
      <c r="W3733" s="96"/>
    </row>
    <row r="3734" spans="1:23" ht="10.5" customHeight="1" x14ac:dyDescent="0.2">
      <c r="B3734" s="34"/>
      <c r="C3734" s="21"/>
      <c r="D3734" s="34"/>
      <c r="E3734" s="34"/>
      <c r="F3734" s="34"/>
      <c r="G3734" s="34">
        <f>S3734</f>
        <v>2.0833333333333315E-2</v>
      </c>
      <c r="H3734" s="21"/>
      <c r="I3734" s="34"/>
      <c r="J3734" s="34"/>
      <c r="M3734" s="34"/>
      <c r="N3734" s="35">
        <f>N3732</f>
        <v>43245</v>
      </c>
      <c r="O3734" s="63">
        <f t="shared" ref="O3734:O3747" si="2039">SUM(P3733)</f>
        <v>0.41666666666666663</v>
      </c>
      <c r="P3734" s="36">
        <f t="shared" ref="P3734:P3747" si="2040">P3733+0.0208333333333333</f>
        <v>0.43749999999999994</v>
      </c>
      <c r="Q3734" s="98" t="s">
        <v>940</v>
      </c>
      <c r="R3734" s="96" t="s">
        <v>1592</v>
      </c>
      <c r="S3734" s="26">
        <f t="shared" si="2038"/>
        <v>2.0833333333333315E-2</v>
      </c>
      <c r="V3734" s="95"/>
      <c r="W3734" s="96"/>
    </row>
    <row r="3735" spans="1:23" ht="10.5" customHeight="1" x14ac:dyDescent="0.2">
      <c r="C3735" s="21"/>
      <c r="D3735" s="26"/>
      <c r="E3735" s="21"/>
      <c r="F3735" s="34"/>
      <c r="G3735" s="34"/>
      <c r="H3735" s="34"/>
      <c r="I3735" s="34">
        <f t="shared" ref="I3735:I3740" si="2041">S3735</f>
        <v>2.0833333333333315E-2</v>
      </c>
      <c r="J3735" s="34"/>
      <c r="L3735" s="34"/>
      <c r="M3735" s="21"/>
      <c r="N3735" s="35">
        <f>N3732</f>
        <v>43245</v>
      </c>
      <c r="O3735" s="63">
        <f t="shared" si="2039"/>
        <v>0.43749999999999994</v>
      </c>
      <c r="P3735" s="36">
        <f t="shared" si="2040"/>
        <v>0.45833333333333326</v>
      </c>
      <c r="Q3735" s="98" t="s">
        <v>959</v>
      </c>
      <c r="R3735" s="96" t="s">
        <v>1593</v>
      </c>
      <c r="S3735" s="26">
        <f t="shared" si="2038"/>
        <v>2.0833333333333315E-2</v>
      </c>
      <c r="V3735" s="95"/>
      <c r="W3735" s="96"/>
    </row>
    <row r="3736" spans="1:23" ht="10.5" customHeight="1" x14ac:dyDescent="0.2">
      <c r="C3736" s="21"/>
      <c r="D3736" s="34"/>
      <c r="E3736" s="34"/>
      <c r="F3736" s="34"/>
      <c r="G3736" s="34"/>
      <c r="H3736" s="34"/>
      <c r="I3736" s="34">
        <f t="shared" si="2041"/>
        <v>2.0833333333333315E-2</v>
      </c>
      <c r="J3736" s="34"/>
      <c r="L3736" s="34"/>
      <c r="M3736" s="34"/>
      <c r="N3736" s="35">
        <f>N3732</f>
        <v>43245</v>
      </c>
      <c r="O3736" s="63">
        <f t="shared" si="2039"/>
        <v>0.45833333333333326</v>
      </c>
      <c r="P3736" s="36">
        <f t="shared" si="2040"/>
        <v>0.47916666666666657</v>
      </c>
      <c r="Q3736" s="98" t="s">
        <v>959</v>
      </c>
      <c r="R3736" s="96" t="s">
        <v>1593</v>
      </c>
      <c r="S3736" s="26">
        <f>SUM(P3736-O3736)</f>
        <v>2.0833333333333315E-2</v>
      </c>
      <c r="V3736" s="95"/>
      <c r="W3736" s="96"/>
    </row>
    <row r="3737" spans="1:23" ht="10.5" customHeight="1" x14ac:dyDescent="0.2">
      <c r="B3737" s="34"/>
      <c r="C3737" s="21"/>
      <c r="D3737" s="34"/>
      <c r="E3737" s="34"/>
      <c r="F3737" s="34"/>
      <c r="G3737" s="34"/>
      <c r="H3737" s="34"/>
      <c r="I3737" s="34">
        <f t="shared" si="2041"/>
        <v>2.0833333333333315E-2</v>
      </c>
      <c r="J3737" s="34"/>
      <c r="L3737" s="34"/>
      <c r="M3737" s="34"/>
      <c r="N3737" s="35">
        <f>N3732</f>
        <v>43245</v>
      </c>
      <c r="O3737" s="63">
        <f t="shared" si="2039"/>
        <v>0.47916666666666657</v>
      </c>
      <c r="P3737" s="36">
        <f t="shared" si="2040"/>
        <v>0.49999999999999989</v>
      </c>
      <c r="Q3737" s="98" t="s">
        <v>959</v>
      </c>
      <c r="R3737" s="96" t="s">
        <v>1593</v>
      </c>
      <c r="S3737" s="26">
        <f>SUM(P3737-O3737)</f>
        <v>2.0833333333333315E-2</v>
      </c>
      <c r="V3737" s="95"/>
      <c r="W3737" s="96"/>
    </row>
    <row r="3738" spans="1:23" ht="10.5" customHeight="1" x14ac:dyDescent="0.2">
      <c r="B3738" s="34"/>
      <c r="C3738" s="21"/>
      <c r="D3738" s="34"/>
      <c r="E3738" s="34"/>
      <c r="F3738" s="21"/>
      <c r="G3738" s="34"/>
      <c r="H3738" s="34"/>
      <c r="I3738" s="34">
        <f t="shared" si="2041"/>
        <v>2.0833333333333259E-2</v>
      </c>
      <c r="J3738" s="34"/>
      <c r="L3738" s="34"/>
      <c r="M3738" s="21"/>
      <c r="N3738" s="35">
        <f>N3732</f>
        <v>43245</v>
      </c>
      <c r="O3738" s="63">
        <f t="shared" si="2039"/>
        <v>0.49999999999999989</v>
      </c>
      <c r="P3738" s="36">
        <f t="shared" si="2040"/>
        <v>0.52083333333333315</v>
      </c>
      <c r="Q3738" s="98" t="s">
        <v>959</v>
      </c>
      <c r="R3738" s="96" t="s">
        <v>1593</v>
      </c>
      <c r="S3738" s="26">
        <f t="shared" ref="S3738:S3747" si="2042">SUM(P3738-O3738)</f>
        <v>2.0833333333333259E-2</v>
      </c>
      <c r="U3738" s="25"/>
    </row>
    <row r="3739" spans="1:23" ht="10.5" customHeight="1" x14ac:dyDescent="0.2">
      <c r="B3739" s="34"/>
      <c r="C3739" s="21"/>
      <c r="D3739" s="34"/>
      <c r="E3739" s="34"/>
      <c r="F3739" s="21"/>
      <c r="G3739" s="34"/>
      <c r="H3739" s="34"/>
      <c r="I3739" s="34">
        <f t="shared" si="2041"/>
        <v>2.0833333333333259E-2</v>
      </c>
      <c r="J3739" s="34"/>
      <c r="L3739" s="34"/>
      <c r="M3739" s="21"/>
      <c r="N3739" s="35">
        <f>N3732</f>
        <v>43245</v>
      </c>
      <c r="O3739" s="63">
        <f t="shared" si="2039"/>
        <v>0.52083333333333315</v>
      </c>
      <c r="P3739" s="36">
        <f t="shared" si="2040"/>
        <v>0.54166666666666641</v>
      </c>
      <c r="Q3739" s="98" t="s">
        <v>959</v>
      </c>
      <c r="R3739" s="96" t="s">
        <v>1594</v>
      </c>
      <c r="S3739" s="26">
        <f t="shared" si="2042"/>
        <v>2.0833333333333259E-2</v>
      </c>
      <c r="U3739" s="25"/>
    </row>
    <row r="3740" spans="1:23" ht="10.5" customHeight="1" x14ac:dyDescent="0.2">
      <c r="B3740" s="34"/>
      <c r="C3740" s="21"/>
      <c r="D3740" s="34"/>
      <c r="E3740" s="34"/>
      <c r="F3740" s="21"/>
      <c r="G3740" s="34"/>
      <c r="H3740" s="34"/>
      <c r="I3740" s="34">
        <f t="shared" si="2041"/>
        <v>2.0833333333333259E-2</v>
      </c>
      <c r="J3740" s="34"/>
      <c r="L3740" s="34"/>
      <c r="M3740" s="21"/>
      <c r="N3740" s="35">
        <f>N3732</f>
        <v>43245</v>
      </c>
      <c r="O3740" s="63">
        <f t="shared" si="2039"/>
        <v>0.54166666666666641</v>
      </c>
      <c r="P3740" s="36">
        <f t="shared" si="2040"/>
        <v>0.56249999999999967</v>
      </c>
      <c r="Q3740" s="98" t="s">
        <v>959</v>
      </c>
      <c r="R3740" s="96" t="s">
        <v>1594</v>
      </c>
      <c r="S3740" s="26">
        <f t="shared" si="2042"/>
        <v>2.0833333333333259E-2</v>
      </c>
    </row>
    <row r="3741" spans="1:23" ht="10.5" customHeight="1" x14ac:dyDescent="0.2">
      <c r="B3741" s="34"/>
      <c r="C3741" s="21"/>
      <c r="D3741" s="34"/>
      <c r="E3741" s="34"/>
      <c r="F3741" s="21"/>
      <c r="G3741" s="34">
        <f>S3741</f>
        <v>2.0833333333333259E-2</v>
      </c>
      <c r="H3741" s="34"/>
      <c r="I3741" s="34"/>
      <c r="J3741" s="34"/>
      <c r="L3741" s="34"/>
      <c r="M3741" s="21"/>
      <c r="N3741" s="35">
        <f>N3732</f>
        <v>43245</v>
      </c>
      <c r="O3741" s="63">
        <f t="shared" si="2039"/>
        <v>0.56249999999999967</v>
      </c>
      <c r="P3741" s="36">
        <f t="shared" si="2040"/>
        <v>0.58333333333333293</v>
      </c>
      <c r="Q3741" s="98" t="s">
        <v>940</v>
      </c>
      <c r="R3741" s="96" t="s">
        <v>1595</v>
      </c>
      <c r="S3741" s="26">
        <f t="shared" si="2042"/>
        <v>2.0833333333333259E-2</v>
      </c>
    </row>
    <row r="3742" spans="1:23" ht="10.5" customHeight="1" x14ac:dyDescent="0.2">
      <c r="B3742" s="34"/>
      <c r="C3742" s="34"/>
      <c r="D3742" s="34">
        <f>S3742</f>
        <v>2.0833333333333259E-2</v>
      </c>
      <c r="E3742" s="34"/>
      <c r="F3742" s="21"/>
      <c r="G3742" s="34"/>
      <c r="H3742" s="34"/>
      <c r="I3742" s="34"/>
      <c r="J3742" s="34"/>
      <c r="L3742" s="34"/>
      <c r="M3742" s="21"/>
      <c r="N3742" s="35">
        <f>N3732</f>
        <v>43245</v>
      </c>
      <c r="O3742" s="63">
        <f t="shared" si="2039"/>
        <v>0.58333333333333293</v>
      </c>
      <c r="P3742" s="36">
        <f t="shared" si="2040"/>
        <v>0.60416666666666619</v>
      </c>
      <c r="Q3742" s="98" t="s">
        <v>937</v>
      </c>
      <c r="R3742" s="96" t="s">
        <v>1596</v>
      </c>
      <c r="S3742" s="26">
        <f t="shared" si="2042"/>
        <v>2.0833333333333259E-2</v>
      </c>
    </row>
    <row r="3743" spans="1:23" ht="10.5" customHeight="1" x14ac:dyDescent="0.2">
      <c r="B3743" s="34"/>
      <c r="C3743" s="34"/>
      <c r="D3743" s="34"/>
      <c r="E3743" s="34"/>
      <c r="F3743" s="21"/>
      <c r="G3743" s="34"/>
      <c r="H3743" s="34"/>
      <c r="I3743" s="34">
        <f>S3743</f>
        <v>2.0833333333333259E-2</v>
      </c>
      <c r="J3743" s="34"/>
      <c r="L3743" s="34"/>
      <c r="M3743" s="21"/>
      <c r="N3743" s="35">
        <f>N3732</f>
        <v>43245</v>
      </c>
      <c r="O3743" s="63">
        <f t="shared" si="2039"/>
        <v>0.60416666666666619</v>
      </c>
      <c r="P3743" s="36">
        <f t="shared" si="2040"/>
        <v>0.62499999999999944</v>
      </c>
      <c r="Q3743" s="98" t="s">
        <v>959</v>
      </c>
      <c r="R3743" s="96" t="s">
        <v>1597</v>
      </c>
      <c r="S3743" s="26">
        <f t="shared" si="2042"/>
        <v>2.0833333333333259E-2</v>
      </c>
    </row>
    <row r="3744" spans="1:23" ht="10.5" customHeight="1" x14ac:dyDescent="0.2">
      <c r="B3744" s="34"/>
      <c r="C3744" s="34"/>
      <c r="D3744" s="34"/>
      <c r="E3744" s="34"/>
      <c r="F3744" s="34"/>
      <c r="G3744" s="34"/>
      <c r="H3744" s="34"/>
      <c r="I3744" s="34"/>
      <c r="J3744" s="34"/>
      <c r="L3744" s="34"/>
      <c r="M3744" s="34">
        <f>S3744</f>
        <v>2.0833333333333259E-2</v>
      </c>
      <c r="N3744" s="35">
        <f>N3732</f>
        <v>43245</v>
      </c>
      <c r="O3744" s="63">
        <f t="shared" si="2039"/>
        <v>0.62499999999999944</v>
      </c>
      <c r="P3744" s="36">
        <f t="shared" si="2040"/>
        <v>0.6458333333333327</v>
      </c>
      <c r="Q3744" s="98" t="s">
        <v>1528</v>
      </c>
      <c r="R3744" s="25" t="s">
        <v>1569</v>
      </c>
      <c r="S3744" s="26">
        <f t="shared" si="2042"/>
        <v>2.0833333333333259E-2</v>
      </c>
    </row>
    <row r="3745" spans="1:19" ht="10.5" customHeight="1" x14ac:dyDescent="0.2">
      <c r="B3745" s="34"/>
      <c r="C3745" s="34"/>
      <c r="D3745" s="34"/>
      <c r="E3745" s="34"/>
      <c r="F3745" s="21"/>
      <c r="G3745" s="34"/>
      <c r="H3745" s="34"/>
      <c r="I3745" s="34"/>
      <c r="J3745" s="34"/>
      <c r="L3745" s="34"/>
      <c r="M3745" s="34">
        <f>S3745</f>
        <v>2.0833333333333259E-2</v>
      </c>
      <c r="N3745" s="35">
        <f>N3732</f>
        <v>43245</v>
      </c>
      <c r="O3745" s="63">
        <f t="shared" si="2039"/>
        <v>0.6458333333333327</v>
      </c>
      <c r="P3745" s="36">
        <f t="shared" si="2040"/>
        <v>0.66666666666666596</v>
      </c>
      <c r="Q3745" s="98" t="s">
        <v>1528</v>
      </c>
      <c r="R3745" s="25" t="s">
        <v>1569</v>
      </c>
      <c r="S3745" s="26">
        <f t="shared" si="2042"/>
        <v>2.0833333333333259E-2</v>
      </c>
    </row>
    <row r="3746" spans="1:19" ht="10.5" customHeight="1" x14ac:dyDescent="0.2">
      <c r="B3746" s="34"/>
      <c r="C3746" s="34"/>
      <c r="D3746" s="34"/>
      <c r="E3746" s="34"/>
      <c r="F3746" s="21"/>
      <c r="G3746" s="34"/>
      <c r="H3746" s="34"/>
      <c r="I3746" s="34"/>
      <c r="J3746" s="34"/>
      <c r="L3746" s="34"/>
      <c r="M3746" s="34">
        <f>S3746</f>
        <v>2.0833333333333259E-2</v>
      </c>
      <c r="N3746" s="35">
        <f>N3732</f>
        <v>43245</v>
      </c>
      <c r="O3746" s="63">
        <f t="shared" si="2039"/>
        <v>0.66666666666666596</v>
      </c>
      <c r="P3746" s="36">
        <f t="shared" si="2040"/>
        <v>0.68749999999999922</v>
      </c>
      <c r="Q3746" s="98" t="s">
        <v>1528</v>
      </c>
      <c r="R3746" s="25" t="s">
        <v>1569</v>
      </c>
      <c r="S3746" s="26">
        <f t="shared" si="2042"/>
        <v>2.0833333333333259E-2</v>
      </c>
    </row>
    <row r="3747" spans="1:19" ht="10.5" customHeight="1" thickBot="1" x14ac:dyDescent="0.25">
      <c r="B3747" s="34"/>
      <c r="C3747" s="34"/>
      <c r="D3747" s="34"/>
      <c r="E3747" s="34"/>
      <c r="F3747" s="21"/>
      <c r="G3747" s="34"/>
      <c r="H3747" s="34"/>
      <c r="I3747" s="34"/>
      <c r="J3747" s="34"/>
      <c r="L3747" s="34"/>
      <c r="M3747" s="34">
        <f>S3747</f>
        <v>2.0833333333333259E-2</v>
      </c>
      <c r="N3747" s="35">
        <f>N3732</f>
        <v>43245</v>
      </c>
      <c r="O3747" s="63">
        <f t="shared" si="2039"/>
        <v>0.68749999999999922</v>
      </c>
      <c r="P3747" s="36">
        <f t="shared" si="2040"/>
        <v>0.70833333333333248</v>
      </c>
      <c r="Q3747" s="98" t="s">
        <v>1528</v>
      </c>
      <c r="R3747" s="25" t="s">
        <v>1569</v>
      </c>
      <c r="S3747" s="26">
        <f t="shared" si="2042"/>
        <v>2.0833333333333259E-2</v>
      </c>
    </row>
    <row r="3748" spans="1:19" ht="10.5" customHeight="1" x14ac:dyDescent="0.2">
      <c r="A3748" s="40">
        <f t="shared" ref="A3748:M3748" si="2043">SUM(A3733:A3747)</f>
        <v>0</v>
      </c>
      <c r="B3748" s="40">
        <f t="shared" si="2043"/>
        <v>0</v>
      </c>
      <c r="C3748" s="40">
        <f t="shared" si="2043"/>
        <v>0</v>
      </c>
      <c r="D3748" s="40">
        <f t="shared" si="2043"/>
        <v>2.0833333333333259E-2</v>
      </c>
      <c r="E3748" s="40">
        <f t="shared" si="2043"/>
        <v>0</v>
      </c>
      <c r="F3748" s="40">
        <f t="shared" si="2043"/>
        <v>0</v>
      </c>
      <c r="G3748" s="40">
        <f t="shared" si="2043"/>
        <v>6.2499999999999889E-2</v>
      </c>
      <c r="H3748" s="40">
        <f t="shared" si="2043"/>
        <v>0</v>
      </c>
      <c r="I3748" s="40">
        <f t="shared" si="2043"/>
        <v>0.14583333333333298</v>
      </c>
      <c r="J3748" s="40">
        <f t="shared" si="2043"/>
        <v>0</v>
      </c>
      <c r="K3748" s="40">
        <f t="shared" si="2043"/>
        <v>0</v>
      </c>
      <c r="L3748" s="40">
        <f t="shared" si="2043"/>
        <v>0</v>
      </c>
      <c r="M3748" s="40">
        <f t="shared" si="2043"/>
        <v>8.3333333333333037E-2</v>
      </c>
      <c r="N3748" s="76" t="b">
        <f>SUM(A3748:M3748) = S3748</f>
        <v>1</v>
      </c>
      <c r="O3748" s="77"/>
      <c r="P3748" s="77"/>
      <c r="Q3748" s="43"/>
      <c r="R3748" s="43"/>
      <c r="S3748" s="40">
        <f>SUM(S3733:S3747)</f>
        <v>0.31249999999999917</v>
      </c>
    </row>
    <row r="3749" spans="1:19" ht="10.5" customHeight="1" x14ac:dyDescent="0.2">
      <c r="A3749" s="70">
        <f t="shared" ref="A3749:C3749" si="2044">(A3748-INT(A3748))*24</f>
        <v>0</v>
      </c>
      <c r="B3749" s="70">
        <f t="shared" si="2044"/>
        <v>0</v>
      </c>
      <c r="C3749" s="70">
        <f t="shared" si="2044"/>
        <v>0</v>
      </c>
      <c r="D3749" s="44">
        <f>(D3748-INT(D3748))*24</f>
        <v>0.49999999999999822</v>
      </c>
      <c r="E3749" s="44">
        <f>(E3748-INT(E3748))*24</f>
        <v>0</v>
      </c>
      <c r="F3749" s="44">
        <f>(F3748-INT(F3748))*24</f>
        <v>0</v>
      </c>
      <c r="G3749" s="44">
        <f>(G3748-INT(G3748))*24</f>
        <v>1.4999999999999973</v>
      </c>
      <c r="H3749" s="44">
        <f t="shared" ref="H3749:M3749" si="2045">(H3748-INT(H3748))*24</f>
        <v>0</v>
      </c>
      <c r="I3749" s="44">
        <f t="shared" si="2045"/>
        <v>3.4999999999999916</v>
      </c>
      <c r="J3749" s="44">
        <f t="shared" si="2045"/>
        <v>0</v>
      </c>
      <c r="K3749" s="44">
        <f t="shared" si="2045"/>
        <v>0</v>
      </c>
      <c r="L3749" s="44">
        <f t="shared" si="2045"/>
        <v>0</v>
      </c>
      <c r="M3749" s="45">
        <f t="shared" si="2045"/>
        <v>1.9999999999999929</v>
      </c>
      <c r="N3749" s="78">
        <f>SUM(A3749:M3749)</f>
        <v>7.4999999999999805</v>
      </c>
      <c r="O3749" s="71"/>
      <c r="P3749" s="71"/>
      <c r="Q3749" s="48"/>
      <c r="R3749" s="48"/>
      <c r="S3749" s="49"/>
    </row>
    <row r="3750" spans="1:19" ht="10.5" customHeight="1" thickBot="1" x14ac:dyDescent="0.25">
      <c r="A3750" s="72"/>
      <c r="B3750" s="73"/>
      <c r="C3750" s="73"/>
      <c r="D3750" s="52">
        <f>SUM(A3749:D3749)</f>
        <v>0.49999999999999822</v>
      </c>
      <c r="E3750" s="52">
        <f t="shared" ref="E3750:M3750" si="2046">E3749</f>
        <v>0</v>
      </c>
      <c r="F3750" s="52">
        <f t="shared" si="2046"/>
        <v>0</v>
      </c>
      <c r="G3750" s="52">
        <f t="shared" si="2046"/>
        <v>1.4999999999999973</v>
      </c>
      <c r="H3750" s="52">
        <f t="shared" si="2046"/>
        <v>0</v>
      </c>
      <c r="I3750" s="52">
        <f t="shared" si="2046"/>
        <v>3.4999999999999916</v>
      </c>
      <c r="J3750" s="52">
        <f t="shared" si="2046"/>
        <v>0</v>
      </c>
      <c r="K3750" s="52">
        <f t="shared" si="2046"/>
        <v>0</v>
      </c>
      <c r="L3750" s="52">
        <f t="shared" si="2046"/>
        <v>0</v>
      </c>
      <c r="M3750" s="53">
        <f t="shared" si="2046"/>
        <v>1.9999999999999929</v>
      </c>
      <c r="N3750" s="79" t="s">
        <v>976</v>
      </c>
      <c r="O3750" s="74"/>
      <c r="P3750" s="74"/>
      <c r="Q3750" s="56"/>
      <c r="R3750" s="56"/>
      <c r="S3750" s="57">
        <f>SUM(S3748:S3749)</f>
        <v>0.31249999999999917</v>
      </c>
    </row>
    <row r="3751" spans="1:19" ht="10.5" customHeight="1" x14ac:dyDescent="0.2">
      <c r="A3751" s="70">
        <f t="shared" ref="A3751:M3751" si="2047">SUM(A3667,A3688,A3709,A3730,A3749)</f>
        <v>0</v>
      </c>
      <c r="B3751" s="70">
        <f t="shared" si="2047"/>
        <v>0</v>
      </c>
      <c r="C3751" s="70">
        <f t="shared" si="2047"/>
        <v>0</v>
      </c>
      <c r="D3751" s="70">
        <f t="shared" si="2047"/>
        <v>2.9999999999999947</v>
      </c>
      <c r="E3751" s="70">
        <f t="shared" si="2047"/>
        <v>0.99999999999999645</v>
      </c>
      <c r="F3751" s="70">
        <f t="shared" si="2047"/>
        <v>2.9999999999999893</v>
      </c>
      <c r="G3751" s="70">
        <f t="shared" si="2047"/>
        <v>4.9999999999999849</v>
      </c>
      <c r="H3751" s="70">
        <f t="shared" si="2047"/>
        <v>10.499999999999982</v>
      </c>
      <c r="I3751" s="70">
        <f t="shared" si="2047"/>
        <v>9.4999999999999769</v>
      </c>
      <c r="J3751" s="70">
        <f t="shared" si="2047"/>
        <v>0</v>
      </c>
      <c r="K3751" s="70">
        <f t="shared" si="2047"/>
        <v>0</v>
      </c>
      <c r="L3751" s="70">
        <f t="shared" si="2047"/>
        <v>0</v>
      </c>
      <c r="M3751" s="80">
        <f t="shared" si="2047"/>
        <v>5.9999999999999787</v>
      </c>
      <c r="N3751" s="81">
        <f>SUM(S3667,S3688,S3709,S3730,S3749)</f>
        <v>0</v>
      </c>
      <c r="O3751" s="82">
        <f>SUM(A3751:M3751)</f>
        <v>37.999999999999901</v>
      </c>
      <c r="P3751" s="83">
        <f>SUM(S3666,S3687,S3708,S3729,S3748)</f>
        <v>1.5833333333333293</v>
      </c>
      <c r="Q3751" s="84">
        <f>SUM(P3751)+N3751</f>
        <v>1.5833333333333293</v>
      </c>
      <c r="R3751" s="85"/>
      <c r="S3751" s="86"/>
    </row>
    <row r="3752" spans="1:19" ht="10.5" customHeight="1" thickBot="1" x14ac:dyDescent="0.25">
      <c r="A3752" s="87"/>
      <c r="B3752" s="73"/>
      <c r="C3752" s="73"/>
      <c r="D3752" s="73">
        <f>SUM(A3751:D3751)</f>
        <v>2.9999999999999947</v>
      </c>
      <c r="E3752" s="88">
        <f t="shared" ref="E3752:M3752" si="2048">E3751</f>
        <v>0.99999999999999645</v>
      </c>
      <c r="F3752" s="88">
        <f t="shared" si="2048"/>
        <v>2.9999999999999893</v>
      </c>
      <c r="G3752" s="88">
        <f t="shared" si="2048"/>
        <v>4.9999999999999849</v>
      </c>
      <c r="H3752" s="88">
        <f t="shared" si="2048"/>
        <v>10.499999999999982</v>
      </c>
      <c r="I3752" s="88">
        <f t="shared" si="2048"/>
        <v>9.4999999999999769</v>
      </c>
      <c r="J3752" s="88">
        <f t="shared" si="2048"/>
        <v>0</v>
      </c>
      <c r="K3752" s="88">
        <f t="shared" si="2048"/>
        <v>0</v>
      </c>
      <c r="L3752" s="88">
        <f t="shared" si="2048"/>
        <v>0</v>
      </c>
      <c r="M3752" s="89">
        <f t="shared" si="2048"/>
        <v>5.9999999999999787</v>
      </c>
      <c r="N3752" s="90">
        <f>IF(SUM(O3751-37.5)&gt;0,SUM(O3751-37.5),0)</f>
        <v>0.49999999999990052</v>
      </c>
      <c r="O3752" s="91">
        <f>SUM(A3752:M3752)</f>
        <v>37.999999999999901</v>
      </c>
      <c r="P3752" s="92">
        <f>(P3751)*24</f>
        <v>37.999999999999901</v>
      </c>
      <c r="Q3752" s="93">
        <f>SUM(S3668,S3689,S3710,S3731,S3750)</f>
        <v>1.5833333333333293</v>
      </c>
      <c r="R3752" s="85"/>
      <c r="S3752" s="94" t="b">
        <f>O3752=P3752</f>
        <v>1</v>
      </c>
    </row>
    <row r="3754" spans="1:19" ht="10.5" customHeight="1" x14ac:dyDescent="0.2">
      <c r="A3754" s="12">
        <f>WEEKNUM(G3754)</f>
        <v>22</v>
      </c>
      <c r="B3754" s="13" t="s">
        <v>927</v>
      </c>
      <c r="C3754" s="142">
        <f>SUM(N3756)-2</f>
        <v>43246</v>
      </c>
      <c r="D3754" s="142"/>
      <c r="E3754" s="14"/>
      <c r="F3754" s="14" t="s">
        <v>928</v>
      </c>
      <c r="G3754" s="142">
        <f>SUM(C3754+6)</f>
        <v>43252</v>
      </c>
      <c r="H3754" s="142"/>
      <c r="I3754" s="14"/>
      <c r="J3754" s="15"/>
      <c r="K3754" s="15"/>
      <c r="L3754" s="14"/>
      <c r="M3754" s="16"/>
      <c r="N3754" s="17" t="s">
        <v>929</v>
      </c>
      <c r="O3754" s="17" t="s">
        <v>930</v>
      </c>
      <c r="P3754" s="18" t="s">
        <v>931</v>
      </c>
      <c r="Q3754" s="19" t="s">
        <v>932</v>
      </c>
      <c r="R3754" s="17" t="s">
        <v>933</v>
      </c>
      <c r="S3754" s="17" t="s">
        <v>934</v>
      </c>
    </row>
    <row r="3755" spans="1:19" ht="10.5" customHeight="1" thickBot="1" x14ac:dyDescent="0.25">
      <c r="M3755" s="105">
        <f>M3647+M3752</f>
        <v>10.999999999999961</v>
      </c>
      <c r="N3755" s="23"/>
      <c r="S3755" s="26" t="s">
        <v>1089</v>
      </c>
    </row>
    <row r="3756" spans="1:19" ht="10.5" customHeight="1" thickBot="1" x14ac:dyDescent="0.25">
      <c r="A3756" s="58"/>
      <c r="B3756" s="59" t="s">
        <v>935</v>
      </c>
      <c r="C3756" s="59" t="s">
        <v>936</v>
      </c>
      <c r="D3756" s="59" t="s">
        <v>937</v>
      </c>
      <c r="E3756" s="60" t="s">
        <v>938</v>
      </c>
      <c r="F3756" s="59" t="s">
        <v>939</v>
      </c>
      <c r="G3756" s="58" t="s">
        <v>940</v>
      </c>
      <c r="H3756" s="58" t="s">
        <v>941</v>
      </c>
      <c r="I3756" s="58" t="s">
        <v>942</v>
      </c>
      <c r="J3756" s="58" t="s">
        <v>943</v>
      </c>
      <c r="K3756" s="58" t="s">
        <v>1473</v>
      </c>
      <c r="L3756" s="58"/>
      <c r="M3756" s="60" t="s">
        <v>1528</v>
      </c>
      <c r="N3756" s="61">
        <f>N3732+3</f>
        <v>43248</v>
      </c>
      <c r="O3756" s="36">
        <v>0.375</v>
      </c>
      <c r="P3756" s="36">
        <f>O3756</f>
        <v>0.375</v>
      </c>
      <c r="Q3756" s="62" t="s">
        <v>946</v>
      </c>
      <c r="R3756" s="25" t="s">
        <v>1598</v>
      </c>
      <c r="S3756" s="26" t="s">
        <v>1089</v>
      </c>
    </row>
    <row r="3757" spans="1:19" ht="10.5" customHeight="1" x14ac:dyDescent="0.2">
      <c r="B3757" s="34"/>
      <c r="C3757" s="21"/>
      <c r="D3757" s="34">
        <f>S3757</f>
        <v>2.0833333333333315E-2</v>
      </c>
      <c r="E3757" s="34"/>
      <c r="F3757" s="21"/>
      <c r="G3757" s="34"/>
      <c r="H3757" s="34"/>
      <c r="I3757" s="34"/>
      <c r="J3757" s="34"/>
      <c r="M3757" s="34"/>
      <c r="N3757" s="35">
        <f>N3756</f>
        <v>43248</v>
      </c>
      <c r="O3757" s="26">
        <f t="shared" ref="O3757:O3772" si="2049">SUM(P3756)</f>
        <v>0.375</v>
      </c>
      <c r="P3757" s="36">
        <f t="shared" ref="P3757:P3773" si="2050">P3756+0.0208333333333333</f>
        <v>0.39583333333333331</v>
      </c>
      <c r="Q3757" s="98" t="s">
        <v>937</v>
      </c>
      <c r="R3757" s="96" t="s">
        <v>995</v>
      </c>
      <c r="S3757" s="26">
        <f t="shared" ref="S3757:S3762" si="2051">SUM(P3757-O3757)</f>
        <v>2.0833333333333315E-2</v>
      </c>
    </row>
    <row r="3758" spans="1:19" ht="10.5" customHeight="1" x14ac:dyDescent="0.2">
      <c r="B3758" s="34"/>
      <c r="C3758" s="21"/>
      <c r="D3758" s="34"/>
      <c r="E3758" s="34"/>
      <c r="F3758" s="21"/>
      <c r="G3758" s="34"/>
      <c r="H3758" s="34">
        <f>S3758</f>
        <v>2.0833333333333315E-2</v>
      </c>
      <c r="I3758" s="34"/>
      <c r="J3758" s="34"/>
      <c r="M3758" s="34"/>
      <c r="N3758" s="35">
        <f>N3756</f>
        <v>43248</v>
      </c>
      <c r="O3758" s="26">
        <f t="shared" si="2049"/>
        <v>0.39583333333333331</v>
      </c>
      <c r="P3758" s="36">
        <f t="shared" si="2050"/>
        <v>0.41666666666666663</v>
      </c>
      <c r="Q3758" s="98" t="s">
        <v>941</v>
      </c>
      <c r="R3758" s="96" t="s">
        <v>1599</v>
      </c>
      <c r="S3758" s="26">
        <f t="shared" si="2051"/>
        <v>2.0833333333333315E-2</v>
      </c>
    </row>
    <row r="3759" spans="1:19" ht="10.5" customHeight="1" x14ac:dyDescent="0.2">
      <c r="B3759" s="34"/>
      <c r="C3759" s="21"/>
      <c r="D3759" s="34"/>
      <c r="E3759" s="34">
        <f>S3759</f>
        <v>2.0833333333333315E-2</v>
      </c>
      <c r="F3759" s="21"/>
      <c r="G3759" s="34"/>
      <c r="H3759" s="34"/>
      <c r="I3759" s="34"/>
      <c r="J3759" s="34"/>
      <c r="M3759" s="34"/>
      <c r="N3759" s="35">
        <f>N3756</f>
        <v>43248</v>
      </c>
      <c r="O3759" s="26">
        <f t="shared" si="2049"/>
        <v>0.41666666666666663</v>
      </c>
      <c r="P3759" s="36">
        <f t="shared" si="2050"/>
        <v>0.43749999999999994</v>
      </c>
      <c r="Q3759" s="98" t="s">
        <v>938</v>
      </c>
      <c r="R3759" s="96" t="s">
        <v>1600</v>
      </c>
      <c r="S3759" s="26">
        <f t="shared" si="2051"/>
        <v>2.0833333333333315E-2</v>
      </c>
    </row>
    <row r="3760" spans="1:19" ht="10.5" customHeight="1" x14ac:dyDescent="0.2">
      <c r="B3760" s="34"/>
      <c r="C3760" s="21"/>
      <c r="D3760" s="34"/>
      <c r="E3760" s="34"/>
      <c r="F3760" s="34"/>
      <c r="G3760" s="34"/>
      <c r="H3760" s="21"/>
      <c r="I3760" s="34">
        <f>S3760</f>
        <v>2.0833333333333315E-2</v>
      </c>
      <c r="J3760" s="34"/>
      <c r="M3760" s="34"/>
      <c r="N3760" s="35">
        <f>N3756</f>
        <v>43248</v>
      </c>
      <c r="O3760" s="26">
        <f t="shared" si="2049"/>
        <v>0.43749999999999994</v>
      </c>
      <c r="P3760" s="36">
        <f t="shared" si="2050"/>
        <v>0.45833333333333326</v>
      </c>
      <c r="Q3760" s="98" t="s">
        <v>959</v>
      </c>
      <c r="R3760" s="96" t="s">
        <v>1601</v>
      </c>
      <c r="S3760" s="26">
        <f t="shared" si="2051"/>
        <v>2.0833333333333315E-2</v>
      </c>
    </row>
    <row r="3761" spans="1:19" ht="10.5" customHeight="1" x14ac:dyDescent="0.2">
      <c r="B3761" s="34"/>
      <c r="C3761" s="21"/>
      <c r="D3761" s="34"/>
      <c r="E3761" s="34"/>
      <c r="F3761" s="34"/>
      <c r="G3761" s="34"/>
      <c r="H3761" s="21"/>
      <c r="I3761" s="34">
        <f>S3761</f>
        <v>2.0833333333333315E-2</v>
      </c>
      <c r="J3761" s="34"/>
      <c r="M3761" s="34"/>
      <c r="N3761" s="35">
        <f>N3756</f>
        <v>43248</v>
      </c>
      <c r="O3761" s="26">
        <f t="shared" si="2049"/>
        <v>0.45833333333333326</v>
      </c>
      <c r="P3761" s="36">
        <f t="shared" si="2050"/>
        <v>0.47916666666666657</v>
      </c>
      <c r="Q3761" s="98" t="s">
        <v>959</v>
      </c>
      <c r="R3761" s="96" t="s">
        <v>1601</v>
      </c>
      <c r="S3761" s="26">
        <f t="shared" si="2051"/>
        <v>2.0833333333333315E-2</v>
      </c>
    </row>
    <row r="3762" spans="1:19" ht="10.5" customHeight="1" x14ac:dyDescent="0.2">
      <c r="B3762" s="34"/>
      <c r="C3762" s="21"/>
      <c r="D3762" s="34"/>
      <c r="E3762" s="34"/>
      <c r="F3762" s="34">
        <f>S3762</f>
        <v>2.0833333333333315E-2</v>
      </c>
      <c r="G3762" s="34"/>
      <c r="H3762" s="34"/>
      <c r="I3762" s="34"/>
      <c r="J3762" s="34"/>
      <c r="M3762" s="34"/>
      <c r="N3762" s="35">
        <f>N3756</f>
        <v>43248</v>
      </c>
      <c r="O3762" s="26">
        <f t="shared" si="2049"/>
        <v>0.47916666666666657</v>
      </c>
      <c r="P3762" s="36">
        <f t="shared" si="2050"/>
        <v>0.49999999999999989</v>
      </c>
      <c r="Q3762" s="37" t="s">
        <v>939</v>
      </c>
      <c r="R3762" s="96" t="s">
        <v>1567</v>
      </c>
      <c r="S3762" s="26">
        <f t="shared" si="2051"/>
        <v>2.0833333333333315E-2</v>
      </c>
    </row>
    <row r="3763" spans="1:19" ht="10.5" customHeight="1" x14ac:dyDescent="0.2">
      <c r="B3763" s="34"/>
      <c r="C3763" s="21"/>
      <c r="D3763" s="34"/>
      <c r="E3763" s="34"/>
      <c r="F3763" s="34"/>
      <c r="G3763" s="34"/>
      <c r="H3763" s="34"/>
      <c r="I3763" s="26">
        <f>S3763</f>
        <v>2.0833333333333259E-2</v>
      </c>
      <c r="J3763" s="34"/>
      <c r="M3763" s="34"/>
      <c r="N3763" s="35">
        <f>N3756</f>
        <v>43248</v>
      </c>
      <c r="O3763" s="26">
        <f t="shared" si="2049"/>
        <v>0.49999999999999989</v>
      </c>
      <c r="P3763" s="36">
        <f t="shared" si="2050"/>
        <v>0.52083333333333315</v>
      </c>
      <c r="Q3763" s="98" t="s">
        <v>959</v>
      </c>
      <c r="R3763" s="25" t="s">
        <v>1602</v>
      </c>
      <c r="S3763" s="26">
        <f>SUM(P3763-O3763)</f>
        <v>2.0833333333333259E-2</v>
      </c>
    </row>
    <row r="3764" spans="1:19" ht="10.5" customHeight="1" x14ac:dyDescent="0.2">
      <c r="B3764" s="34"/>
      <c r="C3764" s="21"/>
      <c r="D3764" s="34"/>
      <c r="E3764" s="34"/>
      <c r="F3764" s="34"/>
      <c r="G3764" s="34"/>
      <c r="H3764" s="34">
        <f>S3764</f>
        <v>2.0833333333333259E-2</v>
      </c>
      <c r="I3764" s="26"/>
      <c r="M3764" s="34"/>
      <c r="N3764" s="35">
        <f>N3756</f>
        <v>43248</v>
      </c>
      <c r="O3764" s="26">
        <f t="shared" si="2049"/>
        <v>0.52083333333333315</v>
      </c>
      <c r="P3764" s="36">
        <f t="shared" si="2050"/>
        <v>0.54166666666666641</v>
      </c>
      <c r="Q3764" s="98" t="s">
        <v>941</v>
      </c>
      <c r="R3764" s="25" t="s">
        <v>1603</v>
      </c>
      <c r="S3764" s="26">
        <f>SUM(P3764-O3764)</f>
        <v>2.0833333333333259E-2</v>
      </c>
    </row>
    <row r="3765" spans="1:19" ht="10.5" customHeight="1" x14ac:dyDescent="0.2">
      <c r="B3765" s="34"/>
      <c r="C3765" s="21"/>
      <c r="D3765" s="34"/>
      <c r="E3765" s="34"/>
      <c r="F3765" s="34"/>
      <c r="G3765" s="34"/>
      <c r="H3765" s="34"/>
      <c r="I3765" s="26"/>
      <c r="J3765" s="34"/>
      <c r="M3765" s="34"/>
      <c r="N3765" s="35">
        <f>N3756</f>
        <v>43248</v>
      </c>
      <c r="O3765" s="26">
        <f t="shared" si="2049"/>
        <v>0.54166666666666641</v>
      </c>
      <c r="P3765" s="36">
        <f t="shared" si="2050"/>
        <v>0.56249999999999967</v>
      </c>
      <c r="Q3765" s="37" t="s">
        <v>946</v>
      </c>
      <c r="R3765" s="96" t="s">
        <v>1568</v>
      </c>
      <c r="S3765" s="26"/>
    </row>
    <row r="3766" spans="1:19" ht="10.5" customHeight="1" x14ac:dyDescent="0.2">
      <c r="B3766" s="34"/>
      <c r="C3766" s="21"/>
      <c r="D3766" s="34"/>
      <c r="E3766" s="34"/>
      <c r="F3766" s="34"/>
      <c r="G3766" s="34"/>
      <c r="H3766" s="34"/>
      <c r="I3766" s="34"/>
      <c r="J3766" s="34"/>
      <c r="M3766" s="34"/>
      <c r="N3766" s="35">
        <f>N3756</f>
        <v>43248</v>
      </c>
      <c r="O3766" s="26">
        <f t="shared" si="2049"/>
        <v>0.56249999999999967</v>
      </c>
      <c r="P3766" s="36">
        <f t="shared" si="2050"/>
        <v>0.58333333333333293</v>
      </c>
      <c r="Q3766" s="37" t="s">
        <v>946</v>
      </c>
      <c r="R3766" s="96" t="s">
        <v>1568</v>
      </c>
      <c r="S3766" s="26"/>
    </row>
    <row r="3767" spans="1:19" ht="10.5" customHeight="1" x14ac:dyDescent="0.2">
      <c r="B3767" s="34"/>
      <c r="C3767" s="21"/>
      <c r="D3767" s="34"/>
      <c r="E3767" s="34"/>
      <c r="F3767" s="34"/>
      <c r="G3767" s="21"/>
      <c r="H3767" s="34"/>
      <c r="I3767" s="34">
        <f>S3767</f>
        <v>2.0833333333333259E-2</v>
      </c>
      <c r="J3767" s="34"/>
      <c r="M3767" s="34"/>
      <c r="N3767" s="35">
        <f>N3756</f>
        <v>43248</v>
      </c>
      <c r="O3767" s="26">
        <f t="shared" si="2049"/>
        <v>0.58333333333333293</v>
      </c>
      <c r="P3767" s="36">
        <f t="shared" si="2050"/>
        <v>0.60416666666666619</v>
      </c>
      <c r="Q3767" s="98" t="s">
        <v>959</v>
      </c>
      <c r="R3767" s="25" t="s">
        <v>1604</v>
      </c>
      <c r="S3767" s="26">
        <f t="shared" ref="S3767:S3773" si="2052">SUM(P3767-O3767)</f>
        <v>2.0833333333333259E-2</v>
      </c>
    </row>
    <row r="3768" spans="1:19" ht="10.5" customHeight="1" x14ac:dyDescent="0.2">
      <c r="B3768" s="34"/>
      <c r="C3768" s="21"/>
      <c r="D3768" s="34">
        <f>S3768</f>
        <v>2.0833333333333259E-2</v>
      </c>
      <c r="E3768" s="34"/>
      <c r="F3768" s="34"/>
      <c r="G3768" s="21"/>
      <c r="H3768" s="34"/>
      <c r="I3768" s="34"/>
      <c r="J3768" s="34"/>
      <c r="M3768" s="34"/>
      <c r="N3768" s="35">
        <f>N3756</f>
        <v>43248</v>
      </c>
      <c r="O3768" s="26">
        <f t="shared" si="2049"/>
        <v>0.60416666666666619</v>
      </c>
      <c r="P3768" s="36">
        <f t="shared" si="2050"/>
        <v>0.62499999999999944</v>
      </c>
      <c r="Q3768" s="98" t="s">
        <v>937</v>
      </c>
      <c r="R3768" s="25" t="s">
        <v>1605</v>
      </c>
      <c r="S3768" s="26">
        <f t="shared" si="2052"/>
        <v>2.0833333333333259E-2</v>
      </c>
    </row>
    <row r="3769" spans="1:19" ht="10.5" customHeight="1" x14ac:dyDescent="0.2">
      <c r="B3769" s="34"/>
      <c r="C3769" s="21"/>
      <c r="D3769" s="34"/>
      <c r="E3769" s="34"/>
      <c r="F3769" s="34"/>
      <c r="G3769" s="34"/>
      <c r="H3769" s="34"/>
      <c r="I3769" s="34"/>
      <c r="J3769" s="34"/>
      <c r="M3769" s="34">
        <f>S3769</f>
        <v>2.0833333333333259E-2</v>
      </c>
      <c r="N3769" s="35">
        <f>N3756</f>
        <v>43248</v>
      </c>
      <c r="O3769" s="26">
        <f t="shared" si="2049"/>
        <v>0.62499999999999944</v>
      </c>
      <c r="P3769" s="36">
        <f t="shared" si="2050"/>
        <v>0.6458333333333327</v>
      </c>
      <c r="Q3769" s="98" t="s">
        <v>1528</v>
      </c>
      <c r="R3769" s="25" t="s">
        <v>1569</v>
      </c>
      <c r="S3769" s="26">
        <f t="shared" si="2052"/>
        <v>2.0833333333333259E-2</v>
      </c>
    </row>
    <row r="3770" spans="1:19" ht="10.5" customHeight="1" x14ac:dyDescent="0.2">
      <c r="B3770" s="34"/>
      <c r="C3770" s="21"/>
      <c r="D3770" s="34"/>
      <c r="E3770" s="34"/>
      <c r="F3770" s="34"/>
      <c r="G3770" s="34"/>
      <c r="H3770" s="34"/>
      <c r="I3770" s="34"/>
      <c r="J3770" s="34"/>
      <c r="M3770" s="34">
        <f>S3770</f>
        <v>2.0833333333333259E-2</v>
      </c>
      <c r="N3770" s="35">
        <f>N3756</f>
        <v>43248</v>
      </c>
      <c r="O3770" s="26">
        <f t="shared" si="2049"/>
        <v>0.6458333333333327</v>
      </c>
      <c r="P3770" s="36">
        <f t="shared" si="2050"/>
        <v>0.66666666666666596</v>
      </c>
      <c r="Q3770" s="98" t="s">
        <v>1528</v>
      </c>
      <c r="R3770" s="25" t="s">
        <v>1569</v>
      </c>
      <c r="S3770" s="26">
        <f t="shared" si="2052"/>
        <v>2.0833333333333259E-2</v>
      </c>
    </row>
    <row r="3771" spans="1:19" ht="10.5" customHeight="1" x14ac:dyDescent="0.2">
      <c r="B3771" s="34"/>
      <c r="C3771" s="21"/>
      <c r="D3771" s="34"/>
      <c r="E3771" s="34"/>
      <c r="F3771" s="34"/>
      <c r="G3771" s="34"/>
      <c r="H3771" s="34"/>
      <c r="I3771" s="34"/>
      <c r="J3771" s="34"/>
      <c r="M3771" s="34">
        <f>S3771</f>
        <v>2.0833333333333259E-2</v>
      </c>
      <c r="N3771" s="35">
        <f>N3756</f>
        <v>43248</v>
      </c>
      <c r="O3771" s="26">
        <f t="shared" si="2049"/>
        <v>0.66666666666666596</v>
      </c>
      <c r="P3771" s="36">
        <f t="shared" si="2050"/>
        <v>0.68749999999999922</v>
      </c>
      <c r="Q3771" s="98" t="s">
        <v>1528</v>
      </c>
      <c r="R3771" s="25" t="s">
        <v>1569</v>
      </c>
      <c r="S3771" s="26">
        <f t="shared" si="2052"/>
        <v>2.0833333333333259E-2</v>
      </c>
    </row>
    <row r="3772" spans="1:19" ht="10.5" customHeight="1" x14ac:dyDescent="0.2">
      <c r="B3772" s="34"/>
      <c r="C3772" s="21"/>
      <c r="D3772" s="26"/>
      <c r="E3772" s="34"/>
      <c r="F3772" s="34"/>
      <c r="G3772" s="34"/>
      <c r="H3772" s="34"/>
      <c r="I3772" s="26"/>
      <c r="J3772" s="34"/>
      <c r="M3772" s="34">
        <f>S3772</f>
        <v>2.0833333333333259E-2</v>
      </c>
      <c r="N3772" s="35">
        <f>N3756</f>
        <v>43248</v>
      </c>
      <c r="O3772" s="26">
        <f t="shared" si="2049"/>
        <v>0.68749999999999922</v>
      </c>
      <c r="P3772" s="36">
        <f t="shared" si="2050"/>
        <v>0.70833333333333248</v>
      </c>
      <c r="Q3772" s="98" t="s">
        <v>1528</v>
      </c>
      <c r="R3772" s="25" t="s">
        <v>1569</v>
      </c>
      <c r="S3772" s="26">
        <f t="shared" si="2052"/>
        <v>2.0833333333333259E-2</v>
      </c>
    </row>
    <row r="3773" spans="1:19" ht="10.5" customHeight="1" thickBot="1" x14ac:dyDescent="0.25">
      <c r="B3773" s="34"/>
      <c r="C3773" s="21"/>
      <c r="D3773" s="26"/>
      <c r="E3773" s="34"/>
      <c r="F3773" s="34"/>
      <c r="G3773" s="34"/>
      <c r="H3773" s="34"/>
      <c r="I3773" s="26"/>
      <c r="J3773" s="34"/>
      <c r="M3773" s="34">
        <f>S3773</f>
        <v>2.0833333333333259E-2</v>
      </c>
      <c r="N3773" s="35">
        <f>N3756</f>
        <v>43248</v>
      </c>
      <c r="O3773" s="26">
        <f t="shared" ref="O3773" si="2053">SUM(P3772)</f>
        <v>0.70833333333333248</v>
      </c>
      <c r="P3773" s="36">
        <f t="shared" si="2050"/>
        <v>0.72916666666666574</v>
      </c>
      <c r="Q3773" s="98" t="s">
        <v>1528</v>
      </c>
      <c r="R3773" s="25" t="s">
        <v>1569</v>
      </c>
      <c r="S3773" s="26">
        <f t="shared" si="2052"/>
        <v>2.0833333333333259E-2</v>
      </c>
    </row>
    <row r="3774" spans="1:19" ht="10.5" customHeight="1" x14ac:dyDescent="0.2">
      <c r="A3774" s="40">
        <f t="shared" ref="A3774:M3774" si="2054">SUM(A3757:A3773)</f>
        <v>0</v>
      </c>
      <c r="B3774" s="40">
        <f t="shared" si="2054"/>
        <v>0</v>
      </c>
      <c r="C3774" s="40">
        <f t="shared" si="2054"/>
        <v>0</v>
      </c>
      <c r="D3774" s="40">
        <f t="shared" si="2054"/>
        <v>4.1666666666666574E-2</v>
      </c>
      <c r="E3774" s="40">
        <f t="shared" si="2054"/>
        <v>2.0833333333333315E-2</v>
      </c>
      <c r="F3774" s="40">
        <f t="shared" si="2054"/>
        <v>2.0833333333333315E-2</v>
      </c>
      <c r="G3774" s="40">
        <f t="shared" si="2054"/>
        <v>0</v>
      </c>
      <c r="H3774" s="40">
        <f t="shared" si="2054"/>
        <v>4.1666666666666574E-2</v>
      </c>
      <c r="I3774" s="40">
        <f t="shared" si="2054"/>
        <v>8.3333333333333148E-2</v>
      </c>
      <c r="J3774" s="40">
        <f t="shared" si="2054"/>
        <v>0</v>
      </c>
      <c r="K3774" s="40">
        <f t="shared" si="2054"/>
        <v>0</v>
      </c>
      <c r="L3774" s="40">
        <f t="shared" si="2054"/>
        <v>0</v>
      </c>
      <c r="M3774" s="40">
        <f t="shared" si="2054"/>
        <v>0.1041666666666663</v>
      </c>
      <c r="N3774" s="41" t="b">
        <f>SUM(A3774:M3774) = S3774</f>
        <v>1</v>
      </c>
      <c r="O3774" s="42"/>
      <c r="P3774" s="42"/>
      <c r="Q3774" s="43"/>
      <c r="R3774" s="43"/>
      <c r="S3774" s="40">
        <f>SUM(S3757:S3773)</f>
        <v>0.31249999999999922</v>
      </c>
    </row>
    <row r="3775" spans="1:19" ht="10.5" customHeight="1" x14ac:dyDescent="0.2">
      <c r="A3775" s="44">
        <f t="shared" ref="A3775:E3775" si="2055">(A3774-INT(A3774))*24</f>
        <v>0</v>
      </c>
      <c r="B3775" s="44">
        <f t="shared" si="2055"/>
        <v>0</v>
      </c>
      <c r="C3775" s="44">
        <f t="shared" si="2055"/>
        <v>0</v>
      </c>
      <c r="D3775" s="44">
        <f t="shared" si="2055"/>
        <v>0.99999999999999778</v>
      </c>
      <c r="E3775" s="44">
        <f t="shared" si="2055"/>
        <v>0.49999999999999956</v>
      </c>
      <c r="F3775" s="44">
        <f>(F3774-INT(F3774))*24</f>
        <v>0.49999999999999956</v>
      </c>
      <c r="G3775" s="44">
        <f>(G3774-INT(G3774))*24</f>
        <v>0</v>
      </c>
      <c r="H3775" s="44">
        <f>(H3774-INT(H3774))*24</f>
        <v>0.99999999999999778</v>
      </c>
      <c r="I3775" s="44">
        <f>(I3774-INT(I3774))*24</f>
        <v>1.9999999999999956</v>
      </c>
      <c r="J3775" s="44">
        <f t="shared" ref="J3775" si="2056">(J3774-INT(J3774))*24</f>
        <v>0</v>
      </c>
      <c r="K3775" s="44"/>
      <c r="L3775" s="44">
        <f t="shared" ref="L3775:M3775" si="2057">(L3774-INT(L3774))*24</f>
        <v>0</v>
      </c>
      <c r="M3775" s="45">
        <f t="shared" si="2057"/>
        <v>2.4999999999999911</v>
      </c>
      <c r="N3775" s="46">
        <f>SUM(A3775:M3775)</f>
        <v>7.4999999999999813</v>
      </c>
      <c r="O3775" s="47"/>
      <c r="P3775" s="47"/>
      <c r="Q3775" s="48"/>
      <c r="R3775" s="48"/>
      <c r="S3775" s="49"/>
    </row>
    <row r="3776" spans="1:19" ht="10.5" customHeight="1" thickBot="1" x14ac:dyDescent="0.25">
      <c r="A3776" s="50"/>
      <c r="B3776" s="51"/>
      <c r="C3776" s="51"/>
      <c r="D3776" s="52">
        <f>SUM(A3775:D3775)</f>
        <v>0.99999999999999778</v>
      </c>
      <c r="E3776" s="52">
        <f t="shared" ref="E3776:J3776" si="2058">E3775</f>
        <v>0.49999999999999956</v>
      </c>
      <c r="F3776" s="52">
        <f t="shared" si="2058"/>
        <v>0.49999999999999956</v>
      </c>
      <c r="G3776" s="52">
        <f t="shared" si="2058"/>
        <v>0</v>
      </c>
      <c r="H3776" s="52">
        <f t="shared" si="2058"/>
        <v>0.99999999999999778</v>
      </c>
      <c r="I3776" s="52">
        <f t="shared" si="2058"/>
        <v>1.9999999999999956</v>
      </c>
      <c r="J3776" s="52">
        <f t="shared" si="2058"/>
        <v>0</v>
      </c>
      <c r="K3776" s="52"/>
      <c r="L3776" s="52">
        <f t="shared" ref="L3776:M3776" si="2059">L3775</f>
        <v>0</v>
      </c>
      <c r="M3776" s="53">
        <f t="shared" si="2059"/>
        <v>2.4999999999999911</v>
      </c>
      <c r="N3776" s="54">
        <f>S3776</f>
        <v>0.31249999999999922</v>
      </c>
      <c r="O3776" s="55"/>
      <c r="P3776" s="55"/>
      <c r="Q3776" s="56"/>
      <c r="R3776" s="56"/>
      <c r="S3776" s="57">
        <f>SUM(S3774:S3775)</f>
        <v>0.31249999999999922</v>
      </c>
    </row>
    <row r="3777" spans="1:19" ht="10.5" customHeight="1" thickBot="1" x14ac:dyDescent="0.25">
      <c r="A3777" s="58"/>
      <c r="B3777" s="59" t="s">
        <v>935</v>
      </c>
      <c r="C3777" s="59" t="s">
        <v>936</v>
      </c>
      <c r="D3777" s="59" t="s">
        <v>937</v>
      </c>
      <c r="E3777" s="60" t="s">
        <v>938</v>
      </c>
      <c r="F3777" s="59" t="s">
        <v>939</v>
      </c>
      <c r="G3777" s="58" t="s">
        <v>940</v>
      </c>
      <c r="H3777" s="58" t="s">
        <v>941</v>
      </c>
      <c r="I3777" s="58" t="s">
        <v>942</v>
      </c>
      <c r="J3777" s="58" t="s">
        <v>943</v>
      </c>
      <c r="K3777" s="58" t="s">
        <v>1473</v>
      </c>
      <c r="L3777" s="58"/>
      <c r="M3777" s="60" t="s">
        <v>1528</v>
      </c>
      <c r="N3777" s="61">
        <f>N3756+1</f>
        <v>43249</v>
      </c>
      <c r="O3777" s="36">
        <v>0.375</v>
      </c>
      <c r="P3777" s="36">
        <f>O3777</f>
        <v>0.375</v>
      </c>
      <c r="Q3777" s="62" t="s">
        <v>946</v>
      </c>
      <c r="R3777" s="25" t="s">
        <v>1598</v>
      </c>
      <c r="S3777" s="26">
        <f t="shared" ref="S3777" si="2060">SUM(P3777-O3777)</f>
        <v>0</v>
      </c>
    </row>
    <row r="3778" spans="1:19" ht="10.5" customHeight="1" x14ac:dyDescent="0.2">
      <c r="B3778" s="34"/>
      <c r="C3778" s="21"/>
      <c r="D3778" s="34">
        <f>S3778</f>
        <v>2.0833333333333315E-2</v>
      </c>
      <c r="E3778" s="34"/>
      <c r="F3778" s="21"/>
      <c r="G3778" s="34"/>
      <c r="H3778" s="34"/>
      <c r="I3778" s="34"/>
      <c r="J3778" s="34"/>
      <c r="M3778" s="34"/>
      <c r="N3778" s="35">
        <f>N3777</f>
        <v>43249</v>
      </c>
      <c r="O3778" s="63">
        <f>SUM(P3777)</f>
        <v>0.375</v>
      </c>
      <c r="P3778" s="36">
        <f>P3777+0.0208333333333333</f>
        <v>0.39583333333333331</v>
      </c>
      <c r="Q3778" s="98" t="s">
        <v>937</v>
      </c>
      <c r="R3778" s="25" t="s">
        <v>995</v>
      </c>
      <c r="S3778" s="26">
        <f>SUM(P3778-O3778)</f>
        <v>2.0833333333333315E-2</v>
      </c>
    </row>
    <row r="3779" spans="1:19" ht="10.5" customHeight="1" x14ac:dyDescent="0.2">
      <c r="B3779" s="34"/>
      <c r="C3779" s="34"/>
      <c r="D3779" s="34"/>
      <c r="E3779" s="34"/>
      <c r="F3779" s="21"/>
      <c r="G3779" s="34"/>
      <c r="H3779" s="34"/>
      <c r="I3779" s="34">
        <f>S3779</f>
        <v>2.0833333333333315E-2</v>
      </c>
      <c r="J3779" s="34"/>
      <c r="M3779" s="34"/>
      <c r="N3779" s="35">
        <f>N3777</f>
        <v>43249</v>
      </c>
      <c r="O3779" s="63">
        <f t="shared" ref="O3779:O3787" si="2061">SUM(P3778)</f>
        <v>0.39583333333333331</v>
      </c>
      <c r="P3779" s="36">
        <f t="shared" ref="P3779:P3794" si="2062">P3778+0.0208333333333333</f>
        <v>0.41666666666666663</v>
      </c>
      <c r="Q3779" s="98" t="s">
        <v>959</v>
      </c>
      <c r="R3779" s="25" t="s">
        <v>1606</v>
      </c>
      <c r="S3779" s="26">
        <f>SUM(P3779-O3779)</f>
        <v>2.0833333333333315E-2</v>
      </c>
    </row>
    <row r="3780" spans="1:19" ht="10.5" customHeight="1" x14ac:dyDescent="0.2">
      <c r="B3780" s="34"/>
      <c r="C3780" s="21"/>
      <c r="D3780" s="34"/>
      <c r="E3780" s="34"/>
      <c r="F3780" s="21"/>
      <c r="G3780" s="34"/>
      <c r="H3780" s="34"/>
      <c r="I3780" s="34">
        <f>S3780</f>
        <v>2.0833333333333315E-2</v>
      </c>
      <c r="J3780" s="34"/>
      <c r="L3780" s="34"/>
      <c r="M3780" s="21"/>
      <c r="N3780" s="35">
        <f>N3777</f>
        <v>43249</v>
      </c>
      <c r="O3780" s="63">
        <f t="shared" si="2061"/>
        <v>0.41666666666666663</v>
      </c>
      <c r="P3780" s="36">
        <f t="shared" si="2062"/>
        <v>0.43749999999999994</v>
      </c>
      <c r="Q3780" s="98" t="s">
        <v>959</v>
      </c>
      <c r="R3780" s="25" t="s">
        <v>1607</v>
      </c>
      <c r="S3780" s="26">
        <f>SUM(P3780-O3780)</f>
        <v>2.0833333333333315E-2</v>
      </c>
    </row>
    <row r="3781" spans="1:19" ht="10.5" customHeight="1" x14ac:dyDescent="0.2">
      <c r="B3781" s="34"/>
      <c r="C3781" s="21"/>
      <c r="D3781" s="26"/>
      <c r="E3781" s="34"/>
      <c r="F3781" s="21"/>
      <c r="G3781" s="34"/>
      <c r="H3781" s="34"/>
      <c r="I3781" s="34">
        <f>S3781</f>
        <v>2.0833333333333315E-2</v>
      </c>
      <c r="J3781" s="34"/>
      <c r="L3781" s="34"/>
      <c r="M3781" s="34"/>
      <c r="N3781" s="35">
        <f>N3777</f>
        <v>43249</v>
      </c>
      <c r="O3781" s="63">
        <f t="shared" si="2061"/>
        <v>0.43749999999999994</v>
      </c>
      <c r="P3781" s="36">
        <f t="shared" si="2062"/>
        <v>0.45833333333333326</v>
      </c>
      <c r="Q3781" s="98" t="s">
        <v>959</v>
      </c>
      <c r="R3781" s="25" t="s">
        <v>1607</v>
      </c>
      <c r="S3781" s="26">
        <f>SUM(P3781-O3781)</f>
        <v>2.0833333333333315E-2</v>
      </c>
    </row>
    <row r="3782" spans="1:19" ht="10.5" customHeight="1" x14ac:dyDescent="0.2">
      <c r="B3782" s="34"/>
      <c r="C3782" s="21"/>
      <c r="D3782" s="26"/>
      <c r="E3782" s="34"/>
      <c r="F3782" s="21"/>
      <c r="G3782" s="34"/>
      <c r="H3782" s="34"/>
      <c r="I3782" s="34"/>
      <c r="J3782" s="34"/>
      <c r="L3782" s="34"/>
      <c r="M3782" s="34">
        <f>S3782</f>
        <v>2.0833333333333315E-2</v>
      </c>
      <c r="N3782" s="35">
        <f>N3777</f>
        <v>43249</v>
      </c>
      <c r="O3782" s="63">
        <f t="shared" si="2061"/>
        <v>0.45833333333333326</v>
      </c>
      <c r="P3782" s="36">
        <f t="shared" si="2062"/>
        <v>0.47916666666666657</v>
      </c>
      <c r="Q3782" s="98" t="s">
        <v>1528</v>
      </c>
      <c r="R3782" s="25" t="s">
        <v>1569</v>
      </c>
      <c r="S3782" s="26">
        <f>SUM(P3782-O3782)</f>
        <v>2.0833333333333315E-2</v>
      </c>
    </row>
    <row r="3783" spans="1:19" ht="10.5" customHeight="1" x14ac:dyDescent="0.2">
      <c r="B3783" s="34"/>
      <c r="C3783" s="21"/>
      <c r="D3783" s="34"/>
      <c r="E3783" s="34"/>
      <c r="F3783" s="21"/>
      <c r="G3783" s="34"/>
      <c r="H3783" s="34"/>
      <c r="I3783" s="34"/>
      <c r="J3783" s="34"/>
      <c r="L3783" s="34"/>
      <c r="M3783" s="34">
        <f>S3783</f>
        <v>2.0833333333333315E-2</v>
      </c>
      <c r="N3783" s="35">
        <f>N3777</f>
        <v>43249</v>
      </c>
      <c r="O3783" s="63">
        <f t="shared" si="2061"/>
        <v>0.47916666666666657</v>
      </c>
      <c r="P3783" s="36">
        <f t="shared" si="2062"/>
        <v>0.49999999999999989</v>
      </c>
      <c r="Q3783" s="98" t="s">
        <v>1528</v>
      </c>
      <c r="R3783" s="25" t="s">
        <v>1569</v>
      </c>
      <c r="S3783" s="26">
        <f t="shared" ref="S3783" si="2063">SUM(P3783-O3783)</f>
        <v>2.0833333333333315E-2</v>
      </c>
    </row>
    <row r="3784" spans="1:19" ht="10.5" customHeight="1" x14ac:dyDescent="0.2">
      <c r="B3784" s="34"/>
      <c r="C3784" s="21"/>
      <c r="D3784" s="34"/>
      <c r="E3784" s="34"/>
      <c r="F3784" s="34"/>
      <c r="G3784" s="34"/>
      <c r="H3784" s="21"/>
      <c r="I3784" s="34"/>
      <c r="J3784" s="34"/>
      <c r="L3784" s="34"/>
      <c r="M3784" s="34">
        <f>S3784</f>
        <v>2.0833333333333259E-2</v>
      </c>
      <c r="N3784" s="35">
        <f>N3777</f>
        <v>43249</v>
      </c>
      <c r="O3784" s="63">
        <f t="shared" si="2061"/>
        <v>0.49999999999999989</v>
      </c>
      <c r="P3784" s="36">
        <f t="shared" si="2062"/>
        <v>0.52083333333333315</v>
      </c>
      <c r="Q3784" s="98" t="s">
        <v>1528</v>
      </c>
      <c r="R3784" s="25" t="s">
        <v>1569</v>
      </c>
      <c r="S3784" s="26">
        <f>SUM(P3784-O3784)</f>
        <v>2.0833333333333259E-2</v>
      </c>
    </row>
    <row r="3785" spans="1:19" ht="10.5" customHeight="1" x14ac:dyDescent="0.2">
      <c r="B3785" s="34">
        <f t="shared" ref="B3785:B3786" si="2064">S3785</f>
        <v>0</v>
      </c>
      <c r="C3785" s="21"/>
      <c r="D3785" s="34"/>
      <c r="E3785" s="34"/>
      <c r="F3785" s="34"/>
      <c r="G3785" s="34"/>
      <c r="H3785" s="34"/>
      <c r="I3785" s="34"/>
      <c r="J3785" s="34"/>
      <c r="L3785" s="34"/>
      <c r="M3785" s="21"/>
      <c r="N3785" s="35">
        <f>N3777</f>
        <v>43249</v>
      </c>
      <c r="O3785" s="26">
        <f t="shared" si="2061"/>
        <v>0.52083333333333315</v>
      </c>
      <c r="P3785" s="36">
        <f t="shared" si="2062"/>
        <v>0.54166666666666641</v>
      </c>
      <c r="Q3785" s="37" t="s">
        <v>946</v>
      </c>
      <c r="R3785" s="96" t="s">
        <v>1568</v>
      </c>
      <c r="S3785" s="26"/>
    </row>
    <row r="3786" spans="1:19" ht="10.5" customHeight="1" x14ac:dyDescent="0.2">
      <c r="B3786" s="34">
        <f t="shared" si="2064"/>
        <v>0</v>
      </c>
      <c r="C3786" s="21"/>
      <c r="D3786" s="34"/>
      <c r="E3786" s="34"/>
      <c r="F3786" s="34"/>
      <c r="G3786" s="34"/>
      <c r="H3786" s="34"/>
      <c r="I3786" s="34"/>
      <c r="J3786" s="34"/>
      <c r="L3786" s="34"/>
      <c r="M3786" s="21"/>
      <c r="N3786" s="35">
        <f>N3777</f>
        <v>43249</v>
      </c>
      <c r="O3786" s="26">
        <f t="shared" si="2061"/>
        <v>0.54166666666666641</v>
      </c>
      <c r="P3786" s="36">
        <f t="shared" si="2062"/>
        <v>0.56249999999999967</v>
      </c>
      <c r="Q3786" s="37" t="s">
        <v>946</v>
      </c>
      <c r="R3786" s="96" t="s">
        <v>1568</v>
      </c>
      <c r="S3786" s="26"/>
    </row>
    <row r="3787" spans="1:19" ht="10.5" customHeight="1" x14ac:dyDescent="0.2">
      <c r="B3787" s="34"/>
      <c r="C3787" s="34"/>
      <c r="D3787" s="21"/>
      <c r="E3787" s="34"/>
      <c r="F3787" s="34"/>
      <c r="G3787" s="34"/>
      <c r="H3787" s="21"/>
      <c r="I3787" s="34"/>
      <c r="J3787" s="34"/>
      <c r="L3787" s="34"/>
      <c r="M3787" s="34">
        <f>S3787</f>
        <v>2.0833333333333259E-2</v>
      </c>
      <c r="N3787" s="35">
        <f>N3777</f>
        <v>43249</v>
      </c>
      <c r="O3787" s="63">
        <f t="shared" si="2061"/>
        <v>0.56249999999999967</v>
      </c>
      <c r="P3787" s="36">
        <f t="shared" si="2062"/>
        <v>0.58333333333333293</v>
      </c>
      <c r="Q3787" s="98" t="s">
        <v>1528</v>
      </c>
      <c r="R3787" s="25" t="s">
        <v>1569</v>
      </c>
      <c r="S3787" s="26">
        <f>SUM(P3787-O3787)</f>
        <v>2.0833333333333259E-2</v>
      </c>
    </row>
    <row r="3788" spans="1:19" ht="10.5" customHeight="1" x14ac:dyDescent="0.2">
      <c r="A3788" s="34"/>
      <c r="B3788" s="34"/>
      <c r="C3788" s="34"/>
      <c r="D3788" s="34"/>
      <c r="E3788" s="34"/>
      <c r="F3788" s="21"/>
      <c r="G3788" s="34">
        <f>S3788</f>
        <v>2.0833333333333259E-2</v>
      </c>
      <c r="H3788" s="34"/>
      <c r="I3788" s="34"/>
      <c r="J3788" s="34"/>
      <c r="L3788" s="34"/>
      <c r="M3788" s="34"/>
      <c r="N3788" s="35">
        <f>N3777</f>
        <v>43249</v>
      </c>
      <c r="O3788" s="63">
        <f>SUM(P3787)</f>
        <v>0.58333333333333293</v>
      </c>
      <c r="P3788" s="36">
        <f t="shared" si="2062"/>
        <v>0.60416666666666619</v>
      </c>
      <c r="Q3788" s="98" t="s">
        <v>940</v>
      </c>
      <c r="R3788" t="s">
        <v>1573</v>
      </c>
      <c r="S3788" s="26">
        <f t="shared" ref="S3788:S3789" si="2065">SUM(P3788-O3788)</f>
        <v>2.0833333333333259E-2</v>
      </c>
    </row>
    <row r="3789" spans="1:19" ht="10.5" customHeight="1" x14ac:dyDescent="0.2">
      <c r="B3789" s="34"/>
      <c r="C3789" s="34"/>
      <c r="D3789" s="34"/>
      <c r="E3789" s="34"/>
      <c r="F3789" s="34"/>
      <c r="G3789" s="34">
        <f>S3789</f>
        <v>2.0833333333333259E-2</v>
      </c>
      <c r="H3789" s="34"/>
      <c r="I3789" s="34"/>
      <c r="J3789" s="34"/>
      <c r="L3789" s="34"/>
      <c r="M3789" s="34"/>
      <c r="N3789" s="35">
        <f>N3777</f>
        <v>43249</v>
      </c>
      <c r="O3789" s="63">
        <f>SUM(P3788)</f>
        <v>0.60416666666666619</v>
      </c>
      <c r="P3789" s="36">
        <f t="shared" si="2062"/>
        <v>0.62499999999999944</v>
      </c>
      <c r="Q3789" s="98" t="s">
        <v>940</v>
      </c>
      <c r="R3789" t="s">
        <v>1573</v>
      </c>
      <c r="S3789" s="26">
        <f t="shared" si="2065"/>
        <v>2.0833333333333259E-2</v>
      </c>
    </row>
    <row r="3790" spans="1:19" ht="10.5" customHeight="1" x14ac:dyDescent="0.2">
      <c r="B3790" s="34"/>
      <c r="C3790" s="34"/>
      <c r="D3790" s="34"/>
      <c r="E3790" s="34"/>
      <c r="F3790" s="34"/>
      <c r="G3790" s="34">
        <f>S3790</f>
        <v>2.0833333333333259E-2</v>
      </c>
      <c r="H3790" s="34"/>
      <c r="I3790" s="34"/>
      <c r="J3790" s="34"/>
      <c r="L3790" s="34"/>
      <c r="M3790" s="34"/>
      <c r="N3790" s="35">
        <f>N3777</f>
        <v>43249</v>
      </c>
      <c r="O3790" s="63">
        <f>SUM(P3789)</f>
        <v>0.62499999999999944</v>
      </c>
      <c r="P3790" s="36">
        <f t="shared" si="2062"/>
        <v>0.6458333333333327</v>
      </c>
      <c r="Q3790" s="98" t="s">
        <v>940</v>
      </c>
      <c r="R3790" t="s">
        <v>1573</v>
      </c>
      <c r="S3790" s="26">
        <f>SUM(P3790-O3790)</f>
        <v>2.0833333333333259E-2</v>
      </c>
    </row>
    <row r="3791" spans="1:19" ht="10.5" customHeight="1" x14ac:dyDescent="0.2">
      <c r="B3791" s="34"/>
      <c r="C3791" s="34"/>
      <c r="D3791" s="34">
        <f>S3791</f>
        <v>2.0833333333333259E-2</v>
      </c>
      <c r="E3791" s="34"/>
      <c r="F3791" s="34"/>
      <c r="G3791" s="34"/>
      <c r="H3791" s="34"/>
      <c r="I3791" s="34"/>
      <c r="J3791" s="34"/>
      <c r="K3791" s="34"/>
      <c r="L3791" s="34"/>
      <c r="M3791" s="34"/>
      <c r="N3791" s="35">
        <f>N3777</f>
        <v>43249</v>
      </c>
      <c r="O3791" s="63">
        <f t="shared" ref="O3791:O3794" si="2066">SUM(P3790)</f>
        <v>0.6458333333333327</v>
      </c>
      <c r="P3791" s="36">
        <f t="shared" si="2062"/>
        <v>0.66666666666666596</v>
      </c>
      <c r="Q3791" s="98" t="s">
        <v>937</v>
      </c>
      <c r="R3791" s="25" t="s">
        <v>995</v>
      </c>
      <c r="S3791" s="26">
        <f t="shared" ref="S3791:S3794" si="2067">SUM(P3791-O3791)</f>
        <v>2.0833333333333259E-2</v>
      </c>
    </row>
    <row r="3792" spans="1:19" ht="10.5" customHeight="1" x14ac:dyDescent="0.2">
      <c r="B3792" s="34"/>
      <c r="C3792" s="21"/>
      <c r="D3792" s="34"/>
      <c r="E3792" s="34"/>
      <c r="F3792" s="34"/>
      <c r="G3792" s="34">
        <f>S3792</f>
        <v>2.0833333333333259E-2</v>
      </c>
      <c r="H3792" s="34"/>
      <c r="I3792" s="34"/>
      <c r="J3792" s="34"/>
      <c r="K3792" s="34"/>
      <c r="L3792" s="34"/>
      <c r="M3792" s="34"/>
      <c r="N3792" s="35">
        <f>N3777</f>
        <v>43249</v>
      </c>
      <c r="O3792" s="63">
        <f t="shared" si="2066"/>
        <v>0.66666666666666596</v>
      </c>
      <c r="P3792" s="36">
        <f t="shared" si="2062"/>
        <v>0.68749999999999922</v>
      </c>
      <c r="Q3792" s="98" t="s">
        <v>940</v>
      </c>
      <c r="R3792" t="s">
        <v>1573</v>
      </c>
      <c r="S3792" s="26">
        <f t="shared" si="2067"/>
        <v>2.0833333333333259E-2</v>
      </c>
    </row>
    <row r="3793" spans="1:19" ht="10.5" customHeight="1" x14ac:dyDescent="0.2">
      <c r="B3793" s="34"/>
      <c r="C3793" s="21"/>
      <c r="D3793" s="34"/>
      <c r="E3793" s="34"/>
      <c r="F3793" s="21"/>
      <c r="G3793" s="34"/>
      <c r="H3793" s="34"/>
      <c r="I3793" s="34"/>
      <c r="J3793" s="34"/>
      <c r="K3793" s="34"/>
      <c r="L3793" s="34"/>
      <c r="M3793" s="34">
        <f>S3793</f>
        <v>2.0833333333333259E-2</v>
      </c>
      <c r="N3793" s="35">
        <f>N3777</f>
        <v>43249</v>
      </c>
      <c r="O3793" s="63">
        <f t="shared" si="2066"/>
        <v>0.68749999999999922</v>
      </c>
      <c r="P3793" s="36">
        <f t="shared" si="2062"/>
        <v>0.70833333333333248</v>
      </c>
      <c r="Q3793" s="98" t="s">
        <v>1528</v>
      </c>
      <c r="R3793" s="25" t="s">
        <v>1569</v>
      </c>
      <c r="S3793" s="26">
        <f t="shared" si="2067"/>
        <v>2.0833333333333259E-2</v>
      </c>
    </row>
    <row r="3794" spans="1:19" ht="10.5" customHeight="1" thickBot="1" x14ac:dyDescent="0.25">
      <c r="B3794" s="34"/>
      <c r="C3794" s="21"/>
      <c r="D3794" s="34"/>
      <c r="E3794" s="34"/>
      <c r="F3794" s="34"/>
      <c r="G3794" s="34"/>
      <c r="H3794" s="34"/>
      <c r="I3794" s="34"/>
      <c r="J3794" s="34"/>
      <c r="K3794" s="34"/>
      <c r="L3794" s="34"/>
      <c r="M3794" s="34">
        <f>S3794</f>
        <v>2.0833333333333259E-2</v>
      </c>
      <c r="N3794" s="35">
        <f>N3777</f>
        <v>43249</v>
      </c>
      <c r="O3794" s="63">
        <f t="shared" si="2066"/>
        <v>0.70833333333333248</v>
      </c>
      <c r="P3794" s="36">
        <f t="shared" si="2062"/>
        <v>0.72916666666666574</v>
      </c>
      <c r="Q3794" s="98" t="s">
        <v>1528</v>
      </c>
      <c r="R3794" s="25" t="s">
        <v>1569</v>
      </c>
      <c r="S3794" s="26">
        <f t="shared" si="2067"/>
        <v>2.0833333333333259E-2</v>
      </c>
    </row>
    <row r="3795" spans="1:19" ht="10.5" customHeight="1" x14ac:dyDescent="0.2">
      <c r="A3795" s="40">
        <f t="shared" ref="A3795:M3795" si="2068">SUM(A3778:A3794)</f>
        <v>0</v>
      </c>
      <c r="B3795" s="40">
        <f t="shared" si="2068"/>
        <v>0</v>
      </c>
      <c r="C3795" s="40">
        <f t="shared" si="2068"/>
        <v>0</v>
      </c>
      <c r="D3795" s="40">
        <f t="shared" si="2068"/>
        <v>4.1666666666666574E-2</v>
      </c>
      <c r="E3795" s="40">
        <f t="shared" si="2068"/>
        <v>0</v>
      </c>
      <c r="F3795" s="40">
        <f t="shared" si="2068"/>
        <v>0</v>
      </c>
      <c r="G3795" s="40">
        <f t="shared" si="2068"/>
        <v>8.3333333333333037E-2</v>
      </c>
      <c r="H3795" s="40">
        <f t="shared" si="2068"/>
        <v>0</v>
      </c>
      <c r="I3795" s="40">
        <f t="shared" si="2068"/>
        <v>6.2499999999999944E-2</v>
      </c>
      <c r="J3795" s="40">
        <f t="shared" si="2068"/>
        <v>0</v>
      </c>
      <c r="K3795" s="40">
        <f t="shared" si="2068"/>
        <v>0</v>
      </c>
      <c r="L3795" s="40">
        <f t="shared" si="2068"/>
        <v>0</v>
      </c>
      <c r="M3795" s="40">
        <f t="shared" si="2068"/>
        <v>0.12499999999999967</v>
      </c>
      <c r="N3795" s="41" t="b">
        <f>SUM(A3795:M3795) = S3795</f>
        <v>1</v>
      </c>
      <c r="O3795" s="42"/>
      <c r="P3795" s="42"/>
      <c r="Q3795" s="43"/>
      <c r="R3795" s="43"/>
      <c r="S3795" s="40">
        <f>SUM(S3778:S3794)</f>
        <v>0.31249999999999922</v>
      </c>
    </row>
    <row r="3796" spans="1:19" ht="10.5" customHeight="1" x14ac:dyDescent="0.2">
      <c r="A3796" s="44">
        <f t="shared" ref="A3796:E3796" si="2069">(A3795-INT(A3795))*24</f>
        <v>0</v>
      </c>
      <c r="B3796" s="44">
        <f t="shared" si="2069"/>
        <v>0</v>
      </c>
      <c r="C3796" s="44">
        <f t="shared" si="2069"/>
        <v>0</v>
      </c>
      <c r="D3796" s="44">
        <f t="shared" si="2069"/>
        <v>0.99999999999999778</v>
      </c>
      <c r="E3796" s="44">
        <f t="shared" si="2069"/>
        <v>0</v>
      </c>
      <c r="F3796" s="44">
        <f>(F3795-INT(F3795))*24</f>
        <v>0</v>
      </c>
      <c r="G3796" s="44">
        <f>(G3795-INT(G3795))*24</f>
        <v>1.9999999999999929</v>
      </c>
      <c r="H3796" s="44">
        <f>(H3795-INT(H3795))*24</f>
        <v>0</v>
      </c>
      <c r="I3796" s="44">
        <f>(I3795-INT(I3795))*24</f>
        <v>1.4999999999999987</v>
      </c>
      <c r="J3796" s="44">
        <f t="shared" ref="J3796:M3796" si="2070">(J3795-INT(J3795))*24</f>
        <v>0</v>
      </c>
      <c r="K3796" s="44">
        <f t="shared" si="2070"/>
        <v>0</v>
      </c>
      <c r="L3796" s="44">
        <f t="shared" si="2070"/>
        <v>0</v>
      </c>
      <c r="M3796" s="45">
        <f t="shared" si="2070"/>
        <v>2.999999999999992</v>
      </c>
      <c r="N3796" s="46">
        <f>SUM(A3796:M3796)</f>
        <v>7.4999999999999813</v>
      </c>
      <c r="O3796" s="47"/>
      <c r="P3796" s="47"/>
      <c r="Q3796" s="48"/>
      <c r="R3796" s="48"/>
      <c r="S3796" s="49"/>
    </row>
    <row r="3797" spans="1:19" ht="10.5" customHeight="1" thickBot="1" x14ac:dyDescent="0.25">
      <c r="A3797" s="50"/>
      <c r="B3797" s="51"/>
      <c r="C3797" s="51"/>
      <c r="D3797" s="52">
        <f>SUM(A3796:D3796)</f>
        <v>0.99999999999999778</v>
      </c>
      <c r="E3797" s="52">
        <f t="shared" ref="E3797:M3797" si="2071">E3796</f>
        <v>0</v>
      </c>
      <c r="F3797" s="52">
        <f t="shared" si="2071"/>
        <v>0</v>
      </c>
      <c r="G3797" s="52">
        <f t="shared" si="2071"/>
        <v>1.9999999999999929</v>
      </c>
      <c r="H3797" s="52">
        <f t="shared" si="2071"/>
        <v>0</v>
      </c>
      <c r="I3797" s="52">
        <f t="shared" si="2071"/>
        <v>1.4999999999999987</v>
      </c>
      <c r="J3797" s="52">
        <f t="shared" si="2071"/>
        <v>0</v>
      </c>
      <c r="K3797" s="52">
        <f t="shared" si="2071"/>
        <v>0</v>
      </c>
      <c r="L3797" s="52">
        <f t="shared" si="2071"/>
        <v>0</v>
      </c>
      <c r="M3797" s="53">
        <f t="shared" si="2071"/>
        <v>2.999999999999992</v>
      </c>
      <c r="N3797" s="54">
        <f>S3797</f>
        <v>0.31249999999999922</v>
      </c>
      <c r="O3797" s="55"/>
      <c r="P3797" s="55"/>
      <c r="Q3797" s="56"/>
      <c r="R3797" s="56"/>
      <c r="S3797" s="57">
        <f>SUM(S3795:S3796)</f>
        <v>0.31249999999999922</v>
      </c>
    </row>
    <row r="3798" spans="1:19" ht="10.5" customHeight="1" thickBot="1" x14ac:dyDescent="0.25">
      <c r="A3798" s="58"/>
      <c r="B3798" s="59" t="s">
        <v>935</v>
      </c>
      <c r="C3798" s="59" t="s">
        <v>936</v>
      </c>
      <c r="D3798" s="59" t="s">
        <v>937</v>
      </c>
      <c r="E3798" s="60" t="s">
        <v>938</v>
      </c>
      <c r="F3798" s="59" t="s">
        <v>939</v>
      </c>
      <c r="G3798" s="58" t="s">
        <v>940</v>
      </c>
      <c r="H3798" s="58" t="s">
        <v>941</v>
      </c>
      <c r="I3798" s="58" t="s">
        <v>942</v>
      </c>
      <c r="J3798" s="58" t="s">
        <v>943</v>
      </c>
      <c r="K3798" s="58" t="s">
        <v>1473</v>
      </c>
      <c r="L3798" s="58"/>
      <c r="M3798" s="60" t="s">
        <v>1528</v>
      </c>
      <c r="N3798" s="61">
        <f>N3777+1</f>
        <v>43250</v>
      </c>
      <c r="O3798" s="36">
        <v>0.375</v>
      </c>
      <c r="P3798" s="36">
        <f>O3798</f>
        <v>0.375</v>
      </c>
      <c r="Q3798" s="62" t="s">
        <v>946</v>
      </c>
      <c r="R3798" s="25" t="s">
        <v>1608</v>
      </c>
      <c r="S3798" s="26">
        <f t="shared" ref="S3798" si="2072">SUM(P3798-O3798)</f>
        <v>0</v>
      </c>
    </row>
    <row r="3799" spans="1:19" ht="10.5" customHeight="1" x14ac:dyDescent="0.2">
      <c r="B3799" s="34"/>
      <c r="C3799" s="21"/>
      <c r="D3799" s="34">
        <f>S3799</f>
        <v>2.0833333333333315E-2</v>
      </c>
      <c r="E3799" s="34"/>
      <c r="F3799" s="21"/>
      <c r="G3799" s="21"/>
      <c r="H3799" s="21"/>
      <c r="I3799" s="34"/>
      <c r="J3799" s="34"/>
      <c r="M3799" s="34"/>
      <c r="N3799" s="35">
        <f>N3798</f>
        <v>43250</v>
      </c>
      <c r="O3799" s="63">
        <f>SUM(P3798)</f>
        <v>0.375</v>
      </c>
      <c r="P3799" s="36">
        <f>P3798+0.0208333333333333</f>
        <v>0.39583333333333331</v>
      </c>
      <c r="Q3799" s="98" t="s">
        <v>937</v>
      </c>
      <c r="R3799" s="25" t="s">
        <v>995</v>
      </c>
      <c r="S3799" s="26">
        <f>SUM(P3799-O3799)</f>
        <v>2.0833333333333315E-2</v>
      </c>
    </row>
    <row r="3800" spans="1:19" ht="10.5" customHeight="1" x14ac:dyDescent="0.2">
      <c r="A3800" s="34"/>
      <c r="B3800" s="34"/>
      <c r="C3800" s="34"/>
      <c r="D3800" s="34"/>
      <c r="E3800" s="21"/>
      <c r="F3800" s="34"/>
      <c r="G3800" s="34"/>
      <c r="H3800" s="34"/>
      <c r="I3800" s="34">
        <f>S3800</f>
        <v>2.0833333333333315E-2</v>
      </c>
      <c r="J3800" s="34"/>
      <c r="K3800" s="34"/>
      <c r="L3800" s="34"/>
      <c r="M3800" s="34"/>
      <c r="N3800" s="35">
        <f>N3798</f>
        <v>43250</v>
      </c>
      <c r="O3800" s="63">
        <f t="shared" ref="O3800:O3808" si="2073">SUM(P3799)</f>
        <v>0.39583333333333331</v>
      </c>
      <c r="P3800" s="36">
        <f t="shared" ref="P3800:P3816" si="2074">P3799+0.0208333333333333</f>
        <v>0.41666666666666663</v>
      </c>
      <c r="Q3800" s="98" t="s">
        <v>959</v>
      </c>
      <c r="R3800" s="96" t="s">
        <v>1606</v>
      </c>
      <c r="S3800" s="26">
        <f t="shared" ref="S3800:S3803" si="2075">SUM(P3800-O3800)</f>
        <v>2.0833333333333315E-2</v>
      </c>
    </row>
    <row r="3801" spans="1:19" ht="10.5" customHeight="1" x14ac:dyDescent="0.2">
      <c r="A3801" s="34"/>
      <c r="B3801" s="34"/>
      <c r="C3801" s="34"/>
      <c r="D3801" s="34"/>
      <c r="E3801" s="34"/>
      <c r="F3801" s="34"/>
      <c r="G3801" s="34"/>
      <c r="H3801" s="34"/>
      <c r="I3801" s="34">
        <f>S3801</f>
        <v>2.0833333333333315E-2</v>
      </c>
      <c r="J3801" s="34"/>
      <c r="K3801" s="34"/>
      <c r="L3801" s="34"/>
      <c r="M3801" s="34"/>
      <c r="N3801" s="35">
        <f>N3798</f>
        <v>43250</v>
      </c>
      <c r="O3801" s="63">
        <f t="shared" si="2073"/>
        <v>0.41666666666666663</v>
      </c>
      <c r="P3801" s="36">
        <f t="shared" si="2074"/>
        <v>0.43749999999999994</v>
      </c>
      <c r="Q3801" s="98" t="s">
        <v>959</v>
      </c>
      <c r="R3801" s="96" t="s">
        <v>1607</v>
      </c>
      <c r="S3801" s="26">
        <f t="shared" si="2075"/>
        <v>2.0833333333333315E-2</v>
      </c>
    </row>
    <row r="3802" spans="1:19" ht="10.5" customHeight="1" x14ac:dyDescent="0.2">
      <c r="A3802" s="34"/>
      <c r="B3802" s="34"/>
      <c r="C3802" s="34"/>
      <c r="D3802" s="34"/>
      <c r="E3802" s="34"/>
      <c r="F3802" s="34">
        <f>S3802</f>
        <v>2.0833333333333315E-2</v>
      </c>
      <c r="G3802" s="34"/>
      <c r="H3802" s="34"/>
      <c r="I3802" s="34"/>
      <c r="J3802" s="34"/>
      <c r="K3802" s="34"/>
      <c r="L3802" s="34"/>
      <c r="M3802" s="34"/>
      <c r="N3802" s="35">
        <f>N3798</f>
        <v>43250</v>
      </c>
      <c r="O3802" s="63">
        <f t="shared" si="2073"/>
        <v>0.43749999999999994</v>
      </c>
      <c r="P3802" s="36">
        <f t="shared" si="2074"/>
        <v>0.45833333333333326</v>
      </c>
      <c r="Q3802" s="98" t="s">
        <v>939</v>
      </c>
      <c r="R3802" s="25" t="s">
        <v>1305</v>
      </c>
      <c r="S3802" s="26">
        <f t="shared" si="2075"/>
        <v>2.0833333333333315E-2</v>
      </c>
    </row>
    <row r="3803" spans="1:19" ht="10.5" customHeight="1" x14ac:dyDescent="0.2">
      <c r="A3803" s="34"/>
      <c r="B3803" s="34"/>
      <c r="C3803" s="34"/>
      <c r="D3803" s="34"/>
      <c r="E3803" s="34"/>
      <c r="F3803" s="34">
        <f>S3803</f>
        <v>2.0833333333333315E-2</v>
      </c>
      <c r="G3803" s="34"/>
      <c r="H3803" s="34"/>
      <c r="I3803" s="34"/>
      <c r="J3803" s="34"/>
      <c r="K3803" s="34"/>
      <c r="L3803" s="34"/>
      <c r="M3803" s="34"/>
      <c r="N3803" s="35">
        <f>N3798</f>
        <v>43250</v>
      </c>
      <c r="O3803" s="63">
        <f t="shared" si="2073"/>
        <v>0.45833333333333326</v>
      </c>
      <c r="P3803" s="36">
        <f t="shared" si="2074"/>
        <v>0.47916666666666657</v>
      </c>
      <c r="Q3803" s="98" t="s">
        <v>939</v>
      </c>
      <c r="R3803" s="25" t="s">
        <v>1305</v>
      </c>
      <c r="S3803" s="26">
        <f t="shared" si="2075"/>
        <v>2.0833333333333315E-2</v>
      </c>
    </row>
    <row r="3804" spans="1:19" ht="10.5" customHeight="1" x14ac:dyDescent="0.2">
      <c r="A3804" s="34"/>
      <c r="B3804" s="34"/>
      <c r="C3804" s="34"/>
      <c r="D3804" s="34"/>
      <c r="E3804" s="34"/>
      <c r="F3804" s="34"/>
      <c r="G3804" s="34"/>
      <c r="H3804" s="34"/>
      <c r="I3804" s="34"/>
      <c r="J3804" s="34"/>
      <c r="K3804" s="34"/>
      <c r="L3804" s="34"/>
      <c r="M3804" s="34">
        <f>S3804</f>
        <v>2.0833333333333315E-2</v>
      </c>
      <c r="N3804" s="35">
        <f>N3798</f>
        <v>43250</v>
      </c>
      <c r="O3804" s="63">
        <f t="shared" si="2073"/>
        <v>0.47916666666666657</v>
      </c>
      <c r="P3804" s="36">
        <f t="shared" si="2074"/>
        <v>0.49999999999999989</v>
      </c>
      <c r="Q3804" s="98" t="s">
        <v>1528</v>
      </c>
      <c r="R3804" s="25" t="s">
        <v>1569</v>
      </c>
      <c r="S3804" s="26">
        <f>SUM(P3804-O3804)</f>
        <v>2.0833333333333315E-2</v>
      </c>
    </row>
    <row r="3805" spans="1:19" ht="10.5" customHeight="1" x14ac:dyDescent="0.2">
      <c r="A3805" s="34"/>
      <c r="B3805" s="34">
        <f t="shared" ref="B3805:B3806" si="2076">S3805</f>
        <v>0</v>
      </c>
      <c r="C3805" s="34"/>
      <c r="D3805" s="34"/>
      <c r="E3805" s="21"/>
      <c r="F3805" s="34"/>
      <c r="G3805" s="34"/>
      <c r="H3805" s="34"/>
      <c r="I3805" s="34"/>
      <c r="J3805" s="34"/>
      <c r="K3805" s="34"/>
      <c r="L3805" s="34"/>
      <c r="M3805" s="34"/>
      <c r="N3805" s="35">
        <f>N3798</f>
        <v>43250</v>
      </c>
      <c r="O3805" s="63">
        <f t="shared" si="2073"/>
        <v>0.49999999999999989</v>
      </c>
      <c r="P3805" s="36">
        <f t="shared" si="2074"/>
        <v>0.52083333333333315</v>
      </c>
      <c r="Q3805" s="37" t="s">
        <v>946</v>
      </c>
      <c r="R3805" s="96" t="s">
        <v>1609</v>
      </c>
      <c r="S3805" s="26"/>
    </row>
    <row r="3806" spans="1:19" ht="10.5" customHeight="1" x14ac:dyDescent="0.2">
      <c r="A3806" s="34"/>
      <c r="B3806" s="34">
        <f t="shared" si="2076"/>
        <v>0</v>
      </c>
      <c r="C3806" s="34"/>
      <c r="D3806" s="34"/>
      <c r="E3806" s="21"/>
      <c r="F3806" s="34"/>
      <c r="G3806" s="34"/>
      <c r="H3806" s="34"/>
      <c r="I3806" s="34"/>
      <c r="J3806" s="34"/>
      <c r="K3806" s="34"/>
      <c r="L3806" s="34"/>
      <c r="M3806" s="34"/>
      <c r="N3806" s="35">
        <f>N3798</f>
        <v>43250</v>
      </c>
      <c r="O3806" s="63">
        <f t="shared" si="2073"/>
        <v>0.52083333333333315</v>
      </c>
      <c r="P3806" s="36">
        <f t="shared" si="2074"/>
        <v>0.54166666666666641</v>
      </c>
      <c r="Q3806" s="37" t="s">
        <v>946</v>
      </c>
      <c r="R3806" s="96" t="s">
        <v>1609</v>
      </c>
      <c r="S3806" s="26"/>
    </row>
    <row r="3807" spans="1:19" ht="10.5" customHeight="1" x14ac:dyDescent="0.2">
      <c r="A3807" s="34"/>
      <c r="B3807" s="34"/>
      <c r="C3807" s="34"/>
      <c r="D3807" s="34"/>
      <c r="E3807" s="21"/>
      <c r="F3807" s="34"/>
      <c r="G3807" s="34"/>
      <c r="H3807" s="34"/>
      <c r="I3807" s="34"/>
      <c r="J3807" s="34"/>
      <c r="K3807" s="34"/>
      <c r="L3807" s="34"/>
      <c r="M3807" s="34">
        <f>S3807</f>
        <v>2.0833333333333259E-2</v>
      </c>
      <c r="N3807" s="35">
        <f>N3798</f>
        <v>43250</v>
      </c>
      <c r="O3807" s="63">
        <f t="shared" si="2073"/>
        <v>0.54166666666666641</v>
      </c>
      <c r="P3807" s="36">
        <f t="shared" si="2074"/>
        <v>0.56249999999999967</v>
      </c>
      <c r="Q3807" s="98" t="s">
        <v>1528</v>
      </c>
      <c r="R3807" s="25" t="s">
        <v>1569</v>
      </c>
      <c r="S3807" s="26">
        <f>SUM(P3807-O3807)</f>
        <v>2.0833333333333259E-2</v>
      </c>
    </row>
    <row r="3808" spans="1:19" ht="10.5" customHeight="1" x14ac:dyDescent="0.2">
      <c r="A3808" s="34"/>
      <c r="B3808" s="34"/>
      <c r="C3808" s="34"/>
      <c r="D3808" s="34"/>
      <c r="E3808" s="34">
        <f>S3808</f>
        <v>2.0833333333333259E-2</v>
      </c>
      <c r="F3808" s="34"/>
      <c r="G3808" s="34"/>
      <c r="H3808" s="34"/>
      <c r="I3808" s="34"/>
      <c r="J3808" s="34"/>
      <c r="K3808" s="34"/>
      <c r="L3808" s="34"/>
      <c r="M3808" s="34"/>
      <c r="N3808" s="35">
        <f>N3798</f>
        <v>43250</v>
      </c>
      <c r="O3808" s="63">
        <f t="shared" si="2073"/>
        <v>0.56249999999999967</v>
      </c>
      <c r="P3808" s="36">
        <f t="shared" si="2074"/>
        <v>0.58333333333333293</v>
      </c>
      <c r="Q3808" s="98" t="s">
        <v>938</v>
      </c>
      <c r="R3808" s="25" t="s">
        <v>1610</v>
      </c>
      <c r="S3808" s="26">
        <f>SUM(P3808-O3808)</f>
        <v>2.0833333333333259E-2</v>
      </c>
    </row>
    <row r="3809" spans="1:23" ht="10.5" customHeight="1" x14ac:dyDescent="0.2">
      <c r="A3809" s="34"/>
      <c r="B3809" s="34"/>
      <c r="C3809" s="34"/>
      <c r="D3809" s="34"/>
      <c r="E3809" s="34">
        <f>S3809</f>
        <v>2.0833333333333259E-2</v>
      </c>
      <c r="F3809" s="34"/>
      <c r="G3809" s="34"/>
      <c r="H3809" s="34"/>
      <c r="I3809" s="34"/>
      <c r="J3809" s="34"/>
      <c r="K3809" s="34"/>
      <c r="L3809" s="34"/>
      <c r="M3809" s="34"/>
      <c r="N3809" s="35">
        <f>N3798</f>
        <v>43250</v>
      </c>
      <c r="O3809" s="63">
        <f>SUM(P3808)</f>
        <v>0.58333333333333293</v>
      </c>
      <c r="P3809" s="36">
        <f t="shared" si="2074"/>
        <v>0.60416666666666619</v>
      </c>
      <c r="Q3809" s="98" t="s">
        <v>938</v>
      </c>
      <c r="R3809" s="25" t="s">
        <v>1610</v>
      </c>
      <c r="S3809" s="26">
        <f>SUM(P3809-O3809)</f>
        <v>2.0833333333333259E-2</v>
      </c>
    </row>
    <row r="3810" spans="1:23" ht="10.5" customHeight="1" x14ac:dyDescent="0.2">
      <c r="A3810" s="34"/>
      <c r="B3810" s="34"/>
      <c r="C3810" s="34"/>
      <c r="D3810" s="34"/>
      <c r="E3810" s="21"/>
      <c r="F3810" s="34"/>
      <c r="G3810" s="34"/>
      <c r="H3810" s="34"/>
      <c r="I3810" s="34"/>
      <c r="J3810" s="34"/>
      <c r="K3810" s="34"/>
      <c r="L3810" s="34"/>
      <c r="M3810" s="34">
        <f>S3810</f>
        <v>2.0833333333333259E-2</v>
      </c>
      <c r="N3810" s="35">
        <f>N3798</f>
        <v>43250</v>
      </c>
      <c r="O3810" s="63">
        <f>SUM(P3809)</f>
        <v>0.60416666666666619</v>
      </c>
      <c r="P3810" s="36">
        <f t="shared" si="2074"/>
        <v>0.62499999999999944</v>
      </c>
      <c r="Q3810" s="98" t="s">
        <v>1528</v>
      </c>
      <c r="R3810" s="25" t="s">
        <v>1569</v>
      </c>
      <c r="S3810" s="26">
        <f t="shared" ref="S3810" si="2077">SUM(P3810-O3810)</f>
        <v>2.0833333333333259E-2</v>
      </c>
    </row>
    <row r="3811" spans="1:23" ht="10.5" customHeight="1" x14ac:dyDescent="0.2">
      <c r="B3811" s="34"/>
      <c r="C3811" s="21"/>
      <c r="D3811" s="34"/>
      <c r="E3811" s="21"/>
      <c r="F3811" s="34"/>
      <c r="G3811" s="21"/>
      <c r="H3811" s="34"/>
      <c r="I3811" s="34"/>
      <c r="J3811" s="34"/>
      <c r="K3811" s="34"/>
      <c r="L3811" s="34"/>
      <c r="M3811" s="34">
        <f>S3811</f>
        <v>2.0833333333333259E-2</v>
      </c>
      <c r="N3811" s="35">
        <f>N3798</f>
        <v>43250</v>
      </c>
      <c r="O3811" s="63">
        <f>SUM(P3810)</f>
        <v>0.62499999999999944</v>
      </c>
      <c r="P3811" s="36">
        <f t="shared" si="2074"/>
        <v>0.6458333333333327</v>
      </c>
      <c r="Q3811" s="98" t="s">
        <v>1528</v>
      </c>
      <c r="R3811" s="25" t="s">
        <v>1569</v>
      </c>
      <c r="S3811" s="26">
        <f>SUM(P3811-O3811)</f>
        <v>2.0833333333333259E-2</v>
      </c>
    </row>
    <row r="3812" spans="1:23" ht="10.5" customHeight="1" x14ac:dyDescent="0.2">
      <c r="B3812" s="34"/>
      <c r="C3812" s="21"/>
      <c r="D3812" s="34"/>
      <c r="E3812" s="34">
        <f>S3812</f>
        <v>2.0833333333333259E-2</v>
      </c>
      <c r="F3812" s="34"/>
      <c r="G3812" s="21"/>
      <c r="H3812" s="34"/>
      <c r="I3812" s="34"/>
      <c r="J3812" s="34"/>
      <c r="K3812" s="34"/>
      <c r="L3812" s="34"/>
      <c r="M3812" s="34"/>
      <c r="N3812" s="35">
        <f>N3798</f>
        <v>43250</v>
      </c>
      <c r="O3812" s="63">
        <f t="shared" ref="O3812:O3816" si="2078">SUM(P3811)</f>
        <v>0.6458333333333327</v>
      </c>
      <c r="P3812" s="36">
        <f t="shared" si="2074"/>
        <v>0.66666666666666596</v>
      </c>
      <c r="Q3812" s="98" t="s">
        <v>938</v>
      </c>
      <c r="R3812" s="25" t="s">
        <v>1610</v>
      </c>
      <c r="S3812" s="26">
        <f t="shared" ref="S3812:S3815" si="2079">SUM(P3812-O3812)</f>
        <v>2.0833333333333259E-2</v>
      </c>
    </row>
    <row r="3813" spans="1:23" ht="10.5" customHeight="1" x14ac:dyDescent="0.2">
      <c r="B3813" s="34"/>
      <c r="C3813" s="21"/>
      <c r="D3813" s="34"/>
      <c r="E3813" s="21"/>
      <c r="F3813" s="34"/>
      <c r="G3813" s="34"/>
      <c r="H3813" s="34"/>
      <c r="I3813" s="34"/>
      <c r="J3813" s="34"/>
      <c r="K3813" s="34"/>
      <c r="L3813" s="34"/>
      <c r="M3813" s="34">
        <f>S3813</f>
        <v>2.0833333333333259E-2</v>
      </c>
      <c r="N3813" s="35">
        <f>N3798</f>
        <v>43250</v>
      </c>
      <c r="O3813" s="63">
        <f t="shared" si="2078"/>
        <v>0.66666666666666596</v>
      </c>
      <c r="P3813" s="36">
        <f t="shared" si="2074"/>
        <v>0.68749999999999922</v>
      </c>
      <c r="Q3813" s="98" t="s">
        <v>1528</v>
      </c>
      <c r="R3813" s="25" t="s">
        <v>1569</v>
      </c>
      <c r="S3813" s="26">
        <f t="shared" si="2079"/>
        <v>2.0833333333333259E-2</v>
      </c>
    </row>
    <row r="3814" spans="1:23" ht="10.5" customHeight="1" x14ac:dyDescent="0.2">
      <c r="B3814" s="34"/>
      <c r="C3814" s="21"/>
      <c r="D3814" s="34"/>
      <c r="E3814" s="21"/>
      <c r="F3814" s="34"/>
      <c r="G3814" s="34">
        <f>S3814</f>
        <v>2.0833333333333259E-2</v>
      </c>
      <c r="H3814" s="34"/>
      <c r="J3814" s="34"/>
      <c r="K3814" s="34"/>
      <c r="L3814" s="34"/>
      <c r="M3814" s="34"/>
      <c r="N3814" s="35">
        <f>N3798</f>
        <v>43250</v>
      </c>
      <c r="O3814" s="63">
        <f t="shared" si="2078"/>
        <v>0.68749999999999922</v>
      </c>
      <c r="P3814" s="36">
        <f t="shared" si="2074"/>
        <v>0.70833333333333248</v>
      </c>
      <c r="Q3814" s="98" t="s">
        <v>940</v>
      </c>
      <c r="R3814" t="s">
        <v>1573</v>
      </c>
      <c r="S3814" s="26">
        <f t="shared" si="2079"/>
        <v>2.0833333333333259E-2</v>
      </c>
    </row>
    <row r="3815" spans="1:23" ht="10.5" customHeight="1" x14ac:dyDescent="0.2">
      <c r="B3815" s="34"/>
      <c r="C3815" s="21"/>
      <c r="D3815" s="34">
        <f>S3815</f>
        <v>2.0833333333333259E-2</v>
      </c>
      <c r="E3815" s="21"/>
      <c r="F3815" s="34"/>
      <c r="G3815" s="34"/>
      <c r="H3815" s="34"/>
      <c r="J3815" s="34"/>
      <c r="K3815" s="34"/>
      <c r="L3815" s="34"/>
      <c r="M3815" s="34"/>
      <c r="N3815" s="35">
        <f>N3798</f>
        <v>43250</v>
      </c>
      <c r="O3815" s="63">
        <f t="shared" si="2078"/>
        <v>0.70833333333333248</v>
      </c>
      <c r="P3815" s="36">
        <f t="shared" si="2074"/>
        <v>0.72916666666666574</v>
      </c>
      <c r="Q3815" s="98" t="s">
        <v>937</v>
      </c>
      <c r="R3815" s="25" t="s">
        <v>995</v>
      </c>
      <c r="S3815" s="26">
        <f t="shared" si="2079"/>
        <v>2.0833333333333259E-2</v>
      </c>
    </row>
    <row r="3816" spans="1:23" ht="10.5" customHeight="1" thickBot="1" x14ac:dyDescent="0.25">
      <c r="B3816" s="34"/>
      <c r="C3816" s="21"/>
      <c r="D3816" s="34"/>
      <c r="E3816" s="21"/>
      <c r="F3816" s="34"/>
      <c r="G3816" s="34"/>
      <c r="H3816" s="34"/>
      <c r="I3816" s="34">
        <f>S3816</f>
        <v>2.0833333333333259E-2</v>
      </c>
      <c r="J3816" s="34"/>
      <c r="K3816" s="34"/>
      <c r="L3816" s="34"/>
      <c r="M3816" s="34"/>
      <c r="N3816" s="35">
        <f>N3798</f>
        <v>43250</v>
      </c>
      <c r="O3816" s="63">
        <f t="shared" si="2078"/>
        <v>0.72916666666666574</v>
      </c>
      <c r="P3816" s="36">
        <f t="shared" si="2074"/>
        <v>0.749999999999999</v>
      </c>
      <c r="Q3816" s="98" t="s">
        <v>959</v>
      </c>
      <c r="R3816" s="25" t="s">
        <v>1611</v>
      </c>
      <c r="S3816" s="26">
        <f>SUM(P3816-O3816)</f>
        <v>2.0833333333333259E-2</v>
      </c>
    </row>
    <row r="3817" spans="1:23" ht="10.5" customHeight="1" x14ac:dyDescent="0.2">
      <c r="A3817" s="40">
        <f t="shared" ref="A3817:M3817" si="2080">SUM(A3799:A3816)</f>
        <v>0</v>
      </c>
      <c r="B3817" s="40">
        <f t="shared" si="2080"/>
        <v>0</v>
      </c>
      <c r="C3817" s="40">
        <f t="shared" si="2080"/>
        <v>0</v>
      </c>
      <c r="D3817" s="40">
        <f t="shared" si="2080"/>
        <v>4.1666666666666574E-2</v>
      </c>
      <c r="E3817" s="40">
        <f t="shared" si="2080"/>
        <v>6.2499999999999778E-2</v>
      </c>
      <c r="F3817" s="40">
        <f t="shared" si="2080"/>
        <v>4.166666666666663E-2</v>
      </c>
      <c r="G3817" s="40">
        <f t="shared" si="2080"/>
        <v>2.0833333333333259E-2</v>
      </c>
      <c r="H3817" s="40">
        <f t="shared" si="2080"/>
        <v>0</v>
      </c>
      <c r="I3817" s="40">
        <f t="shared" si="2080"/>
        <v>6.2499999999999889E-2</v>
      </c>
      <c r="J3817" s="40">
        <f t="shared" si="2080"/>
        <v>0</v>
      </c>
      <c r="K3817" s="40">
        <f t="shared" si="2080"/>
        <v>0</v>
      </c>
      <c r="L3817" s="40">
        <f t="shared" si="2080"/>
        <v>0</v>
      </c>
      <c r="M3817" s="40">
        <f t="shared" si="2080"/>
        <v>0.10416666666666635</v>
      </c>
      <c r="N3817" s="41" t="b">
        <f>SUM(A3817:M3817) = S3817</f>
        <v>1</v>
      </c>
      <c r="O3817" s="42"/>
      <c r="P3817" s="42"/>
      <c r="Q3817" s="43"/>
      <c r="R3817" s="43"/>
      <c r="S3817" s="40">
        <f>SUM(S3799:S3816)</f>
        <v>0.33333333333333248</v>
      </c>
    </row>
    <row r="3818" spans="1:23" ht="10.5" customHeight="1" x14ac:dyDescent="0.2">
      <c r="A3818" s="70">
        <f t="shared" ref="A3818:C3818" si="2081">(A3817-INT(A3817))*24</f>
        <v>0</v>
      </c>
      <c r="B3818" s="70">
        <f t="shared" si="2081"/>
        <v>0</v>
      </c>
      <c r="C3818" s="70">
        <f t="shared" si="2081"/>
        <v>0</v>
      </c>
      <c r="D3818" s="44">
        <f>(D3817-INT(D3817))*24</f>
        <v>0.99999999999999778</v>
      </c>
      <c r="E3818" s="44">
        <f>(E3817-INT(E3817))*24</f>
        <v>1.4999999999999947</v>
      </c>
      <c r="F3818" s="44">
        <f>(F3817-INT(F3817))*24</f>
        <v>0.99999999999999911</v>
      </c>
      <c r="G3818" s="44">
        <f>(G3817-INT(G3817))*24</f>
        <v>0.49999999999999822</v>
      </c>
      <c r="H3818" s="44">
        <f t="shared" ref="H3818:M3818" si="2082">(H3817-INT(H3817))*24</f>
        <v>0</v>
      </c>
      <c r="I3818" s="44">
        <f t="shared" si="2082"/>
        <v>1.4999999999999973</v>
      </c>
      <c r="J3818" s="44">
        <f t="shared" si="2082"/>
        <v>0</v>
      </c>
      <c r="K3818" s="44">
        <f t="shared" si="2082"/>
        <v>0</v>
      </c>
      <c r="L3818" s="44">
        <f t="shared" si="2082"/>
        <v>0</v>
      </c>
      <c r="M3818" s="45">
        <f t="shared" si="2082"/>
        <v>2.4999999999999925</v>
      </c>
      <c r="N3818" s="46">
        <f>SUM(A3818:M3818)</f>
        <v>7.9999999999999805</v>
      </c>
      <c r="O3818" s="71"/>
      <c r="P3818" s="71"/>
      <c r="Q3818" s="48"/>
      <c r="R3818" s="48"/>
      <c r="S3818" s="49"/>
    </row>
    <row r="3819" spans="1:23" ht="10.5" customHeight="1" thickBot="1" x14ac:dyDescent="0.25">
      <c r="A3819" s="72"/>
      <c r="B3819" s="73"/>
      <c r="C3819" s="73"/>
      <c r="D3819" s="52">
        <f>SUM(A3818:D3818)</f>
        <v>0.99999999999999778</v>
      </c>
      <c r="E3819" s="52">
        <f t="shared" ref="E3819:M3819" si="2083">E3818</f>
        <v>1.4999999999999947</v>
      </c>
      <c r="F3819" s="52">
        <f t="shared" si="2083"/>
        <v>0.99999999999999911</v>
      </c>
      <c r="G3819" s="52">
        <f t="shared" si="2083"/>
        <v>0.49999999999999822</v>
      </c>
      <c r="H3819" s="52">
        <f t="shared" si="2083"/>
        <v>0</v>
      </c>
      <c r="I3819" s="52">
        <f t="shared" si="2083"/>
        <v>1.4999999999999973</v>
      </c>
      <c r="J3819" s="52">
        <f t="shared" si="2083"/>
        <v>0</v>
      </c>
      <c r="K3819" s="52">
        <f t="shared" si="2083"/>
        <v>0</v>
      </c>
      <c r="L3819" s="52">
        <f t="shared" si="2083"/>
        <v>0</v>
      </c>
      <c r="M3819" s="53">
        <f t="shared" si="2083"/>
        <v>2.4999999999999925</v>
      </c>
      <c r="N3819" s="54">
        <f>S3819</f>
        <v>0.33333333333333248</v>
      </c>
      <c r="O3819" s="74"/>
      <c r="P3819" s="74"/>
      <c r="Q3819" s="56"/>
      <c r="R3819" s="56"/>
      <c r="S3819" s="57">
        <f>SUM(S3817:S3818)</f>
        <v>0.33333333333333248</v>
      </c>
    </row>
    <row r="3820" spans="1:23" ht="10.5" customHeight="1" thickBot="1" x14ac:dyDescent="0.25">
      <c r="A3820" s="58"/>
      <c r="B3820" s="59" t="s">
        <v>935</v>
      </c>
      <c r="C3820" s="59" t="s">
        <v>936</v>
      </c>
      <c r="D3820" s="59" t="s">
        <v>937</v>
      </c>
      <c r="E3820" s="60" t="s">
        <v>938</v>
      </c>
      <c r="F3820" s="59" t="s">
        <v>939</v>
      </c>
      <c r="G3820" s="58" t="s">
        <v>940</v>
      </c>
      <c r="H3820" s="58" t="s">
        <v>941</v>
      </c>
      <c r="I3820" s="58" t="s">
        <v>942</v>
      </c>
      <c r="J3820" s="58" t="s">
        <v>943</v>
      </c>
      <c r="K3820" s="58" t="s">
        <v>1473</v>
      </c>
      <c r="L3820" s="58"/>
      <c r="M3820" s="60" t="s">
        <v>1528</v>
      </c>
      <c r="N3820" s="61">
        <f>N3798+1</f>
        <v>43251</v>
      </c>
      <c r="O3820" s="36">
        <v>0.375</v>
      </c>
      <c r="P3820" s="36">
        <f>O3820</f>
        <v>0.375</v>
      </c>
      <c r="Q3820" s="62" t="s">
        <v>946</v>
      </c>
      <c r="R3820" s="25" t="s">
        <v>1598</v>
      </c>
      <c r="S3820" s="26">
        <f t="shared" ref="S3820" si="2084">SUM(P3820-O3820)</f>
        <v>0</v>
      </c>
      <c r="V3820" s="106"/>
      <c r="W3820" s="107"/>
    </row>
    <row r="3821" spans="1:23" ht="10.5" customHeight="1" x14ac:dyDescent="0.2">
      <c r="B3821" s="34"/>
      <c r="C3821" s="21"/>
      <c r="D3821" s="34">
        <f>S3821</f>
        <v>2.0833333333333315E-2</v>
      </c>
      <c r="E3821" s="34"/>
      <c r="F3821" s="34"/>
      <c r="G3821" s="21"/>
      <c r="H3821" s="34"/>
      <c r="J3821" s="34"/>
      <c r="M3821" s="34"/>
      <c r="N3821" s="35">
        <f>N3820</f>
        <v>43251</v>
      </c>
      <c r="O3821" s="63">
        <f>SUM(P3820)</f>
        <v>0.375</v>
      </c>
      <c r="P3821" s="36">
        <f>P3820+0.0208333333333333</f>
        <v>0.39583333333333331</v>
      </c>
      <c r="Q3821" s="98" t="s">
        <v>937</v>
      </c>
      <c r="R3821" s="25" t="s">
        <v>995</v>
      </c>
      <c r="S3821" s="26">
        <f t="shared" ref="S3821:S3827" si="2085">SUM(P3821-O3821)</f>
        <v>2.0833333333333315E-2</v>
      </c>
      <c r="V3821" s="106"/>
      <c r="W3821" s="107"/>
    </row>
    <row r="3822" spans="1:23" ht="10.5" customHeight="1" x14ac:dyDescent="0.2">
      <c r="B3822" s="34"/>
      <c r="C3822" s="21"/>
      <c r="D3822" s="34"/>
      <c r="E3822" s="34">
        <f>S3822</f>
        <v>2.0833333333333315E-2</v>
      </c>
      <c r="F3822" s="34"/>
      <c r="G3822" s="34"/>
      <c r="H3822" s="34"/>
      <c r="I3822" s="34"/>
      <c r="J3822" s="34"/>
      <c r="M3822" s="34"/>
      <c r="N3822" s="35">
        <f>N3820</f>
        <v>43251</v>
      </c>
      <c r="O3822" s="63">
        <f t="shared" ref="O3822:O3830" si="2086">SUM(P3821)</f>
        <v>0.39583333333333331</v>
      </c>
      <c r="P3822" s="36">
        <f>P3821+0.0208333333333333</f>
        <v>0.41666666666666663</v>
      </c>
      <c r="Q3822" s="98" t="s">
        <v>938</v>
      </c>
      <c r="R3822" s="25" t="s">
        <v>1610</v>
      </c>
      <c r="S3822" s="26">
        <f t="shared" si="2085"/>
        <v>2.0833333333333315E-2</v>
      </c>
      <c r="V3822" s="106"/>
      <c r="W3822" s="107"/>
    </row>
    <row r="3823" spans="1:23" ht="10.5" customHeight="1" x14ac:dyDescent="0.2">
      <c r="B3823" s="34"/>
      <c r="C3823" s="21"/>
      <c r="D3823" s="34"/>
      <c r="E3823" s="34">
        <f>S3823</f>
        <v>2.0833333333333315E-2</v>
      </c>
      <c r="F3823" s="34"/>
      <c r="G3823" s="34"/>
      <c r="H3823" s="34"/>
      <c r="I3823" s="34"/>
      <c r="J3823" s="34"/>
      <c r="L3823" s="34"/>
      <c r="M3823" s="21"/>
      <c r="N3823" s="35">
        <f>N3820</f>
        <v>43251</v>
      </c>
      <c r="O3823" s="63">
        <f t="shared" si="2086"/>
        <v>0.41666666666666663</v>
      </c>
      <c r="P3823" s="36">
        <f>P3822+0.0208333333333333</f>
        <v>0.43749999999999994</v>
      </c>
      <c r="Q3823" s="98" t="s">
        <v>938</v>
      </c>
      <c r="R3823" s="25" t="s">
        <v>1610</v>
      </c>
      <c r="S3823" s="26">
        <f t="shared" si="2085"/>
        <v>2.0833333333333315E-2</v>
      </c>
      <c r="V3823" s="95"/>
      <c r="W3823" s="96"/>
    </row>
    <row r="3824" spans="1:23" ht="10.5" customHeight="1" x14ac:dyDescent="0.2">
      <c r="B3824" s="34"/>
      <c r="C3824" s="34"/>
      <c r="D3824" s="34"/>
      <c r="E3824" s="34">
        <f>S3824</f>
        <v>2.0833333333333315E-2</v>
      </c>
      <c r="F3824" s="34"/>
      <c r="G3824" s="34"/>
      <c r="H3824" s="34"/>
      <c r="I3824" s="34"/>
      <c r="J3824" s="34"/>
      <c r="L3824" s="34"/>
      <c r="M3824" s="34"/>
      <c r="N3824" s="35">
        <f>N3820</f>
        <v>43251</v>
      </c>
      <c r="O3824" s="63">
        <f t="shared" si="2086"/>
        <v>0.43749999999999994</v>
      </c>
      <c r="P3824" s="36">
        <f t="shared" ref="P3824:P3837" si="2087">P3823+0.0208333333333333</f>
        <v>0.45833333333333326</v>
      </c>
      <c r="Q3824" s="98" t="s">
        <v>938</v>
      </c>
      <c r="R3824" s="25" t="s">
        <v>1610</v>
      </c>
      <c r="S3824" s="26">
        <f t="shared" si="2085"/>
        <v>2.0833333333333315E-2</v>
      </c>
      <c r="V3824" s="95"/>
      <c r="W3824" s="96"/>
    </row>
    <row r="3825" spans="1:23" ht="10.5" customHeight="1" x14ac:dyDescent="0.2">
      <c r="B3825" s="34"/>
      <c r="C3825" s="34"/>
      <c r="D3825" s="34"/>
      <c r="E3825" s="34">
        <f>S3825</f>
        <v>2.0833333333333315E-2</v>
      </c>
      <c r="F3825" s="34"/>
      <c r="G3825" s="34"/>
      <c r="H3825" s="34"/>
      <c r="I3825" s="34"/>
      <c r="J3825" s="34"/>
      <c r="K3825" s="34"/>
      <c r="L3825" s="34"/>
      <c r="M3825" s="34"/>
      <c r="N3825" s="35">
        <f>N3820</f>
        <v>43251</v>
      </c>
      <c r="O3825" s="63">
        <f t="shared" si="2086"/>
        <v>0.45833333333333326</v>
      </c>
      <c r="P3825" s="36">
        <f t="shared" si="2087"/>
        <v>0.47916666666666657</v>
      </c>
      <c r="Q3825" s="98" t="s">
        <v>938</v>
      </c>
      <c r="R3825" s="25" t="s">
        <v>1610</v>
      </c>
      <c r="S3825" s="26">
        <f t="shared" si="2085"/>
        <v>2.0833333333333315E-2</v>
      </c>
      <c r="V3825" s="95"/>
      <c r="W3825" s="96"/>
    </row>
    <row r="3826" spans="1:23" ht="10.5" customHeight="1" x14ac:dyDescent="0.2">
      <c r="B3826" s="34"/>
      <c r="C3826" s="21"/>
      <c r="D3826" s="21"/>
      <c r="E3826" s="34">
        <f>S3826</f>
        <v>2.0833333333333315E-2</v>
      </c>
      <c r="F3826" s="34"/>
      <c r="G3826" s="34"/>
      <c r="H3826" s="34"/>
      <c r="I3826" s="34"/>
      <c r="J3826" s="34"/>
      <c r="L3826" s="34"/>
      <c r="M3826" s="21"/>
      <c r="N3826" s="35">
        <f>N3820</f>
        <v>43251</v>
      </c>
      <c r="O3826" s="63">
        <f t="shared" si="2086"/>
        <v>0.47916666666666657</v>
      </c>
      <c r="P3826" s="36">
        <f t="shared" si="2087"/>
        <v>0.49999999999999989</v>
      </c>
      <c r="Q3826" s="98" t="s">
        <v>938</v>
      </c>
      <c r="R3826" s="25" t="s">
        <v>1610</v>
      </c>
      <c r="S3826" s="26">
        <f t="shared" si="2085"/>
        <v>2.0833333333333315E-2</v>
      </c>
      <c r="V3826" s="95"/>
      <c r="W3826" s="96"/>
    </row>
    <row r="3827" spans="1:23" ht="10.5" customHeight="1" x14ac:dyDescent="0.2">
      <c r="B3827" s="34"/>
      <c r="C3827" s="21"/>
      <c r="D3827" s="34"/>
      <c r="E3827" s="34"/>
      <c r="F3827" s="34"/>
      <c r="G3827" s="34">
        <f>S3827</f>
        <v>2.0833333333333259E-2</v>
      </c>
      <c r="H3827" s="34"/>
      <c r="I3827" s="34"/>
      <c r="J3827" s="34"/>
      <c r="L3827" s="34"/>
      <c r="M3827" s="21"/>
      <c r="N3827" s="35">
        <f>N3820</f>
        <v>43251</v>
      </c>
      <c r="O3827" s="63">
        <f t="shared" si="2086"/>
        <v>0.49999999999999989</v>
      </c>
      <c r="P3827" s="36">
        <f t="shared" si="2087"/>
        <v>0.52083333333333315</v>
      </c>
      <c r="Q3827" s="98" t="s">
        <v>940</v>
      </c>
      <c r="R3827" t="s">
        <v>1573</v>
      </c>
      <c r="S3827" s="26">
        <f t="shared" si="2085"/>
        <v>2.0833333333333259E-2</v>
      </c>
      <c r="V3827" s="95"/>
      <c r="W3827" s="96"/>
    </row>
    <row r="3828" spans="1:23" ht="10.5" customHeight="1" x14ac:dyDescent="0.2">
      <c r="B3828" s="34"/>
      <c r="C3828" s="21"/>
      <c r="D3828" s="34"/>
      <c r="E3828" s="34"/>
      <c r="F3828" s="34"/>
      <c r="G3828" s="34"/>
      <c r="H3828" s="34"/>
      <c r="J3828" s="34"/>
      <c r="L3828" s="34"/>
      <c r="M3828" s="34">
        <f>S3828</f>
        <v>2.0833333333333259E-2</v>
      </c>
      <c r="N3828" s="35">
        <f>N3820</f>
        <v>43251</v>
      </c>
      <c r="O3828" s="63">
        <f t="shared" si="2086"/>
        <v>0.52083333333333315</v>
      </c>
      <c r="P3828" s="36">
        <f t="shared" si="2087"/>
        <v>0.54166666666666641</v>
      </c>
      <c r="Q3828" s="98" t="s">
        <v>1528</v>
      </c>
      <c r="R3828" s="25" t="s">
        <v>1569</v>
      </c>
      <c r="S3828" s="26">
        <f>SUM(P3828-O3828)</f>
        <v>2.0833333333333259E-2</v>
      </c>
      <c r="V3828" s="95"/>
      <c r="W3828" s="96"/>
    </row>
    <row r="3829" spans="1:23" ht="10.5" customHeight="1" x14ac:dyDescent="0.2">
      <c r="B3829" s="34"/>
      <c r="C3829" s="21"/>
      <c r="D3829" s="34"/>
      <c r="E3829" s="34"/>
      <c r="F3829" s="34"/>
      <c r="G3829" s="34"/>
      <c r="H3829" s="34"/>
      <c r="J3829" s="34"/>
      <c r="L3829" s="34"/>
      <c r="M3829" s="21"/>
      <c r="N3829" s="35">
        <f>N3820</f>
        <v>43251</v>
      </c>
      <c r="O3829" s="63">
        <f t="shared" si="2086"/>
        <v>0.54166666666666641</v>
      </c>
      <c r="P3829" s="36">
        <f t="shared" si="2087"/>
        <v>0.56249999999999967</v>
      </c>
      <c r="Q3829" s="98" t="s">
        <v>946</v>
      </c>
      <c r="R3829" s="25" t="s">
        <v>1568</v>
      </c>
      <c r="S3829" s="26"/>
      <c r="T3829" s="75"/>
      <c r="V3829" s="95"/>
      <c r="W3829" s="96"/>
    </row>
    <row r="3830" spans="1:23" ht="10.5" customHeight="1" x14ac:dyDescent="0.2">
      <c r="B3830" s="34">
        <f t="shared" ref="B3830" si="2088">S3830</f>
        <v>0</v>
      </c>
      <c r="C3830" s="34"/>
      <c r="D3830" s="34"/>
      <c r="E3830" s="34"/>
      <c r="F3830" s="34"/>
      <c r="G3830" s="34"/>
      <c r="H3830" s="34"/>
      <c r="J3830" s="34"/>
      <c r="L3830" s="34"/>
      <c r="M3830" s="21"/>
      <c r="N3830" s="35">
        <f>N3820</f>
        <v>43251</v>
      </c>
      <c r="O3830" s="63">
        <f t="shared" si="2086"/>
        <v>0.56249999999999967</v>
      </c>
      <c r="P3830" s="36">
        <f t="shared" si="2087"/>
        <v>0.58333333333333293</v>
      </c>
      <c r="Q3830" s="98" t="s">
        <v>946</v>
      </c>
      <c r="R3830" s="25" t="s">
        <v>1568</v>
      </c>
      <c r="S3830" s="26"/>
      <c r="V3830" s="95"/>
      <c r="W3830" s="96"/>
    </row>
    <row r="3831" spans="1:23" ht="10.5" customHeight="1" x14ac:dyDescent="0.2">
      <c r="A3831" s="34"/>
      <c r="B3831" s="34"/>
      <c r="C3831" s="34"/>
      <c r="D3831" s="34"/>
      <c r="E3831" s="34"/>
      <c r="F3831" s="21"/>
      <c r="G3831" s="34">
        <f>S3831</f>
        <v>2.0833333333333259E-2</v>
      </c>
      <c r="H3831" s="34"/>
      <c r="I3831" s="34"/>
      <c r="J3831" s="34"/>
      <c r="L3831" s="34"/>
      <c r="M3831" s="34"/>
      <c r="N3831" s="35">
        <f>N3820</f>
        <v>43251</v>
      </c>
      <c r="O3831" s="63">
        <f>SUM(P3830)</f>
        <v>0.58333333333333293</v>
      </c>
      <c r="P3831" s="36">
        <f t="shared" si="2087"/>
        <v>0.60416666666666619</v>
      </c>
      <c r="Q3831" s="98" t="s">
        <v>940</v>
      </c>
      <c r="R3831" s="25" t="s">
        <v>1612</v>
      </c>
      <c r="S3831" s="26">
        <f>SUM(P3831-O3831)</f>
        <v>2.0833333333333259E-2</v>
      </c>
      <c r="V3831" s="95"/>
      <c r="W3831" s="96"/>
    </row>
    <row r="3832" spans="1:23" ht="10.5" customHeight="1" x14ac:dyDescent="0.2">
      <c r="B3832" s="34"/>
      <c r="C3832" s="21"/>
      <c r="D3832" s="34"/>
      <c r="E3832" s="34"/>
      <c r="F3832" s="21"/>
      <c r="G3832" s="34"/>
      <c r="H3832" s="34"/>
      <c r="J3832" s="34"/>
      <c r="K3832" s="34"/>
      <c r="L3832" s="34"/>
      <c r="M3832" s="34">
        <f t="shared" ref="M3832:M3837" si="2089">S3832</f>
        <v>2.0833333333333259E-2</v>
      </c>
      <c r="N3832" s="35">
        <f>N3820</f>
        <v>43251</v>
      </c>
      <c r="O3832" s="63">
        <f>SUM(P3831)</f>
        <v>0.60416666666666619</v>
      </c>
      <c r="P3832" s="36">
        <f t="shared" si="2087"/>
        <v>0.62499999999999944</v>
      </c>
      <c r="Q3832" s="98" t="s">
        <v>1528</v>
      </c>
      <c r="R3832" s="25" t="s">
        <v>1569</v>
      </c>
      <c r="S3832" s="26">
        <f>SUM(P3832-O3832)</f>
        <v>2.0833333333333259E-2</v>
      </c>
      <c r="V3832" s="95"/>
      <c r="W3832" s="96"/>
    </row>
    <row r="3833" spans="1:23" ht="10.5" customHeight="1" x14ac:dyDescent="0.2">
      <c r="B3833" s="34"/>
      <c r="C3833" s="21"/>
      <c r="D3833" s="34"/>
      <c r="E3833" s="34"/>
      <c r="F3833" s="34"/>
      <c r="G3833" s="34"/>
      <c r="H3833" s="34"/>
      <c r="I3833" s="34"/>
      <c r="J3833" s="34"/>
      <c r="K3833" s="34"/>
      <c r="L3833" s="34"/>
      <c r="M3833" s="34">
        <f t="shared" si="2089"/>
        <v>2.0833333333333259E-2</v>
      </c>
      <c r="N3833" s="35">
        <f>N3820</f>
        <v>43251</v>
      </c>
      <c r="O3833" s="63">
        <f>SUM(P3832)</f>
        <v>0.62499999999999944</v>
      </c>
      <c r="P3833" s="36">
        <f t="shared" si="2087"/>
        <v>0.6458333333333327</v>
      </c>
      <c r="Q3833" s="98" t="s">
        <v>1528</v>
      </c>
      <c r="R3833" s="25" t="s">
        <v>1569</v>
      </c>
      <c r="S3833" s="26">
        <f t="shared" ref="S3833:S3837" si="2090">SUM(P3833-O3833)</f>
        <v>2.0833333333333259E-2</v>
      </c>
      <c r="V3833" s="95"/>
      <c r="W3833" s="96"/>
    </row>
    <row r="3834" spans="1:23" ht="10.5" customHeight="1" x14ac:dyDescent="0.2">
      <c r="B3834" s="34"/>
      <c r="C3834" s="21"/>
      <c r="D3834" s="34"/>
      <c r="E3834" s="34"/>
      <c r="F3834" s="34"/>
      <c r="G3834" s="34"/>
      <c r="H3834" s="34"/>
      <c r="I3834" s="34"/>
      <c r="J3834" s="34"/>
      <c r="K3834" s="34"/>
      <c r="L3834" s="34"/>
      <c r="M3834" s="34">
        <f t="shared" si="2089"/>
        <v>2.0833333333333259E-2</v>
      </c>
      <c r="N3834" s="35">
        <f>N3820</f>
        <v>43251</v>
      </c>
      <c r="O3834" s="63">
        <f t="shared" ref="O3834:O3837" si="2091">SUM(P3833)</f>
        <v>0.6458333333333327</v>
      </c>
      <c r="P3834" s="36">
        <f t="shared" si="2087"/>
        <v>0.66666666666666596</v>
      </c>
      <c r="Q3834" s="98" t="s">
        <v>1528</v>
      </c>
      <c r="R3834" s="25" t="s">
        <v>1569</v>
      </c>
      <c r="S3834" s="26">
        <f t="shared" si="2090"/>
        <v>2.0833333333333259E-2</v>
      </c>
      <c r="V3834" s="95"/>
      <c r="W3834" s="96"/>
    </row>
    <row r="3835" spans="1:23" ht="10.5" customHeight="1" x14ac:dyDescent="0.2">
      <c r="B3835" s="34"/>
      <c r="C3835" s="21"/>
      <c r="D3835" s="34"/>
      <c r="E3835" s="34"/>
      <c r="F3835" s="34"/>
      <c r="G3835" s="21"/>
      <c r="H3835" s="34"/>
      <c r="I3835" s="34"/>
      <c r="J3835" s="34"/>
      <c r="K3835" s="34"/>
      <c r="L3835" s="34"/>
      <c r="M3835" s="34">
        <f t="shared" si="2089"/>
        <v>2.0833333333333259E-2</v>
      </c>
      <c r="N3835" s="35">
        <f>N3820</f>
        <v>43251</v>
      </c>
      <c r="O3835" s="63">
        <f t="shared" si="2091"/>
        <v>0.66666666666666596</v>
      </c>
      <c r="P3835" s="36">
        <f t="shared" si="2087"/>
        <v>0.68749999999999922</v>
      </c>
      <c r="Q3835" s="98" t="s">
        <v>1528</v>
      </c>
      <c r="R3835" s="25" t="s">
        <v>1569</v>
      </c>
      <c r="S3835" s="26">
        <f t="shared" si="2090"/>
        <v>2.0833333333333259E-2</v>
      </c>
      <c r="V3835" s="95"/>
      <c r="W3835" s="96"/>
    </row>
    <row r="3836" spans="1:23" ht="10.5" customHeight="1" x14ac:dyDescent="0.2">
      <c r="B3836" s="34"/>
      <c r="C3836" s="21"/>
      <c r="D3836" s="34"/>
      <c r="E3836" s="34"/>
      <c r="F3836" s="34"/>
      <c r="G3836" s="34"/>
      <c r="H3836" s="34"/>
      <c r="I3836" s="34"/>
      <c r="J3836" s="34"/>
      <c r="K3836" s="34"/>
      <c r="L3836" s="34"/>
      <c r="M3836" s="34">
        <f t="shared" si="2089"/>
        <v>2.0833333333333259E-2</v>
      </c>
      <c r="N3836" s="35">
        <f>N3820</f>
        <v>43251</v>
      </c>
      <c r="O3836" s="63">
        <f t="shared" si="2091"/>
        <v>0.68749999999999922</v>
      </c>
      <c r="P3836" s="36">
        <f t="shared" si="2087"/>
        <v>0.70833333333333248</v>
      </c>
      <c r="Q3836" s="98" t="s">
        <v>1528</v>
      </c>
      <c r="R3836" s="25" t="s">
        <v>1569</v>
      </c>
      <c r="S3836" s="26">
        <f t="shared" si="2090"/>
        <v>2.0833333333333259E-2</v>
      </c>
      <c r="V3836" s="95"/>
      <c r="W3836" s="96"/>
    </row>
    <row r="3837" spans="1:23" ht="10.5" customHeight="1" thickBot="1" x14ac:dyDescent="0.25">
      <c r="B3837" s="34"/>
      <c r="C3837" s="21"/>
      <c r="D3837" s="34"/>
      <c r="E3837" s="34"/>
      <c r="F3837" s="34"/>
      <c r="G3837" s="21"/>
      <c r="H3837" s="34"/>
      <c r="I3837" s="34"/>
      <c r="J3837" s="34"/>
      <c r="K3837" s="34"/>
      <c r="L3837" s="34"/>
      <c r="M3837" s="34">
        <f t="shared" si="2089"/>
        <v>2.0833333333333259E-2</v>
      </c>
      <c r="N3837" s="35">
        <f>N3820</f>
        <v>43251</v>
      </c>
      <c r="O3837" s="63">
        <f t="shared" si="2091"/>
        <v>0.70833333333333248</v>
      </c>
      <c r="P3837" s="36">
        <f t="shared" si="2087"/>
        <v>0.72916666666666574</v>
      </c>
      <c r="Q3837" s="98" t="s">
        <v>1528</v>
      </c>
      <c r="R3837" s="25" t="s">
        <v>1569</v>
      </c>
      <c r="S3837" s="26">
        <f t="shared" si="2090"/>
        <v>2.0833333333333259E-2</v>
      </c>
      <c r="V3837" s="95"/>
      <c r="W3837" s="96"/>
    </row>
    <row r="3838" spans="1:23" ht="10.5" customHeight="1" x14ac:dyDescent="0.2">
      <c r="A3838" s="40">
        <f t="shared" ref="A3838:M3838" si="2092">SUM(A3821:A3837)</f>
        <v>0</v>
      </c>
      <c r="B3838" s="40">
        <f t="shared" si="2092"/>
        <v>0</v>
      </c>
      <c r="C3838" s="40">
        <f t="shared" si="2092"/>
        <v>0</v>
      </c>
      <c r="D3838" s="40">
        <f t="shared" si="2092"/>
        <v>2.0833333333333315E-2</v>
      </c>
      <c r="E3838" s="40">
        <f t="shared" si="2092"/>
        <v>0.10416666666666657</v>
      </c>
      <c r="F3838" s="40">
        <f t="shared" si="2092"/>
        <v>0</v>
      </c>
      <c r="G3838" s="40">
        <f t="shared" si="2092"/>
        <v>4.1666666666666519E-2</v>
      </c>
      <c r="H3838" s="40">
        <f t="shared" si="2092"/>
        <v>0</v>
      </c>
      <c r="I3838" s="40">
        <f t="shared" si="2092"/>
        <v>0</v>
      </c>
      <c r="J3838" s="40">
        <f t="shared" si="2092"/>
        <v>0</v>
      </c>
      <c r="K3838" s="40">
        <f t="shared" si="2092"/>
        <v>0</v>
      </c>
      <c r="L3838" s="40">
        <f t="shared" si="2092"/>
        <v>0</v>
      </c>
      <c r="M3838" s="40">
        <f t="shared" si="2092"/>
        <v>0.14583333333333282</v>
      </c>
      <c r="N3838" s="41" t="b">
        <f>SUM(A3838:M3838) = S3838</f>
        <v>1</v>
      </c>
      <c r="O3838" s="42"/>
      <c r="P3838" s="42"/>
      <c r="Q3838" s="43"/>
      <c r="R3838" s="43"/>
      <c r="S3838" s="40">
        <f>SUM(S3821:S3837)</f>
        <v>0.31249999999999922</v>
      </c>
      <c r="V3838" s="95"/>
      <c r="W3838" s="96"/>
    </row>
    <row r="3839" spans="1:23" ht="10.5" customHeight="1" x14ac:dyDescent="0.2">
      <c r="A3839" s="70">
        <f t="shared" ref="A3839:C3839" si="2093">(A3838-INT(A3838))*24</f>
        <v>0</v>
      </c>
      <c r="B3839" s="70">
        <f t="shared" si="2093"/>
        <v>0</v>
      </c>
      <c r="C3839" s="70">
        <f t="shared" si="2093"/>
        <v>0</v>
      </c>
      <c r="D3839" s="44">
        <f>(D3838-INT(D3838))*24</f>
        <v>0.49999999999999956</v>
      </c>
      <c r="E3839" s="44">
        <f>(E3838-INT(E3838))*24</f>
        <v>2.4999999999999978</v>
      </c>
      <c r="F3839" s="44">
        <f>(F3838-INT(F3838))*24</f>
        <v>0</v>
      </c>
      <c r="G3839" s="44">
        <f>(G3838-INT(G3838))*24</f>
        <v>0.99999999999999645</v>
      </c>
      <c r="H3839" s="44">
        <f t="shared" ref="H3839:M3839" si="2094">(H3838-INT(H3838))*24</f>
        <v>0</v>
      </c>
      <c r="I3839" s="44">
        <f t="shared" si="2094"/>
        <v>0</v>
      </c>
      <c r="J3839" s="44">
        <f t="shared" si="2094"/>
        <v>0</v>
      </c>
      <c r="K3839" s="44">
        <f t="shared" si="2094"/>
        <v>0</v>
      </c>
      <c r="L3839" s="44">
        <f t="shared" si="2094"/>
        <v>0</v>
      </c>
      <c r="M3839" s="45">
        <f t="shared" si="2094"/>
        <v>3.4999999999999876</v>
      </c>
      <c r="N3839" s="46">
        <f>SUM(A3839:M3839)</f>
        <v>7.4999999999999813</v>
      </c>
      <c r="O3839" s="47"/>
      <c r="P3839" s="47"/>
      <c r="Q3839" s="48"/>
      <c r="R3839" s="48"/>
      <c r="S3839" s="49"/>
      <c r="V3839" s="95"/>
      <c r="W3839" s="96"/>
    </row>
    <row r="3840" spans="1:23" ht="10.5" customHeight="1" thickBot="1" x14ac:dyDescent="0.25">
      <c r="A3840" s="50"/>
      <c r="B3840" s="51"/>
      <c r="C3840" s="51"/>
      <c r="D3840" s="52">
        <f>SUM(A3839:D3839)</f>
        <v>0.49999999999999956</v>
      </c>
      <c r="E3840" s="52">
        <f t="shared" ref="E3840:M3840" si="2095">E3839</f>
        <v>2.4999999999999978</v>
      </c>
      <c r="F3840" s="52">
        <f t="shared" si="2095"/>
        <v>0</v>
      </c>
      <c r="G3840" s="52">
        <f t="shared" si="2095"/>
        <v>0.99999999999999645</v>
      </c>
      <c r="H3840" s="52">
        <f t="shared" si="2095"/>
        <v>0</v>
      </c>
      <c r="I3840" s="52">
        <f t="shared" si="2095"/>
        <v>0</v>
      </c>
      <c r="J3840" s="52">
        <f t="shared" si="2095"/>
        <v>0</v>
      </c>
      <c r="K3840" s="52">
        <f t="shared" si="2095"/>
        <v>0</v>
      </c>
      <c r="L3840" s="52">
        <f t="shared" si="2095"/>
        <v>0</v>
      </c>
      <c r="M3840" s="53">
        <f t="shared" si="2095"/>
        <v>3.4999999999999876</v>
      </c>
      <c r="N3840" s="54">
        <f>S3840</f>
        <v>0.31249999999999922</v>
      </c>
      <c r="O3840" s="55"/>
      <c r="P3840" s="55"/>
      <c r="Q3840" s="56"/>
      <c r="R3840" s="56"/>
      <c r="S3840" s="57">
        <f>SUM(S3838:S3839)</f>
        <v>0.31249999999999922</v>
      </c>
      <c r="V3840" s="95"/>
      <c r="W3840" s="96"/>
    </row>
    <row r="3841" spans="1:23" ht="10.5" customHeight="1" thickBot="1" x14ac:dyDescent="0.25">
      <c r="A3841" s="58"/>
      <c r="B3841" s="59" t="s">
        <v>935</v>
      </c>
      <c r="C3841" s="59" t="s">
        <v>936</v>
      </c>
      <c r="D3841" s="59" t="s">
        <v>937</v>
      </c>
      <c r="E3841" s="60" t="s">
        <v>938</v>
      </c>
      <c r="F3841" s="59" t="s">
        <v>939</v>
      </c>
      <c r="G3841" s="58" t="s">
        <v>940</v>
      </c>
      <c r="H3841" s="58" t="s">
        <v>941</v>
      </c>
      <c r="I3841" s="58" t="s">
        <v>942</v>
      </c>
      <c r="J3841" s="58" t="s">
        <v>943</v>
      </c>
      <c r="K3841" s="58" t="s">
        <v>1473</v>
      </c>
      <c r="L3841" s="58"/>
      <c r="M3841" s="60" t="s">
        <v>1528</v>
      </c>
      <c r="N3841" s="61">
        <f>N3820+1</f>
        <v>43252</v>
      </c>
      <c r="O3841" s="36">
        <v>0.41666666666666669</v>
      </c>
      <c r="P3841" s="36">
        <f>O3841</f>
        <v>0.41666666666666669</v>
      </c>
      <c r="Q3841" s="62" t="s">
        <v>946</v>
      </c>
      <c r="R3841" s="25" t="s">
        <v>953</v>
      </c>
      <c r="S3841" s="26">
        <f t="shared" ref="S3841" si="2096">SUM(P3841-O3841)</f>
        <v>0</v>
      </c>
      <c r="V3841" s="95"/>
      <c r="W3841" s="96"/>
    </row>
    <row r="3842" spans="1:23" ht="10.5" customHeight="1" x14ac:dyDescent="0.2">
      <c r="B3842" s="34"/>
      <c r="C3842" s="21"/>
      <c r="D3842" s="34">
        <f>S3842</f>
        <v>2.0833333333333315E-2</v>
      </c>
      <c r="E3842" s="34"/>
      <c r="F3842" s="21"/>
      <c r="G3842" s="34"/>
      <c r="H3842" s="21"/>
      <c r="J3842" s="34"/>
      <c r="M3842" s="34"/>
      <c r="N3842" s="35">
        <f>N3841</f>
        <v>43252</v>
      </c>
      <c r="O3842" s="63">
        <f>SUM(P3841)</f>
        <v>0.41666666666666669</v>
      </c>
      <c r="P3842" s="36">
        <f>P3841+0.0208333333333333</f>
        <v>0.4375</v>
      </c>
      <c r="Q3842" s="98" t="s">
        <v>937</v>
      </c>
      <c r="R3842" s="25" t="s">
        <v>995</v>
      </c>
      <c r="S3842" s="26">
        <f t="shared" ref="S3842:S3844" si="2097">SUM(P3842-O3842)</f>
        <v>2.0833333333333315E-2</v>
      </c>
      <c r="V3842" s="95"/>
      <c r="W3842" s="96"/>
    </row>
    <row r="3843" spans="1:23" ht="10.5" customHeight="1" x14ac:dyDescent="0.2">
      <c r="B3843" s="34"/>
      <c r="C3843" s="21"/>
      <c r="D3843" s="34">
        <f>S3843</f>
        <v>2.0833333333333315E-2</v>
      </c>
      <c r="E3843" s="34"/>
      <c r="F3843" s="34"/>
      <c r="G3843" s="34"/>
      <c r="H3843" s="21"/>
      <c r="I3843" s="34"/>
      <c r="J3843" s="34"/>
      <c r="M3843" s="34"/>
      <c r="N3843" s="35">
        <f>N3841</f>
        <v>43252</v>
      </c>
      <c r="O3843" s="63">
        <f t="shared" ref="O3843:O3856" si="2098">SUM(P3842)</f>
        <v>0.4375</v>
      </c>
      <c r="P3843" s="36">
        <f t="shared" ref="P3843:P3856" si="2099">P3842+0.0208333333333333</f>
        <v>0.45833333333333331</v>
      </c>
      <c r="Q3843" s="98" t="s">
        <v>937</v>
      </c>
      <c r="R3843" s="25" t="s">
        <v>995</v>
      </c>
      <c r="S3843" s="26">
        <f t="shared" si="2097"/>
        <v>2.0833333333333315E-2</v>
      </c>
      <c r="V3843" s="95"/>
      <c r="W3843" s="96"/>
    </row>
    <row r="3844" spans="1:23" ht="10.5" customHeight="1" x14ac:dyDescent="0.2">
      <c r="B3844" s="34"/>
      <c r="C3844" s="21"/>
      <c r="D3844" s="26"/>
      <c r="E3844" s="21"/>
      <c r="F3844" s="34"/>
      <c r="G3844" s="34">
        <f>S3844</f>
        <v>2.0833333333333315E-2</v>
      </c>
      <c r="H3844" s="34"/>
      <c r="I3844" s="34"/>
      <c r="J3844" s="34"/>
      <c r="L3844" s="34"/>
      <c r="M3844" s="21"/>
      <c r="N3844" s="35">
        <f>N3841</f>
        <v>43252</v>
      </c>
      <c r="O3844" s="63">
        <f t="shared" si="2098"/>
        <v>0.45833333333333331</v>
      </c>
      <c r="P3844" s="36">
        <f t="shared" si="2099"/>
        <v>0.47916666666666663</v>
      </c>
      <c r="Q3844" s="98" t="s">
        <v>940</v>
      </c>
      <c r="R3844" s="96" t="s">
        <v>1613</v>
      </c>
      <c r="S3844" s="26">
        <f t="shared" si="2097"/>
        <v>2.0833333333333315E-2</v>
      </c>
      <c r="V3844" s="95"/>
      <c r="W3844" s="96"/>
    </row>
    <row r="3845" spans="1:23" ht="10.5" customHeight="1" x14ac:dyDescent="0.2">
      <c r="B3845" s="34"/>
      <c r="C3845" s="21"/>
      <c r="D3845" s="34"/>
      <c r="E3845" s="34"/>
      <c r="F3845" s="34"/>
      <c r="G3845" s="34">
        <f>S3845</f>
        <v>2.0833333333333315E-2</v>
      </c>
      <c r="H3845" s="34"/>
      <c r="I3845" s="34"/>
      <c r="J3845" s="34"/>
      <c r="L3845" s="34"/>
      <c r="M3845" s="34"/>
      <c r="N3845" s="35">
        <f>N3841</f>
        <v>43252</v>
      </c>
      <c r="O3845" s="63">
        <f t="shared" si="2098"/>
        <v>0.47916666666666663</v>
      </c>
      <c r="P3845" s="36">
        <f t="shared" si="2099"/>
        <v>0.49999999999999994</v>
      </c>
      <c r="Q3845" s="98" t="s">
        <v>940</v>
      </c>
      <c r="R3845" t="s">
        <v>1573</v>
      </c>
      <c r="S3845" s="26">
        <f>SUM(P3845-O3845)</f>
        <v>2.0833333333333315E-2</v>
      </c>
      <c r="V3845" s="95"/>
      <c r="W3845" s="96"/>
    </row>
    <row r="3846" spans="1:23" ht="10.5" customHeight="1" x14ac:dyDescent="0.2">
      <c r="B3846" s="34"/>
      <c r="C3846" s="21"/>
      <c r="D3846" s="34"/>
      <c r="E3846" s="34"/>
      <c r="F3846" s="34"/>
      <c r="G3846" s="34"/>
      <c r="H3846" s="34"/>
      <c r="I3846" s="34">
        <f>S3846</f>
        <v>2.0833333333333315E-2</v>
      </c>
      <c r="J3846" s="34"/>
      <c r="L3846" s="34"/>
      <c r="M3846" s="34"/>
      <c r="N3846" s="35">
        <f>N3841</f>
        <v>43252</v>
      </c>
      <c r="O3846" s="63">
        <f t="shared" si="2098"/>
        <v>0.49999999999999994</v>
      </c>
      <c r="P3846" s="36">
        <f t="shared" si="2099"/>
        <v>0.52083333333333326</v>
      </c>
      <c r="Q3846" s="98" t="s">
        <v>959</v>
      </c>
      <c r="R3846" s="96" t="s">
        <v>1614</v>
      </c>
      <c r="S3846" s="26">
        <f>SUM(P3846-O3846)</f>
        <v>2.0833333333333315E-2</v>
      </c>
      <c r="V3846" s="95"/>
      <c r="W3846" s="96"/>
    </row>
    <row r="3847" spans="1:23" ht="10.5" customHeight="1" x14ac:dyDescent="0.2">
      <c r="B3847" s="34"/>
      <c r="C3847" s="21"/>
      <c r="D3847" s="34"/>
      <c r="E3847" s="34"/>
      <c r="F3847" s="21"/>
      <c r="G3847" s="34">
        <f>S3847</f>
        <v>2.0833333333333259E-2</v>
      </c>
      <c r="H3847" s="34"/>
      <c r="I3847" s="34"/>
      <c r="J3847" s="34"/>
      <c r="L3847" s="34"/>
      <c r="M3847" s="21"/>
      <c r="N3847" s="35">
        <f>N3841</f>
        <v>43252</v>
      </c>
      <c r="O3847" s="63">
        <f t="shared" si="2098"/>
        <v>0.52083333333333326</v>
      </c>
      <c r="P3847" s="36">
        <f t="shared" si="2099"/>
        <v>0.54166666666666652</v>
      </c>
      <c r="Q3847" s="98" t="s">
        <v>940</v>
      </c>
      <c r="R3847" t="s">
        <v>1573</v>
      </c>
      <c r="S3847" s="26">
        <f t="shared" ref="S3847:S3856" si="2100">SUM(P3847-O3847)</f>
        <v>2.0833333333333259E-2</v>
      </c>
      <c r="U3847" s="25"/>
    </row>
    <row r="3848" spans="1:23" ht="10.5" customHeight="1" x14ac:dyDescent="0.2">
      <c r="B3848" s="34"/>
      <c r="C3848" s="21"/>
      <c r="D3848" s="34">
        <f>S3848</f>
        <v>2.0833333333333259E-2</v>
      </c>
      <c r="E3848" s="34"/>
      <c r="F3848" s="21"/>
      <c r="G3848" s="34"/>
      <c r="H3848" s="34"/>
      <c r="I3848" s="34"/>
      <c r="J3848" s="34"/>
      <c r="L3848" s="34"/>
      <c r="M3848" s="21"/>
      <c r="N3848" s="35">
        <f>N3841</f>
        <v>43252</v>
      </c>
      <c r="O3848" s="63">
        <f t="shared" si="2098"/>
        <v>0.54166666666666652</v>
      </c>
      <c r="P3848" s="36">
        <f t="shared" si="2099"/>
        <v>0.56249999999999978</v>
      </c>
      <c r="Q3848" s="98" t="s">
        <v>937</v>
      </c>
      <c r="R3848" s="96" t="s">
        <v>1615</v>
      </c>
      <c r="S3848" s="26">
        <f t="shared" si="2100"/>
        <v>2.0833333333333259E-2</v>
      </c>
      <c r="U3848" s="25"/>
    </row>
    <row r="3849" spans="1:23" ht="10.5" customHeight="1" x14ac:dyDescent="0.2">
      <c r="B3849" s="34"/>
      <c r="C3849" s="21"/>
      <c r="D3849" s="34"/>
      <c r="E3849" s="34"/>
      <c r="F3849" s="21"/>
      <c r="G3849" s="34"/>
      <c r="H3849" s="34"/>
      <c r="I3849" s="34">
        <f>S3849</f>
        <v>2.0833333333333259E-2</v>
      </c>
      <c r="J3849" s="34"/>
      <c r="L3849" s="34"/>
      <c r="M3849" s="21"/>
      <c r="N3849" s="35">
        <f>N3841</f>
        <v>43252</v>
      </c>
      <c r="O3849" s="63">
        <f t="shared" si="2098"/>
        <v>0.56249999999999978</v>
      </c>
      <c r="P3849" s="36">
        <f t="shared" si="2099"/>
        <v>0.58333333333333304</v>
      </c>
      <c r="Q3849" s="98" t="s">
        <v>959</v>
      </c>
      <c r="R3849" s="96" t="s">
        <v>1616</v>
      </c>
      <c r="S3849" s="26">
        <f t="shared" si="2100"/>
        <v>2.0833333333333259E-2</v>
      </c>
    </row>
    <row r="3850" spans="1:23" ht="10.5" customHeight="1" x14ac:dyDescent="0.2">
      <c r="B3850" s="34"/>
      <c r="C3850" s="21"/>
      <c r="D3850" s="34"/>
      <c r="E3850" s="34"/>
      <c r="F3850" s="21"/>
      <c r="G3850" s="34"/>
      <c r="H3850" s="34"/>
      <c r="I3850" s="34">
        <f>S3850</f>
        <v>2.0833333333333259E-2</v>
      </c>
      <c r="J3850" s="34"/>
      <c r="L3850" s="34"/>
      <c r="M3850" s="21"/>
      <c r="N3850" s="35">
        <f>N3841</f>
        <v>43252</v>
      </c>
      <c r="O3850" s="63">
        <f t="shared" si="2098"/>
        <v>0.58333333333333304</v>
      </c>
      <c r="P3850" s="36">
        <f t="shared" si="2099"/>
        <v>0.6041666666666663</v>
      </c>
      <c r="Q3850" s="98" t="s">
        <v>959</v>
      </c>
      <c r="R3850" s="96" t="s">
        <v>1616</v>
      </c>
      <c r="S3850" s="26">
        <f t="shared" si="2100"/>
        <v>2.0833333333333259E-2</v>
      </c>
    </row>
    <row r="3851" spans="1:23" ht="10.5" customHeight="1" x14ac:dyDescent="0.2">
      <c r="B3851" s="34"/>
      <c r="C3851" s="34"/>
      <c r="D3851" s="34"/>
      <c r="E3851" s="34"/>
      <c r="F3851" s="21"/>
      <c r="G3851" s="34"/>
      <c r="H3851" s="34"/>
      <c r="I3851" s="34"/>
      <c r="J3851" s="34"/>
      <c r="L3851" s="34"/>
      <c r="M3851" s="34">
        <f t="shared" ref="M3851:M3856" si="2101">S3851</f>
        <v>2.0833333333333259E-2</v>
      </c>
      <c r="N3851" s="35">
        <f>N3841</f>
        <v>43252</v>
      </c>
      <c r="O3851" s="63">
        <f t="shared" si="2098"/>
        <v>0.6041666666666663</v>
      </c>
      <c r="P3851" s="36">
        <f t="shared" si="2099"/>
        <v>0.62499999999999956</v>
      </c>
      <c r="Q3851" s="98" t="s">
        <v>1528</v>
      </c>
      <c r="R3851" s="25" t="s">
        <v>1569</v>
      </c>
      <c r="S3851" s="26">
        <f t="shared" si="2100"/>
        <v>2.0833333333333259E-2</v>
      </c>
    </row>
    <row r="3852" spans="1:23" ht="10.5" customHeight="1" x14ac:dyDescent="0.2">
      <c r="B3852" s="34"/>
      <c r="C3852" s="34"/>
      <c r="D3852" s="34"/>
      <c r="E3852" s="34"/>
      <c r="F3852" s="21"/>
      <c r="G3852" s="34"/>
      <c r="H3852" s="34"/>
      <c r="I3852" s="34"/>
      <c r="J3852" s="34"/>
      <c r="L3852" s="34"/>
      <c r="M3852" s="34">
        <f t="shared" si="2101"/>
        <v>2.0833333333333259E-2</v>
      </c>
      <c r="N3852" s="35">
        <f>N3841</f>
        <v>43252</v>
      </c>
      <c r="O3852" s="63">
        <f t="shared" si="2098"/>
        <v>0.62499999999999956</v>
      </c>
      <c r="P3852" s="36">
        <f t="shared" si="2099"/>
        <v>0.64583333333333282</v>
      </c>
      <c r="Q3852" s="98" t="s">
        <v>1528</v>
      </c>
      <c r="R3852" s="25" t="s">
        <v>1569</v>
      </c>
      <c r="S3852" s="26">
        <f t="shared" si="2100"/>
        <v>2.0833333333333259E-2</v>
      </c>
    </row>
    <row r="3853" spans="1:23" ht="10.5" customHeight="1" x14ac:dyDescent="0.2">
      <c r="B3853" s="34"/>
      <c r="C3853" s="34"/>
      <c r="D3853" s="34"/>
      <c r="E3853" s="34"/>
      <c r="F3853" s="34"/>
      <c r="G3853" s="34"/>
      <c r="H3853" s="34"/>
      <c r="I3853" s="34"/>
      <c r="J3853" s="34"/>
      <c r="L3853" s="34"/>
      <c r="M3853" s="34">
        <f t="shared" si="2101"/>
        <v>2.0833333333333259E-2</v>
      </c>
      <c r="N3853" s="35">
        <f>N3841</f>
        <v>43252</v>
      </c>
      <c r="O3853" s="63">
        <f t="shared" si="2098"/>
        <v>0.64583333333333282</v>
      </c>
      <c r="P3853" s="36">
        <f t="shared" si="2099"/>
        <v>0.66666666666666607</v>
      </c>
      <c r="Q3853" s="98" t="s">
        <v>1528</v>
      </c>
      <c r="R3853" s="25" t="s">
        <v>1569</v>
      </c>
      <c r="S3853" s="26">
        <f t="shared" si="2100"/>
        <v>2.0833333333333259E-2</v>
      </c>
    </row>
    <row r="3854" spans="1:23" ht="10.5" customHeight="1" x14ac:dyDescent="0.2">
      <c r="B3854" s="34"/>
      <c r="C3854" s="34"/>
      <c r="D3854" s="34"/>
      <c r="E3854" s="34"/>
      <c r="F3854" s="21"/>
      <c r="G3854" s="34"/>
      <c r="H3854" s="34"/>
      <c r="I3854" s="34"/>
      <c r="J3854" s="34"/>
      <c r="L3854" s="34"/>
      <c r="M3854" s="34">
        <f t="shared" si="2101"/>
        <v>2.0833333333333259E-2</v>
      </c>
      <c r="N3854" s="35">
        <f>N3841</f>
        <v>43252</v>
      </c>
      <c r="O3854" s="63">
        <f t="shared" si="2098"/>
        <v>0.66666666666666607</v>
      </c>
      <c r="P3854" s="36">
        <f t="shared" si="2099"/>
        <v>0.68749999999999933</v>
      </c>
      <c r="Q3854" s="98" t="s">
        <v>1528</v>
      </c>
      <c r="R3854" s="25" t="s">
        <v>1569</v>
      </c>
      <c r="S3854" s="26">
        <f t="shared" si="2100"/>
        <v>2.0833333333333259E-2</v>
      </c>
    </row>
    <row r="3855" spans="1:23" ht="10.5" customHeight="1" x14ac:dyDescent="0.2">
      <c r="B3855" s="34"/>
      <c r="C3855" s="34"/>
      <c r="D3855" s="34"/>
      <c r="E3855" s="34"/>
      <c r="F3855" s="21"/>
      <c r="G3855" s="34"/>
      <c r="H3855" s="34"/>
      <c r="I3855" s="34"/>
      <c r="J3855" s="34"/>
      <c r="L3855" s="34"/>
      <c r="M3855" s="34">
        <f t="shared" si="2101"/>
        <v>2.0833333333333259E-2</v>
      </c>
      <c r="N3855" s="35">
        <f>N3841</f>
        <v>43252</v>
      </c>
      <c r="O3855" s="63">
        <f t="shared" si="2098"/>
        <v>0.68749999999999933</v>
      </c>
      <c r="P3855" s="36">
        <f t="shared" si="2099"/>
        <v>0.70833333333333259</v>
      </c>
      <c r="Q3855" s="98" t="s">
        <v>1528</v>
      </c>
      <c r="R3855" s="25" t="s">
        <v>1569</v>
      </c>
      <c r="S3855" s="26">
        <f t="shared" si="2100"/>
        <v>2.0833333333333259E-2</v>
      </c>
    </row>
    <row r="3856" spans="1:23" ht="10.5" customHeight="1" thickBot="1" x14ac:dyDescent="0.25">
      <c r="B3856" s="34"/>
      <c r="C3856" s="34"/>
      <c r="D3856" s="34"/>
      <c r="E3856" s="34"/>
      <c r="F3856" s="21"/>
      <c r="G3856" s="34"/>
      <c r="H3856" s="34"/>
      <c r="I3856" s="34"/>
      <c r="J3856" s="34"/>
      <c r="L3856" s="34"/>
      <c r="M3856" s="34">
        <f t="shared" si="2101"/>
        <v>2.0833333333333259E-2</v>
      </c>
      <c r="N3856" s="35">
        <f>N3841</f>
        <v>43252</v>
      </c>
      <c r="O3856" s="63">
        <f t="shared" si="2098"/>
        <v>0.70833333333333259</v>
      </c>
      <c r="P3856" s="36">
        <f t="shared" si="2099"/>
        <v>0.72916666666666585</v>
      </c>
      <c r="Q3856" s="98" t="s">
        <v>1528</v>
      </c>
      <c r="R3856" s="25" t="s">
        <v>1569</v>
      </c>
      <c r="S3856" s="26">
        <f t="shared" si="2100"/>
        <v>2.0833333333333259E-2</v>
      </c>
    </row>
    <row r="3857" spans="1:19" ht="10.5" customHeight="1" x14ac:dyDescent="0.2">
      <c r="A3857" s="40">
        <f t="shared" ref="A3857:M3857" si="2102">SUM(A3842:A3856)</f>
        <v>0</v>
      </c>
      <c r="B3857" s="40">
        <f t="shared" si="2102"/>
        <v>0</v>
      </c>
      <c r="C3857" s="40">
        <f t="shared" si="2102"/>
        <v>0</v>
      </c>
      <c r="D3857" s="40">
        <f t="shared" si="2102"/>
        <v>6.2499999999999889E-2</v>
      </c>
      <c r="E3857" s="40">
        <f t="shared" si="2102"/>
        <v>0</v>
      </c>
      <c r="F3857" s="40">
        <f t="shared" si="2102"/>
        <v>0</v>
      </c>
      <c r="G3857" s="40">
        <f t="shared" si="2102"/>
        <v>6.2499999999999889E-2</v>
      </c>
      <c r="H3857" s="40">
        <f t="shared" si="2102"/>
        <v>0</v>
      </c>
      <c r="I3857" s="40">
        <f t="shared" si="2102"/>
        <v>6.2499999999999833E-2</v>
      </c>
      <c r="J3857" s="40">
        <f t="shared" si="2102"/>
        <v>0</v>
      </c>
      <c r="K3857" s="40">
        <f t="shared" si="2102"/>
        <v>0</v>
      </c>
      <c r="L3857" s="40">
        <f t="shared" si="2102"/>
        <v>0</v>
      </c>
      <c r="M3857" s="40">
        <f t="shared" si="2102"/>
        <v>0.12499999999999956</v>
      </c>
      <c r="N3857" s="76" t="b">
        <f>SUM(A3857:M3857) = S3857</f>
        <v>1</v>
      </c>
      <c r="O3857" s="77"/>
      <c r="P3857" s="77"/>
      <c r="Q3857" s="43"/>
      <c r="R3857" s="43"/>
      <c r="S3857" s="40">
        <f>SUM(S3842:S3856)</f>
        <v>0.31249999999999917</v>
      </c>
    </row>
    <row r="3858" spans="1:19" ht="10.5" customHeight="1" x14ac:dyDescent="0.2">
      <c r="A3858" s="70">
        <f t="shared" ref="A3858:C3858" si="2103">(A3857-INT(A3857))*24</f>
        <v>0</v>
      </c>
      <c r="B3858" s="70">
        <f t="shared" si="2103"/>
        <v>0</v>
      </c>
      <c r="C3858" s="70">
        <f t="shared" si="2103"/>
        <v>0</v>
      </c>
      <c r="D3858" s="44">
        <f>(D3857-INT(D3857))*24</f>
        <v>1.4999999999999973</v>
      </c>
      <c r="E3858" s="44">
        <f>(E3857-INT(E3857))*24</f>
        <v>0</v>
      </c>
      <c r="F3858" s="44">
        <f>(F3857-INT(F3857))*24</f>
        <v>0</v>
      </c>
      <c r="G3858" s="44">
        <f>(G3857-INT(G3857))*24</f>
        <v>1.4999999999999973</v>
      </c>
      <c r="H3858" s="44">
        <f t="shared" ref="H3858:M3858" si="2104">(H3857-INT(H3857))*24</f>
        <v>0</v>
      </c>
      <c r="I3858" s="44">
        <f t="shared" si="2104"/>
        <v>1.499999999999996</v>
      </c>
      <c r="J3858" s="44">
        <f t="shared" si="2104"/>
        <v>0</v>
      </c>
      <c r="K3858" s="44">
        <f t="shared" si="2104"/>
        <v>0</v>
      </c>
      <c r="L3858" s="44">
        <f t="shared" si="2104"/>
        <v>0</v>
      </c>
      <c r="M3858" s="45">
        <f t="shared" si="2104"/>
        <v>2.9999999999999893</v>
      </c>
      <c r="N3858" s="78">
        <f>SUM(A3858:M3858)</f>
        <v>7.4999999999999805</v>
      </c>
      <c r="O3858" s="71"/>
      <c r="P3858" s="71"/>
      <c r="Q3858" s="48"/>
      <c r="R3858" s="48"/>
      <c r="S3858" s="49"/>
    </row>
    <row r="3859" spans="1:19" ht="10.5" customHeight="1" thickBot="1" x14ac:dyDescent="0.25">
      <c r="A3859" s="72"/>
      <c r="B3859" s="73"/>
      <c r="C3859" s="73"/>
      <c r="D3859" s="52">
        <f>SUM(A3858:D3858)</f>
        <v>1.4999999999999973</v>
      </c>
      <c r="E3859" s="52">
        <f t="shared" ref="E3859:M3859" si="2105">E3858</f>
        <v>0</v>
      </c>
      <c r="F3859" s="52">
        <f t="shared" si="2105"/>
        <v>0</v>
      </c>
      <c r="G3859" s="52">
        <f t="shared" si="2105"/>
        <v>1.4999999999999973</v>
      </c>
      <c r="H3859" s="52">
        <f t="shared" si="2105"/>
        <v>0</v>
      </c>
      <c r="I3859" s="52">
        <f t="shared" si="2105"/>
        <v>1.499999999999996</v>
      </c>
      <c r="J3859" s="52">
        <f t="shared" si="2105"/>
        <v>0</v>
      </c>
      <c r="K3859" s="52">
        <f t="shared" si="2105"/>
        <v>0</v>
      </c>
      <c r="L3859" s="52">
        <f t="shared" si="2105"/>
        <v>0</v>
      </c>
      <c r="M3859" s="53">
        <f t="shared" si="2105"/>
        <v>2.9999999999999893</v>
      </c>
      <c r="N3859" s="79" t="s">
        <v>976</v>
      </c>
      <c r="O3859" s="74"/>
      <c r="P3859" s="74"/>
      <c r="Q3859" s="56"/>
      <c r="R3859" s="56"/>
      <c r="S3859" s="57">
        <f>SUM(S3857:S3858)</f>
        <v>0.31249999999999917</v>
      </c>
    </row>
    <row r="3860" spans="1:19" ht="10.5" customHeight="1" x14ac:dyDescent="0.2">
      <c r="A3860" s="70">
        <f t="shared" ref="A3860:M3860" si="2106">SUM(A3775,A3796,A3818,A3839,A3858)</f>
        <v>0</v>
      </c>
      <c r="B3860" s="70">
        <f t="shared" si="2106"/>
        <v>0</v>
      </c>
      <c r="C3860" s="70">
        <f t="shared" si="2106"/>
        <v>0</v>
      </c>
      <c r="D3860" s="70">
        <f t="shared" si="2106"/>
        <v>4.9999999999999902</v>
      </c>
      <c r="E3860" s="70">
        <f t="shared" si="2106"/>
        <v>4.499999999999992</v>
      </c>
      <c r="F3860" s="70">
        <f t="shared" si="2106"/>
        <v>1.4999999999999987</v>
      </c>
      <c r="G3860" s="70">
        <f t="shared" si="2106"/>
        <v>4.9999999999999849</v>
      </c>
      <c r="H3860" s="70">
        <f t="shared" si="2106"/>
        <v>0.99999999999999778</v>
      </c>
      <c r="I3860" s="70">
        <f t="shared" si="2106"/>
        <v>6.4999999999999876</v>
      </c>
      <c r="J3860" s="70">
        <f t="shared" si="2106"/>
        <v>0</v>
      </c>
      <c r="K3860" s="70">
        <f t="shared" si="2106"/>
        <v>0</v>
      </c>
      <c r="L3860" s="70">
        <f t="shared" si="2106"/>
        <v>0</v>
      </c>
      <c r="M3860" s="80">
        <f t="shared" si="2106"/>
        <v>14.499999999999952</v>
      </c>
      <c r="N3860" s="81">
        <f>SUM(S3775,S3796,S3818,S3839,S3858)</f>
        <v>0</v>
      </c>
      <c r="O3860" s="82">
        <f>SUM(A3860:M3860)</f>
        <v>37.999999999999901</v>
      </c>
      <c r="P3860" s="83">
        <f>SUM(S3774,S3795,S3817,S3838,S3857)</f>
        <v>1.5833333333333293</v>
      </c>
      <c r="Q3860" s="84">
        <f>SUM(P3860)+N3860</f>
        <v>1.5833333333333293</v>
      </c>
      <c r="R3860" s="85"/>
      <c r="S3860" s="86"/>
    </row>
    <row r="3861" spans="1:19" ht="10.5" customHeight="1" thickBot="1" x14ac:dyDescent="0.25">
      <c r="A3861" s="87"/>
      <c r="B3861" s="73"/>
      <c r="C3861" s="73"/>
      <c r="D3861" s="73">
        <f>SUM(A3860:D3860)</f>
        <v>4.9999999999999902</v>
      </c>
      <c r="E3861" s="88">
        <f t="shared" ref="E3861:M3861" si="2107">E3860</f>
        <v>4.499999999999992</v>
      </c>
      <c r="F3861" s="88">
        <f t="shared" si="2107"/>
        <v>1.4999999999999987</v>
      </c>
      <c r="G3861" s="88">
        <f t="shared" si="2107"/>
        <v>4.9999999999999849</v>
      </c>
      <c r="H3861" s="88">
        <f t="shared" si="2107"/>
        <v>0.99999999999999778</v>
      </c>
      <c r="I3861" s="88">
        <f t="shared" si="2107"/>
        <v>6.4999999999999876</v>
      </c>
      <c r="J3861" s="88">
        <f t="shared" si="2107"/>
        <v>0</v>
      </c>
      <c r="K3861" s="88">
        <f t="shared" si="2107"/>
        <v>0</v>
      </c>
      <c r="L3861" s="88">
        <f t="shared" si="2107"/>
        <v>0</v>
      </c>
      <c r="M3861" s="89">
        <f t="shared" si="2107"/>
        <v>14.499999999999952</v>
      </c>
      <c r="N3861" s="90">
        <f>IF(SUM(O3860-37.5)&gt;0,SUM(O3860-37.5),0)</f>
        <v>0.49999999999990052</v>
      </c>
      <c r="O3861" s="91">
        <f>SUM(A3861:M3861)</f>
        <v>37.999999999999901</v>
      </c>
      <c r="P3861" s="92">
        <f>(P3860)*24</f>
        <v>37.999999999999901</v>
      </c>
      <c r="Q3861" s="93">
        <f>SUM(S3776,S3797,S3819,S3840,S3859)</f>
        <v>1.5833333333333293</v>
      </c>
      <c r="R3861" s="85"/>
      <c r="S3861" s="94" t="b">
        <f>O3861=P3861</f>
        <v>1</v>
      </c>
    </row>
    <row r="3863" spans="1:19" ht="10.5" customHeight="1" x14ac:dyDescent="0.2">
      <c r="A3863" s="12">
        <f>WEEKNUM(G3863)</f>
        <v>23</v>
      </c>
      <c r="B3863" s="13" t="s">
        <v>927</v>
      </c>
      <c r="C3863" s="142">
        <f>SUM(N3865)-2</f>
        <v>43253</v>
      </c>
      <c r="D3863" s="142"/>
      <c r="E3863" s="14"/>
      <c r="F3863" s="14" t="s">
        <v>928</v>
      </c>
      <c r="G3863" s="142">
        <f>SUM(C3863+6)</f>
        <v>43259</v>
      </c>
      <c r="H3863" s="142"/>
      <c r="I3863" s="14"/>
      <c r="J3863" s="15"/>
      <c r="K3863" s="15"/>
      <c r="L3863" s="14"/>
      <c r="M3863" s="16"/>
      <c r="N3863" s="17" t="s">
        <v>929</v>
      </c>
      <c r="O3863" s="17" t="s">
        <v>930</v>
      </c>
      <c r="P3863" s="18" t="s">
        <v>931</v>
      </c>
      <c r="Q3863" s="19" t="s">
        <v>932</v>
      </c>
      <c r="R3863" s="17" t="s">
        <v>933</v>
      </c>
      <c r="S3863" s="17" t="s">
        <v>934</v>
      </c>
    </row>
    <row r="3864" spans="1:19" ht="10.5" customHeight="1" thickBot="1" x14ac:dyDescent="0.25">
      <c r="M3864" s="105">
        <f>M3755+M3861</f>
        <v>25.499999999999915</v>
      </c>
      <c r="N3864" s="23"/>
      <c r="S3864" s="26" t="s">
        <v>1089</v>
      </c>
    </row>
    <row r="3865" spans="1:19" ht="10.5" customHeight="1" thickBot="1" x14ac:dyDescent="0.25">
      <c r="A3865" s="58"/>
      <c r="B3865" s="59" t="s">
        <v>935</v>
      </c>
      <c r="C3865" s="59" t="s">
        <v>936</v>
      </c>
      <c r="D3865" s="59" t="s">
        <v>937</v>
      </c>
      <c r="E3865" s="60" t="s">
        <v>938</v>
      </c>
      <c r="F3865" s="59" t="s">
        <v>939</v>
      </c>
      <c r="G3865" s="58" t="s">
        <v>940</v>
      </c>
      <c r="H3865" s="58" t="s">
        <v>941</v>
      </c>
      <c r="I3865" s="58" t="s">
        <v>942</v>
      </c>
      <c r="J3865" s="58" t="s">
        <v>943</v>
      </c>
      <c r="K3865" s="58" t="s">
        <v>1473</v>
      </c>
      <c r="L3865" s="58"/>
      <c r="M3865" s="60" t="s">
        <v>1528</v>
      </c>
      <c r="N3865" s="61">
        <f>N3841+3</f>
        <v>43255</v>
      </c>
      <c r="O3865" s="36">
        <v>0.375</v>
      </c>
      <c r="P3865" s="36">
        <f>O3865</f>
        <v>0.375</v>
      </c>
      <c r="Q3865" s="62" t="s">
        <v>946</v>
      </c>
      <c r="R3865" s="25" t="s">
        <v>1598</v>
      </c>
      <c r="S3865" s="26" t="s">
        <v>1089</v>
      </c>
    </row>
    <row r="3866" spans="1:19" ht="10.5" customHeight="1" x14ac:dyDescent="0.2">
      <c r="B3866" s="34"/>
      <c r="C3866" s="21"/>
      <c r="D3866" s="34">
        <f>S3866</f>
        <v>2.0833333333333315E-2</v>
      </c>
      <c r="E3866" s="34"/>
      <c r="F3866" s="21"/>
      <c r="G3866" s="34"/>
      <c r="H3866" s="34"/>
      <c r="I3866" s="34"/>
      <c r="J3866" s="34"/>
      <c r="M3866" s="34"/>
      <c r="N3866" s="35">
        <f>N3865</f>
        <v>43255</v>
      </c>
      <c r="O3866" s="26">
        <f t="shared" ref="O3866:O3881" si="2108">SUM(P3865)</f>
        <v>0.375</v>
      </c>
      <c r="P3866" s="36">
        <f t="shared" ref="P3866:P3883" si="2109">P3865+0.0208333333333333</f>
        <v>0.39583333333333331</v>
      </c>
      <c r="Q3866" s="98" t="s">
        <v>937</v>
      </c>
      <c r="R3866" s="96" t="s">
        <v>995</v>
      </c>
      <c r="S3866" s="26">
        <f t="shared" ref="S3866:S3871" si="2110">SUM(P3866-O3866)</f>
        <v>2.0833333333333315E-2</v>
      </c>
    </row>
    <row r="3867" spans="1:19" ht="10.5" customHeight="1" x14ac:dyDescent="0.2">
      <c r="B3867" s="34"/>
      <c r="C3867" s="21"/>
      <c r="D3867" s="34"/>
      <c r="E3867" s="34"/>
      <c r="F3867" s="21"/>
      <c r="G3867" s="34"/>
      <c r="H3867" s="34">
        <f>S3867</f>
        <v>2.0833333333333315E-2</v>
      </c>
      <c r="I3867" s="34"/>
      <c r="J3867" s="34"/>
      <c r="M3867" s="34"/>
      <c r="N3867" s="35">
        <f>N3865</f>
        <v>43255</v>
      </c>
      <c r="O3867" s="26">
        <f t="shared" si="2108"/>
        <v>0.39583333333333331</v>
      </c>
      <c r="P3867" s="36">
        <f t="shared" si="2109"/>
        <v>0.41666666666666663</v>
      </c>
      <c r="Q3867" s="98" t="s">
        <v>941</v>
      </c>
      <c r="R3867" t="s">
        <v>1617</v>
      </c>
      <c r="S3867" s="26">
        <f t="shared" si="2110"/>
        <v>2.0833333333333315E-2</v>
      </c>
    </row>
    <row r="3868" spans="1:19" ht="10.5" customHeight="1" x14ac:dyDescent="0.2">
      <c r="B3868" s="34"/>
      <c r="C3868" s="21"/>
      <c r="D3868" s="34"/>
      <c r="E3868" s="34"/>
      <c r="F3868" s="21"/>
      <c r="G3868" s="34"/>
      <c r="H3868" s="34">
        <f>S3868</f>
        <v>2.0833333333333315E-2</v>
      </c>
      <c r="I3868" s="34"/>
      <c r="J3868" s="34"/>
      <c r="M3868" s="34"/>
      <c r="N3868" s="35">
        <f>N3865</f>
        <v>43255</v>
      </c>
      <c r="O3868" s="26">
        <f t="shared" si="2108"/>
        <v>0.41666666666666663</v>
      </c>
      <c r="P3868" s="36">
        <f t="shared" si="2109"/>
        <v>0.43749999999999994</v>
      </c>
      <c r="Q3868" s="98" t="s">
        <v>941</v>
      </c>
      <c r="R3868" t="s">
        <v>1617</v>
      </c>
      <c r="S3868" s="26">
        <f t="shared" si="2110"/>
        <v>2.0833333333333315E-2</v>
      </c>
    </row>
    <row r="3869" spans="1:19" ht="10.5" customHeight="1" x14ac:dyDescent="0.2">
      <c r="B3869" s="34"/>
      <c r="C3869" s="21"/>
      <c r="D3869" s="34"/>
      <c r="E3869" s="34"/>
      <c r="F3869" s="34"/>
      <c r="G3869" s="34"/>
      <c r="H3869" s="34">
        <f>S3869</f>
        <v>2.0833333333333315E-2</v>
      </c>
      <c r="I3869" s="34"/>
      <c r="J3869" s="34"/>
      <c r="M3869" s="34"/>
      <c r="N3869" s="35">
        <f>N3865</f>
        <v>43255</v>
      </c>
      <c r="O3869" s="26">
        <f t="shared" si="2108"/>
        <v>0.43749999999999994</v>
      </c>
      <c r="P3869" s="36">
        <f t="shared" si="2109"/>
        <v>0.45833333333333326</v>
      </c>
      <c r="Q3869" s="98" t="s">
        <v>941</v>
      </c>
      <c r="R3869" t="s">
        <v>1617</v>
      </c>
      <c r="S3869" s="26">
        <f t="shared" si="2110"/>
        <v>2.0833333333333315E-2</v>
      </c>
    </row>
    <row r="3870" spans="1:19" ht="10.5" customHeight="1" x14ac:dyDescent="0.2">
      <c r="B3870" s="34"/>
      <c r="C3870" s="21"/>
      <c r="D3870" s="34"/>
      <c r="E3870" s="34"/>
      <c r="F3870" s="34"/>
      <c r="G3870" s="34">
        <f>S3870</f>
        <v>2.0833333333333315E-2</v>
      </c>
      <c r="H3870" s="34"/>
      <c r="I3870" s="34"/>
      <c r="J3870" s="34"/>
      <c r="M3870" s="34"/>
      <c r="N3870" s="35">
        <f>N3865</f>
        <v>43255</v>
      </c>
      <c r="O3870" s="26">
        <f t="shared" si="2108"/>
        <v>0.45833333333333326</v>
      </c>
      <c r="P3870" s="36">
        <f t="shared" si="2109"/>
        <v>0.47916666666666657</v>
      </c>
      <c r="Q3870" s="98" t="s">
        <v>940</v>
      </c>
      <c r="R3870" t="s">
        <v>1573</v>
      </c>
      <c r="S3870" s="26">
        <f t="shared" si="2110"/>
        <v>2.0833333333333315E-2</v>
      </c>
    </row>
    <row r="3871" spans="1:19" ht="10.5" customHeight="1" x14ac:dyDescent="0.2">
      <c r="B3871" s="34"/>
      <c r="C3871" s="21"/>
      <c r="D3871" s="34"/>
      <c r="E3871" s="34"/>
      <c r="F3871" s="34"/>
      <c r="G3871" s="34"/>
      <c r="H3871" s="34">
        <f>S3871</f>
        <v>2.0833333333333315E-2</v>
      </c>
      <c r="I3871" s="34"/>
      <c r="J3871" s="34"/>
      <c r="M3871" s="34"/>
      <c r="N3871" s="35">
        <f>N3865</f>
        <v>43255</v>
      </c>
      <c r="O3871" s="26">
        <f t="shared" si="2108"/>
        <v>0.47916666666666657</v>
      </c>
      <c r="P3871" s="36">
        <f t="shared" si="2109"/>
        <v>0.49999999999999989</v>
      </c>
      <c r="Q3871" s="98" t="s">
        <v>941</v>
      </c>
      <c r="R3871" t="s">
        <v>1617</v>
      </c>
      <c r="S3871" s="26">
        <f t="shared" si="2110"/>
        <v>2.0833333333333315E-2</v>
      </c>
    </row>
    <row r="3872" spans="1:19" ht="10.5" customHeight="1" x14ac:dyDescent="0.2">
      <c r="B3872" s="34"/>
      <c r="C3872" s="21"/>
      <c r="D3872" s="34"/>
      <c r="E3872" s="34"/>
      <c r="F3872" s="34"/>
      <c r="G3872" s="34"/>
      <c r="H3872" s="34">
        <f>S3872</f>
        <v>2.0833333333333259E-2</v>
      </c>
      <c r="I3872" s="26"/>
      <c r="J3872" s="34"/>
      <c r="M3872" s="34"/>
      <c r="N3872" s="35">
        <f>N3865</f>
        <v>43255</v>
      </c>
      <c r="O3872" s="26">
        <f t="shared" si="2108"/>
        <v>0.49999999999999989</v>
      </c>
      <c r="P3872" s="36">
        <f t="shared" si="2109"/>
        <v>0.52083333333333315</v>
      </c>
      <c r="Q3872" s="98" t="s">
        <v>941</v>
      </c>
      <c r="R3872" t="s">
        <v>1617</v>
      </c>
      <c r="S3872" s="26">
        <f>SUM(P3872-O3872)</f>
        <v>2.0833333333333259E-2</v>
      </c>
    </row>
    <row r="3873" spans="1:19" ht="10.5" customHeight="1" x14ac:dyDescent="0.2">
      <c r="B3873" s="34"/>
      <c r="C3873" s="21"/>
      <c r="D3873" s="34"/>
      <c r="E3873" s="34"/>
      <c r="F3873" s="34"/>
      <c r="G3873" s="34"/>
      <c r="H3873" s="34"/>
      <c r="I3873" s="26"/>
      <c r="M3873" s="34"/>
      <c r="N3873" s="35">
        <f>N3865</f>
        <v>43255</v>
      </c>
      <c r="O3873" s="26">
        <f t="shared" si="2108"/>
        <v>0.52083333333333315</v>
      </c>
      <c r="P3873" s="36">
        <f t="shared" si="2109"/>
        <v>0.54166666666666641</v>
      </c>
      <c r="Q3873" s="98" t="s">
        <v>946</v>
      </c>
      <c r="R3873" s="25" t="s">
        <v>1568</v>
      </c>
      <c r="S3873" s="26"/>
    </row>
    <row r="3874" spans="1:19" ht="10.5" customHeight="1" x14ac:dyDescent="0.2">
      <c r="B3874" s="34"/>
      <c r="C3874" s="21"/>
      <c r="D3874" s="34"/>
      <c r="E3874" s="34"/>
      <c r="F3874" s="34"/>
      <c r="G3874" s="34"/>
      <c r="H3874" s="34"/>
      <c r="I3874" s="26"/>
      <c r="J3874" s="34"/>
      <c r="M3874" s="34"/>
      <c r="N3874" s="35">
        <f>N3865</f>
        <v>43255</v>
      </c>
      <c r="O3874" s="26">
        <f t="shared" si="2108"/>
        <v>0.54166666666666641</v>
      </c>
      <c r="P3874" s="36">
        <f t="shared" si="2109"/>
        <v>0.56249999999999967</v>
      </c>
      <c r="Q3874" s="98" t="s">
        <v>946</v>
      </c>
      <c r="R3874" s="25" t="s">
        <v>1568</v>
      </c>
      <c r="S3874" s="26"/>
    </row>
    <row r="3875" spans="1:19" ht="10.5" customHeight="1" x14ac:dyDescent="0.2">
      <c r="B3875" s="34"/>
      <c r="C3875" s="21"/>
      <c r="D3875" s="34"/>
      <c r="E3875" s="34"/>
      <c r="F3875" s="34"/>
      <c r="G3875" s="34">
        <f>S3875</f>
        <v>2.0833333333333259E-2</v>
      </c>
      <c r="H3875" s="34"/>
      <c r="I3875" s="34"/>
      <c r="J3875" s="34"/>
      <c r="M3875" s="34"/>
      <c r="N3875" s="35">
        <f>N3865</f>
        <v>43255</v>
      </c>
      <c r="O3875" s="26">
        <f t="shared" si="2108"/>
        <v>0.56249999999999967</v>
      </c>
      <c r="P3875" s="36">
        <f t="shared" si="2109"/>
        <v>0.58333333333333293</v>
      </c>
      <c r="Q3875" s="98" t="s">
        <v>940</v>
      </c>
      <c r="R3875" t="s">
        <v>1573</v>
      </c>
      <c r="S3875" s="26">
        <f>SUM(P3875-O3875)</f>
        <v>2.0833333333333259E-2</v>
      </c>
    </row>
    <row r="3876" spans="1:19" ht="10.5" customHeight="1" x14ac:dyDescent="0.2">
      <c r="B3876" s="34">
        <f>S3876</f>
        <v>2.0833333333333259E-2</v>
      </c>
      <c r="C3876" s="21"/>
      <c r="D3876" s="34"/>
      <c r="E3876" s="34"/>
      <c r="F3876" s="34"/>
      <c r="G3876" s="21"/>
      <c r="H3876" s="34"/>
      <c r="I3876" s="34"/>
      <c r="J3876" s="34"/>
      <c r="M3876" s="34"/>
      <c r="N3876" s="35">
        <f>N3865</f>
        <v>43255</v>
      </c>
      <c r="O3876" s="26">
        <f t="shared" si="2108"/>
        <v>0.58333333333333293</v>
      </c>
      <c r="P3876" s="36">
        <f t="shared" si="2109"/>
        <v>0.60416666666666619</v>
      </c>
      <c r="Q3876" s="98" t="s">
        <v>1021</v>
      </c>
      <c r="R3876" t="s">
        <v>1618</v>
      </c>
      <c r="S3876" s="26">
        <f t="shared" ref="S3876:S3883" si="2111">SUM(P3876-O3876)</f>
        <v>2.0833333333333259E-2</v>
      </c>
    </row>
    <row r="3877" spans="1:19" ht="10.5" customHeight="1" x14ac:dyDescent="0.2">
      <c r="B3877" s="34"/>
      <c r="C3877" s="21"/>
      <c r="D3877" s="34"/>
      <c r="E3877" s="34"/>
      <c r="F3877" s="34"/>
      <c r="G3877" s="21"/>
      <c r="H3877" s="34">
        <f>S3877</f>
        <v>2.0833333333333259E-2</v>
      </c>
      <c r="I3877" s="34"/>
      <c r="J3877" s="34"/>
      <c r="M3877" s="34"/>
      <c r="N3877" s="35">
        <f>N3865</f>
        <v>43255</v>
      </c>
      <c r="O3877" s="26">
        <f t="shared" si="2108"/>
        <v>0.60416666666666619</v>
      </c>
      <c r="P3877" s="36">
        <f t="shared" si="2109"/>
        <v>0.62499999999999944</v>
      </c>
      <c r="Q3877" s="98" t="s">
        <v>941</v>
      </c>
      <c r="R3877" t="s">
        <v>1617</v>
      </c>
      <c r="S3877" s="26">
        <f t="shared" si="2111"/>
        <v>2.0833333333333259E-2</v>
      </c>
    </row>
    <row r="3878" spans="1:19" ht="10.5" customHeight="1" x14ac:dyDescent="0.2">
      <c r="B3878" s="34"/>
      <c r="C3878" s="21"/>
      <c r="D3878" s="34"/>
      <c r="E3878" s="34"/>
      <c r="F3878" s="34"/>
      <c r="G3878" s="34"/>
      <c r="H3878" s="34">
        <f>S3878</f>
        <v>2.0833333333333259E-2</v>
      </c>
      <c r="I3878" s="34"/>
      <c r="J3878" s="34"/>
      <c r="M3878" s="34"/>
      <c r="N3878" s="35">
        <f>N3865</f>
        <v>43255</v>
      </c>
      <c r="O3878" s="26">
        <f t="shared" si="2108"/>
        <v>0.62499999999999944</v>
      </c>
      <c r="P3878" s="36">
        <f t="shared" si="2109"/>
        <v>0.6458333333333327</v>
      </c>
      <c r="Q3878" s="98" t="s">
        <v>941</v>
      </c>
      <c r="R3878" t="s">
        <v>1617</v>
      </c>
      <c r="S3878" s="26">
        <f t="shared" si="2111"/>
        <v>2.0833333333333259E-2</v>
      </c>
    </row>
    <row r="3879" spans="1:19" ht="10.5" customHeight="1" x14ac:dyDescent="0.2">
      <c r="B3879" s="34"/>
      <c r="C3879" s="21"/>
      <c r="D3879" s="34"/>
      <c r="E3879" s="34"/>
      <c r="F3879" s="34"/>
      <c r="G3879" s="34"/>
      <c r="H3879" s="34">
        <f>S3879</f>
        <v>2.0833333333333259E-2</v>
      </c>
      <c r="I3879" s="34"/>
      <c r="J3879" s="34"/>
      <c r="M3879" s="34"/>
      <c r="N3879" s="35">
        <f>N3865</f>
        <v>43255</v>
      </c>
      <c r="O3879" s="26">
        <f t="shared" si="2108"/>
        <v>0.6458333333333327</v>
      </c>
      <c r="P3879" s="36">
        <f t="shared" si="2109"/>
        <v>0.66666666666666596</v>
      </c>
      <c r="Q3879" s="98" t="s">
        <v>941</v>
      </c>
      <c r="R3879" t="s">
        <v>1617</v>
      </c>
      <c r="S3879" s="26">
        <f t="shared" si="2111"/>
        <v>2.0833333333333259E-2</v>
      </c>
    </row>
    <row r="3880" spans="1:19" ht="10.5" customHeight="1" x14ac:dyDescent="0.2">
      <c r="B3880" s="34"/>
      <c r="C3880" s="21"/>
      <c r="D3880" s="34"/>
      <c r="E3880" s="34"/>
      <c r="F3880" s="34"/>
      <c r="G3880" s="34"/>
      <c r="H3880" s="34">
        <f>S3880</f>
        <v>2.0833333333333259E-2</v>
      </c>
      <c r="I3880" s="34"/>
      <c r="J3880" s="34"/>
      <c r="M3880" s="34"/>
      <c r="N3880" s="35">
        <f>N3865</f>
        <v>43255</v>
      </c>
      <c r="O3880" s="26">
        <f t="shared" si="2108"/>
        <v>0.66666666666666596</v>
      </c>
      <c r="P3880" s="36">
        <f t="shared" si="2109"/>
        <v>0.68749999999999922</v>
      </c>
      <c r="Q3880" s="98" t="s">
        <v>941</v>
      </c>
      <c r="R3880" t="s">
        <v>1617</v>
      </c>
      <c r="S3880" s="26">
        <f t="shared" si="2111"/>
        <v>2.0833333333333259E-2</v>
      </c>
    </row>
    <row r="3881" spans="1:19" ht="10.5" customHeight="1" x14ac:dyDescent="0.2">
      <c r="B3881" s="34"/>
      <c r="C3881" s="21"/>
      <c r="D3881" s="26"/>
      <c r="E3881" s="34"/>
      <c r="F3881" s="34"/>
      <c r="G3881" s="34">
        <f>S3881</f>
        <v>2.0833333333333259E-2</v>
      </c>
      <c r="H3881" s="34"/>
      <c r="I3881" s="26"/>
      <c r="J3881" s="34"/>
      <c r="M3881" s="34"/>
      <c r="N3881" s="35">
        <f>N3865</f>
        <v>43255</v>
      </c>
      <c r="O3881" s="26">
        <f t="shared" si="2108"/>
        <v>0.68749999999999922</v>
      </c>
      <c r="P3881" s="36">
        <f t="shared" si="2109"/>
        <v>0.70833333333333248</v>
      </c>
      <c r="Q3881" s="98" t="s">
        <v>940</v>
      </c>
      <c r="R3881" t="s">
        <v>1573</v>
      </c>
      <c r="S3881" s="26">
        <f t="shared" si="2111"/>
        <v>2.0833333333333259E-2</v>
      </c>
    </row>
    <row r="3882" spans="1:19" ht="10.5" customHeight="1" x14ac:dyDescent="0.2">
      <c r="B3882" s="34"/>
      <c r="C3882" s="21"/>
      <c r="D3882" s="26"/>
      <c r="E3882" s="34"/>
      <c r="F3882" s="34"/>
      <c r="G3882" s="34">
        <f>S3882</f>
        <v>2.0833333333333259E-2</v>
      </c>
      <c r="H3882" s="34"/>
      <c r="I3882" s="26"/>
      <c r="J3882" s="34"/>
      <c r="M3882" s="34"/>
      <c r="N3882" s="35">
        <f>N3865</f>
        <v>43255</v>
      </c>
      <c r="O3882" s="26">
        <f t="shared" ref="O3882:O3883" si="2112">SUM(P3881)</f>
        <v>0.70833333333333248</v>
      </c>
      <c r="P3882" s="36">
        <f t="shared" si="2109"/>
        <v>0.72916666666666574</v>
      </c>
      <c r="Q3882" s="98" t="s">
        <v>940</v>
      </c>
      <c r="R3882" t="s">
        <v>1573</v>
      </c>
      <c r="S3882" s="26">
        <f t="shared" si="2111"/>
        <v>2.0833333333333259E-2</v>
      </c>
    </row>
    <row r="3883" spans="1:19" ht="10.5" customHeight="1" thickBot="1" x14ac:dyDescent="0.25">
      <c r="B3883" s="34"/>
      <c r="C3883" s="21"/>
      <c r="D3883" s="26"/>
      <c r="E3883" s="34"/>
      <c r="F3883" s="34"/>
      <c r="G3883" s="34">
        <f>S3883</f>
        <v>2.0833333333333259E-2</v>
      </c>
      <c r="H3883" s="34"/>
      <c r="I3883" s="26"/>
      <c r="J3883" s="34"/>
      <c r="M3883" s="34"/>
      <c r="N3883" s="35">
        <f>N3865</f>
        <v>43255</v>
      </c>
      <c r="O3883" s="26">
        <f t="shared" si="2112"/>
        <v>0.72916666666666574</v>
      </c>
      <c r="P3883" s="36">
        <f t="shared" si="2109"/>
        <v>0.749999999999999</v>
      </c>
      <c r="Q3883" s="98" t="s">
        <v>940</v>
      </c>
      <c r="R3883" s="96" t="s">
        <v>1619</v>
      </c>
      <c r="S3883" s="26">
        <f t="shared" si="2111"/>
        <v>2.0833333333333259E-2</v>
      </c>
    </row>
    <row r="3884" spans="1:19" ht="10.5" customHeight="1" x14ac:dyDescent="0.2">
      <c r="A3884" s="40">
        <f t="shared" ref="A3884:M3884" si="2113">SUM(A3866:A3883)</f>
        <v>0</v>
      </c>
      <c r="B3884" s="40">
        <f t="shared" si="2113"/>
        <v>2.0833333333333259E-2</v>
      </c>
      <c r="C3884" s="40">
        <f t="shared" si="2113"/>
        <v>0</v>
      </c>
      <c r="D3884" s="40">
        <f t="shared" si="2113"/>
        <v>2.0833333333333315E-2</v>
      </c>
      <c r="E3884" s="40">
        <f t="shared" si="2113"/>
        <v>0</v>
      </c>
      <c r="F3884" s="40">
        <f t="shared" si="2113"/>
        <v>0</v>
      </c>
      <c r="G3884" s="40">
        <f t="shared" si="2113"/>
        <v>0.10416666666666635</v>
      </c>
      <c r="H3884" s="40">
        <f t="shared" si="2113"/>
        <v>0.18749999999999956</v>
      </c>
      <c r="I3884" s="40">
        <f t="shared" si="2113"/>
        <v>0</v>
      </c>
      <c r="J3884" s="40">
        <f t="shared" si="2113"/>
        <v>0</v>
      </c>
      <c r="K3884" s="40">
        <f t="shared" si="2113"/>
        <v>0</v>
      </c>
      <c r="L3884" s="40">
        <f t="shared" si="2113"/>
        <v>0</v>
      </c>
      <c r="M3884" s="40">
        <f t="shared" si="2113"/>
        <v>0</v>
      </c>
      <c r="N3884" s="41" t="b">
        <f>SUM(A3884:M3884) = S3884</f>
        <v>1</v>
      </c>
      <c r="O3884" s="42"/>
      <c r="P3884" s="42"/>
      <c r="Q3884" s="43"/>
      <c r="R3884" s="43"/>
      <c r="S3884" s="40">
        <f>SUM(S3866:S3883)</f>
        <v>0.33333333333333248</v>
      </c>
    </row>
    <row r="3885" spans="1:19" ht="10.5" customHeight="1" x14ac:dyDescent="0.2">
      <c r="A3885" s="44">
        <f t="shared" ref="A3885:E3885" si="2114">(A3884-INT(A3884))*24</f>
        <v>0</v>
      </c>
      <c r="B3885" s="44">
        <f t="shared" si="2114"/>
        <v>0.49999999999999822</v>
      </c>
      <c r="C3885" s="44">
        <f t="shared" si="2114"/>
        <v>0</v>
      </c>
      <c r="D3885" s="44">
        <f t="shared" si="2114"/>
        <v>0.49999999999999956</v>
      </c>
      <c r="E3885" s="44">
        <f t="shared" si="2114"/>
        <v>0</v>
      </c>
      <c r="F3885" s="44">
        <f>(F3884-INT(F3884))*24</f>
        <v>0</v>
      </c>
      <c r="G3885" s="44">
        <f>(G3884-INT(G3884))*24</f>
        <v>2.4999999999999925</v>
      </c>
      <c r="H3885" s="44">
        <f>(H3884-INT(H3884))*24</f>
        <v>4.4999999999999893</v>
      </c>
      <c r="I3885" s="44">
        <f>(I3884-INT(I3884))*24</f>
        <v>0</v>
      </c>
      <c r="J3885" s="44">
        <f t="shared" ref="J3885" si="2115">(J3884-INT(J3884))*24</f>
        <v>0</v>
      </c>
      <c r="K3885" s="44"/>
      <c r="L3885" s="44">
        <f t="shared" ref="L3885:M3885" si="2116">(L3884-INT(L3884))*24</f>
        <v>0</v>
      </c>
      <c r="M3885" s="45">
        <f t="shared" si="2116"/>
        <v>0</v>
      </c>
      <c r="N3885" s="46">
        <f>SUM(A3885:M3885)</f>
        <v>7.9999999999999796</v>
      </c>
      <c r="O3885" s="47"/>
      <c r="P3885" s="47"/>
      <c r="Q3885" s="48"/>
      <c r="R3885" s="48"/>
      <c r="S3885" s="49"/>
    </row>
    <row r="3886" spans="1:19" ht="10.5" customHeight="1" thickBot="1" x14ac:dyDescent="0.25">
      <c r="A3886" s="50"/>
      <c r="B3886" s="51"/>
      <c r="C3886" s="51"/>
      <c r="D3886" s="52">
        <f>SUM(A3885:D3885)</f>
        <v>0.99999999999999778</v>
      </c>
      <c r="E3886" s="52">
        <f t="shared" ref="E3886:J3886" si="2117">E3885</f>
        <v>0</v>
      </c>
      <c r="F3886" s="52">
        <f t="shared" si="2117"/>
        <v>0</v>
      </c>
      <c r="G3886" s="52">
        <f t="shared" si="2117"/>
        <v>2.4999999999999925</v>
      </c>
      <c r="H3886" s="52">
        <f t="shared" si="2117"/>
        <v>4.4999999999999893</v>
      </c>
      <c r="I3886" s="52">
        <f t="shared" si="2117"/>
        <v>0</v>
      </c>
      <c r="J3886" s="52">
        <f t="shared" si="2117"/>
        <v>0</v>
      </c>
      <c r="K3886" s="52"/>
      <c r="L3886" s="52">
        <f t="shared" ref="L3886:M3886" si="2118">L3885</f>
        <v>0</v>
      </c>
      <c r="M3886" s="53">
        <f t="shared" si="2118"/>
        <v>0</v>
      </c>
      <c r="N3886" s="54">
        <f>S3886</f>
        <v>0.33333333333333248</v>
      </c>
      <c r="O3886" s="55"/>
      <c r="P3886" s="55"/>
      <c r="Q3886" s="56"/>
      <c r="R3886" s="56"/>
      <c r="S3886" s="57">
        <f>SUM(S3884:S3885)</f>
        <v>0.33333333333333248</v>
      </c>
    </row>
    <row r="3887" spans="1:19" ht="10.5" customHeight="1" thickBot="1" x14ac:dyDescent="0.25">
      <c r="A3887" s="58"/>
      <c r="B3887" s="59" t="s">
        <v>935</v>
      </c>
      <c r="C3887" s="59" t="s">
        <v>936</v>
      </c>
      <c r="D3887" s="59" t="s">
        <v>937</v>
      </c>
      <c r="E3887" s="60" t="s">
        <v>938</v>
      </c>
      <c r="F3887" s="59" t="s">
        <v>939</v>
      </c>
      <c r="G3887" s="58" t="s">
        <v>940</v>
      </c>
      <c r="H3887" s="58" t="s">
        <v>941</v>
      </c>
      <c r="I3887" s="58" t="s">
        <v>942</v>
      </c>
      <c r="J3887" s="58" t="s">
        <v>943</v>
      </c>
      <c r="K3887" s="58" t="s">
        <v>1473</v>
      </c>
      <c r="L3887" s="58"/>
      <c r="M3887" s="60" t="s">
        <v>1528</v>
      </c>
      <c r="N3887" s="61">
        <f>N3865+1</f>
        <v>43256</v>
      </c>
      <c r="O3887" s="36">
        <v>0.375</v>
      </c>
      <c r="P3887" s="36">
        <f>O3887</f>
        <v>0.375</v>
      </c>
      <c r="Q3887" s="62" t="s">
        <v>946</v>
      </c>
      <c r="R3887" s="25" t="s">
        <v>1598</v>
      </c>
      <c r="S3887" s="26">
        <f t="shared" ref="S3887" si="2119">SUM(P3887-O3887)</f>
        <v>0</v>
      </c>
    </row>
    <row r="3888" spans="1:19" ht="10.5" customHeight="1" x14ac:dyDescent="0.2">
      <c r="B3888" s="34"/>
      <c r="C3888" s="21"/>
      <c r="D3888" s="34">
        <f>S3888</f>
        <v>2.0833333333333315E-2</v>
      </c>
      <c r="E3888" s="34"/>
      <c r="F3888" s="21"/>
      <c r="G3888" s="34"/>
      <c r="H3888" s="34"/>
      <c r="I3888" s="34"/>
      <c r="J3888" s="34"/>
      <c r="M3888" s="34"/>
      <c r="N3888" s="35">
        <f>N3887</f>
        <v>43256</v>
      </c>
      <c r="O3888" s="63">
        <f>SUM(P3887)</f>
        <v>0.375</v>
      </c>
      <c r="P3888" s="36">
        <f>P3887+0.0208333333333333</f>
        <v>0.39583333333333331</v>
      </c>
      <c r="Q3888" s="98" t="s">
        <v>937</v>
      </c>
      <c r="R3888" s="96" t="s">
        <v>1620</v>
      </c>
      <c r="S3888" s="26">
        <f>SUM(P3888-O3888)</f>
        <v>2.0833333333333315E-2</v>
      </c>
    </row>
    <row r="3889" spans="1:19" ht="10.5" customHeight="1" x14ac:dyDescent="0.2">
      <c r="B3889" s="34"/>
      <c r="C3889" s="34"/>
      <c r="D3889" s="34"/>
      <c r="E3889" s="34"/>
      <c r="F3889" s="34">
        <f>S3889</f>
        <v>2.0833333333333315E-2</v>
      </c>
      <c r="G3889" s="34"/>
      <c r="H3889" s="34"/>
      <c r="I3889" s="34"/>
      <c r="J3889" s="34"/>
      <c r="M3889" s="34"/>
      <c r="N3889" s="35">
        <f>N3887</f>
        <v>43256</v>
      </c>
      <c r="O3889" s="63">
        <f t="shared" ref="O3889:O3897" si="2120">SUM(P3888)</f>
        <v>0.39583333333333331</v>
      </c>
      <c r="P3889" s="36">
        <f t="shared" ref="P3889:P3904" si="2121">P3888+0.0208333333333333</f>
        <v>0.41666666666666663</v>
      </c>
      <c r="Q3889" s="98" t="s">
        <v>939</v>
      </c>
      <c r="R3889" s="25" t="s">
        <v>1621</v>
      </c>
      <c r="S3889" s="26">
        <f>SUM(P3889-O3889)</f>
        <v>2.0833333333333315E-2</v>
      </c>
    </row>
    <row r="3890" spans="1:19" ht="10.5" customHeight="1" x14ac:dyDescent="0.2">
      <c r="B3890" s="34">
        <f>S3890</f>
        <v>2.0833333333333315E-2</v>
      </c>
      <c r="C3890" s="21"/>
      <c r="D3890" s="34"/>
      <c r="E3890" s="34"/>
      <c r="F3890" s="21"/>
      <c r="G3890" s="34"/>
      <c r="H3890" s="34"/>
      <c r="I3890" s="34"/>
      <c r="J3890" s="34"/>
      <c r="L3890" s="34"/>
      <c r="M3890" s="21"/>
      <c r="N3890" s="35">
        <f>N3887</f>
        <v>43256</v>
      </c>
      <c r="O3890" s="63">
        <f t="shared" si="2120"/>
        <v>0.41666666666666663</v>
      </c>
      <c r="P3890" s="36">
        <f t="shared" si="2121"/>
        <v>0.43749999999999994</v>
      </c>
      <c r="Q3890" s="98" t="s">
        <v>935</v>
      </c>
      <c r="R3890" s="25" t="s">
        <v>1622</v>
      </c>
      <c r="S3890" s="26">
        <f>SUM(P3890-O3890)</f>
        <v>2.0833333333333315E-2</v>
      </c>
    </row>
    <row r="3891" spans="1:19" ht="10.5" customHeight="1" x14ac:dyDescent="0.2">
      <c r="B3891" s="34"/>
      <c r="C3891" s="21"/>
      <c r="D3891" s="26"/>
      <c r="E3891" s="34"/>
      <c r="F3891" s="21"/>
      <c r="G3891" s="34">
        <f>S3891</f>
        <v>2.0833333333333315E-2</v>
      </c>
      <c r="H3891" s="34"/>
      <c r="I3891" s="34"/>
      <c r="J3891" s="34"/>
      <c r="L3891" s="34"/>
      <c r="M3891" s="34"/>
      <c r="N3891" s="35">
        <f>N3887</f>
        <v>43256</v>
      </c>
      <c r="O3891" s="63">
        <f t="shared" si="2120"/>
        <v>0.43749999999999994</v>
      </c>
      <c r="P3891" s="36">
        <f t="shared" si="2121"/>
        <v>0.45833333333333326</v>
      </c>
      <c r="Q3891" s="98" t="s">
        <v>940</v>
      </c>
      <c r="R3891" t="s">
        <v>1623</v>
      </c>
      <c r="S3891" s="26">
        <f>SUM(P3891-O3891)</f>
        <v>2.0833333333333315E-2</v>
      </c>
    </row>
    <row r="3892" spans="1:19" ht="10.5" customHeight="1" x14ac:dyDescent="0.2">
      <c r="B3892" s="34"/>
      <c r="C3892" s="21"/>
      <c r="D3892" s="26"/>
      <c r="E3892" s="34"/>
      <c r="F3892" s="21"/>
      <c r="G3892" s="34"/>
      <c r="H3892" s="34"/>
      <c r="I3892" s="34">
        <f>S3892</f>
        <v>2.0833333333333315E-2</v>
      </c>
      <c r="J3892" s="34"/>
      <c r="L3892" s="34"/>
      <c r="M3892" s="34"/>
      <c r="N3892" s="35">
        <f>N3887</f>
        <v>43256</v>
      </c>
      <c r="O3892" s="63">
        <f t="shared" si="2120"/>
        <v>0.45833333333333326</v>
      </c>
      <c r="P3892" s="36">
        <f t="shared" si="2121"/>
        <v>0.47916666666666657</v>
      </c>
      <c r="Q3892" s="98" t="s">
        <v>959</v>
      </c>
      <c r="R3892" s="96" t="s">
        <v>1624</v>
      </c>
      <c r="S3892" s="26">
        <f>SUM(P3892-O3892)</f>
        <v>2.0833333333333315E-2</v>
      </c>
    </row>
    <row r="3893" spans="1:19" ht="10.5" customHeight="1" x14ac:dyDescent="0.2">
      <c r="B3893" s="34"/>
      <c r="C3893" s="21"/>
      <c r="D3893" s="34"/>
      <c r="E3893" s="34"/>
      <c r="F3893" s="21"/>
      <c r="G3893" s="34">
        <f>S3893</f>
        <v>2.0833333333333315E-2</v>
      </c>
      <c r="H3893" s="34"/>
      <c r="I3893" s="34"/>
      <c r="J3893" s="34"/>
      <c r="L3893" s="34"/>
      <c r="M3893" s="21"/>
      <c r="N3893" s="35">
        <f>N3887</f>
        <v>43256</v>
      </c>
      <c r="O3893" s="63">
        <f t="shared" si="2120"/>
        <v>0.47916666666666657</v>
      </c>
      <c r="P3893" s="36">
        <f t="shared" si="2121"/>
        <v>0.49999999999999989</v>
      </c>
      <c r="Q3893" s="98" t="s">
        <v>940</v>
      </c>
      <c r="R3893" s="96" t="s">
        <v>1619</v>
      </c>
      <c r="S3893" s="26">
        <f t="shared" ref="S3893" si="2122">SUM(P3893-O3893)</f>
        <v>2.0833333333333315E-2</v>
      </c>
    </row>
    <row r="3894" spans="1:19" ht="10.5" customHeight="1" x14ac:dyDescent="0.2">
      <c r="B3894" s="34"/>
      <c r="C3894" s="21"/>
      <c r="D3894" s="34"/>
      <c r="E3894" s="34"/>
      <c r="F3894" s="34"/>
      <c r="G3894" s="34"/>
      <c r="H3894" s="34">
        <f>S3894</f>
        <v>2.0833333333333259E-2</v>
      </c>
      <c r="I3894" s="34"/>
      <c r="J3894" s="34"/>
      <c r="L3894" s="34"/>
      <c r="M3894" s="21"/>
      <c r="N3894" s="35">
        <f>N3887</f>
        <v>43256</v>
      </c>
      <c r="O3894" s="63">
        <f t="shared" si="2120"/>
        <v>0.49999999999999989</v>
      </c>
      <c r="P3894" s="36">
        <f t="shared" si="2121"/>
        <v>0.52083333333333315</v>
      </c>
      <c r="Q3894" s="98" t="s">
        <v>941</v>
      </c>
      <c r="R3894" t="s">
        <v>1617</v>
      </c>
      <c r="S3894" s="26">
        <f>SUM(P3894-O3894)</f>
        <v>2.0833333333333259E-2</v>
      </c>
    </row>
    <row r="3895" spans="1:19" ht="10.5" customHeight="1" x14ac:dyDescent="0.2">
      <c r="B3895" s="34"/>
      <c r="C3895" s="21"/>
      <c r="D3895" s="34"/>
      <c r="E3895" s="34"/>
      <c r="F3895" s="34"/>
      <c r="G3895" s="34"/>
      <c r="H3895" s="34"/>
      <c r="I3895" s="34"/>
      <c r="J3895" s="34"/>
      <c r="L3895" s="34"/>
      <c r="M3895" s="21"/>
      <c r="N3895" s="35">
        <f>N3887</f>
        <v>43256</v>
      </c>
      <c r="O3895" s="26">
        <f t="shared" si="2120"/>
        <v>0.52083333333333315</v>
      </c>
      <c r="P3895" s="36">
        <f t="shared" si="2121"/>
        <v>0.54166666666666641</v>
      </c>
      <c r="Q3895" s="98" t="s">
        <v>946</v>
      </c>
      <c r="R3895" s="25" t="s">
        <v>1568</v>
      </c>
      <c r="S3895" s="26"/>
    </row>
    <row r="3896" spans="1:19" ht="10.5" customHeight="1" x14ac:dyDescent="0.2">
      <c r="B3896" s="34"/>
      <c r="C3896" s="21"/>
      <c r="D3896" s="34"/>
      <c r="E3896" s="34"/>
      <c r="F3896" s="34"/>
      <c r="G3896" s="34"/>
      <c r="H3896" s="34"/>
      <c r="I3896" s="34"/>
      <c r="J3896" s="34"/>
      <c r="L3896" s="34"/>
      <c r="M3896" s="21"/>
      <c r="N3896" s="35">
        <f>N3887</f>
        <v>43256</v>
      </c>
      <c r="O3896" s="26">
        <f t="shared" si="2120"/>
        <v>0.54166666666666641</v>
      </c>
      <c r="P3896" s="36">
        <f t="shared" si="2121"/>
        <v>0.56249999999999967</v>
      </c>
      <c r="Q3896" s="98" t="s">
        <v>946</v>
      </c>
      <c r="R3896" s="25" t="s">
        <v>1568</v>
      </c>
      <c r="S3896" s="26"/>
    </row>
    <row r="3897" spans="1:19" ht="10.5" customHeight="1" x14ac:dyDescent="0.2">
      <c r="B3897" s="34"/>
      <c r="C3897" s="34"/>
      <c r="D3897" s="34">
        <f>S3897</f>
        <v>2.0833333333333259E-2</v>
      </c>
      <c r="E3897" s="34"/>
      <c r="F3897" s="34"/>
      <c r="G3897" s="34"/>
      <c r="H3897" s="34"/>
      <c r="I3897" s="34"/>
      <c r="J3897" s="34"/>
      <c r="L3897" s="34"/>
      <c r="M3897" s="21"/>
      <c r="N3897" s="35">
        <f>N3887</f>
        <v>43256</v>
      </c>
      <c r="O3897" s="63">
        <f t="shared" si="2120"/>
        <v>0.56249999999999967</v>
      </c>
      <c r="P3897" s="36">
        <f t="shared" si="2121"/>
        <v>0.58333333333333293</v>
      </c>
      <c r="Q3897" s="98" t="s">
        <v>937</v>
      </c>
      <c r="R3897" s="96" t="s">
        <v>995</v>
      </c>
      <c r="S3897" s="26">
        <f>SUM(P3897-O3897)</f>
        <v>2.0833333333333259E-2</v>
      </c>
    </row>
    <row r="3898" spans="1:19" ht="10.5" customHeight="1" x14ac:dyDescent="0.2">
      <c r="A3898" s="34"/>
      <c r="B3898" s="34"/>
      <c r="C3898" s="34"/>
      <c r="D3898" s="34"/>
      <c r="E3898" s="34"/>
      <c r="F3898" s="21"/>
      <c r="G3898" s="34"/>
      <c r="H3898" s="34">
        <f>S3898</f>
        <v>2.0833333333333259E-2</v>
      </c>
      <c r="I3898" s="34"/>
      <c r="J3898" s="34"/>
      <c r="L3898" s="34"/>
      <c r="M3898" s="34"/>
      <c r="N3898" s="35">
        <f>N3887</f>
        <v>43256</v>
      </c>
      <c r="O3898" s="63">
        <f>SUM(P3897)</f>
        <v>0.58333333333333293</v>
      </c>
      <c r="P3898" s="36">
        <f t="shared" si="2121"/>
        <v>0.60416666666666619</v>
      </c>
      <c r="Q3898" s="98" t="s">
        <v>941</v>
      </c>
      <c r="R3898" t="s">
        <v>1617</v>
      </c>
      <c r="S3898" s="26">
        <f t="shared" ref="S3898:S3899" si="2123">SUM(P3898-O3898)</f>
        <v>2.0833333333333259E-2</v>
      </c>
    </row>
    <row r="3899" spans="1:19" ht="10.5" customHeight="1" x14ac:dyDescent="0.2">
      <c r="B3899" s="34"/>
      <c r="C3899" s="34"/>
      <c r="D3899" s="34"/>
      <c r="E3899" s="34"/>
      <c r="F3899" s="34"/>
      <c r="G3899" s="34"/>
      <c r="H3899" s="34">
        <f>S3899</f>
        <v>2.0833333333333259E-2</v>
      </c>
      <c r="I3899" s="34"/>
      <c r="J3899" s="34"/>
      <c r="L3899" s="34"/>
      <c r="M3899" s="34"/>
      <c r="N3899" s="35">
        <f>N3887</f>
        <v>43256</v>
      </c>
      <c r="O3899" s="63">
        <f>SUM(P3898)</f>
        <v>0.60416666666666619</v>
      </c>
      <c r="P3899" s="36">
        <f t="shared" si="2121"/>
        <v>0.62499999999999944</v>
      </c>
      <c r="Q3899" s="98" t="s">
        <v>941</v>
      </c>
      <c r="R3899" t="s">
        <v>1617</v>
      </c>
      <c r="S3899" s="26">
        <f t="shared" si="2123"/>
        <v>2.0833333333333259E-2</v>
      </c>
    </row>
    <row r="3900" spans="1:19" ht="10.5" customHeight="1" x14ac:dyDescent="0.2">
      <c r="B3900" s="34"/>
      <c r="C3900" s="34"/>
      <c r="D3900" s="34"/>
      <c r="E3900" s="34"/>
      <c r="F3900" s="34"/>
      <c r="G3900" s="34"/>
      <c r="H3900" s="34">
        <f>S3900</f>
        <v>2.0833333333333259E-2</v>
      </c>
      <c r="I3900" s="34"/>
      <c r="J3900" s="34"/>
      <c r="L3900" s="34"/>
      <c r="M3900" s="34"/>
      <c r="N3900" s="35">
        <f>N3887</f>
        <v>43256</v>
      </c>
      <c r="O3900" s="63">
        <f>SUM(P3899)</f>
        <v>0.62499999999999944</v>
      </c>
      <c r="P3900" s="36">
        <f t="shared" si="2121"/>
        <v>0.6458333333333327</v>
      </c>
      <c r="Q3900" s="98" t="s">
        <v>941</v>
      </c>
      <c r="R3900" t="s">
        <v>1617</v>
      </c>
      <c r="S3900" s="26">
        <f>SUM(P3900-O3900)</f>
        <v>2.0833333333333259E-2</v>
      </c>
    </row>
    <row r="3901" spans="1:19" ht="10.5" customHeight="1" x14ac:dyDescent="0.2">
      <c r="B3901" s="34"/>
      <c r="C3901" s="34"/>
      <c r="D3901" s="34">
        <f>S3901</f>
        <v>2.0833333333333259E-2</v>
      </c>
      <c r="E3901" s="34"/>
      <c r="F3901" s="34"/>
      <c r="G3901" s="34"/>
      <c r="H3901" s="34"/>
      <c r="I3901" s="34"/>
      <c r="J3901" s="34"/>
      <c r="K3901" s="34"/>
      <c r="L3901" s="34"/>
      <c r="M3901" s="34"/>
      <c r="N3901" s="35">
        <f>N3887</f>
        <v>43256</v>
      </c>
      <c r="O3901" s="63">
        <f t="shared" ref="O3901:O3904" si="2124">SUM(P3900)</f>
        <v>0.6458333333333327</v>
      </c>
      <c r="P3901" s="36">
        <f t="shared" si="2121"/>
        <v>0.66666666666666596</v>
      </c>
      <c r="Q3901" s="98" t="s">
        <v>937</v>
      </c>
      <c r="R3901" s="96" t="s">
        <v>995</v>
      </c>
      <c r="S3901" s="26">
        <f t="shared" ref="S3901:S3904" si="2125">SUM(P3901-O3901)</f>
        <v>2.0833333333333259E-2</v>
      </c>
    </row>
    <row r="3902" spans="1:19" ht="10.5" customHeight="1" x14ac:dyDescent="0.2">
      <c r="B3902" s="34"/>
      <c r="C3902" s="21"/>
      <c r="D3902" s="34">
        <f>S3902</f>
        <v>2.0833333333333259E-2</v>
      </c>
      <c r="E3902" s="34"/>
      <c r="F3902" s="34"/>
      <c r="G3902" s="34"/>
      <c r="H3902" s="34"/>
      <c r="I3902" s="34"/>
      <c r="J3902" s="34"/>
      <c r="K3902" s="34"/>
      <c r="L3902" s="34"/>
      <c r="M3902" s="34"/>
      <c r="N3902" s="35">
        <f>N3887</f>
        <v>43256</v>
      </c>
      <c r="O3902" s="63">
        <f t="shared" si="2124"/>
        <v>0.66666666666666596</v>
      </c>
      <c r="P3902" s="36">
        <f t="shared" si="2121"/>
        <v>0.68749999999999922</v>
      </c>
      <c r="Q3902" s="98" t="s">
        <v>937</v>
      </c>
      <c r="R3902" s="96" t="s">
        <v>1521</v>
      </c>
      <c r="S3902" s="26">
        <f t="shared" si="2125"/>
        <v>2.0833333333333259E-2</v>
      </c>
    </row>
    <row r="3903" spans="1:19" ht="10.5" customHeight="1" x14ac:dyDescent="0.2">
      <c r="B3903" s="34"/>
      <c r="C3903" s="21"/>
      <c r="D3903" s="34"/>
      <c r="E3903" s="34"/>
      <c r="F3903" s="21"/>
      <c r="G3903" s="34"/>
      <c r="H3903" s="34">
        <f>S3903</f>
        <v>2.0833333333333259E-2</v>
      </c>
      <c r="I3903" s="34"/>
      <c r="J3903" s="34"/>
      <c r="K3903" s="34"/>
      <c r="L3903" s="34"/>
      <c r="M3903" s="34"/>
      <c r="N3903" s="35">
        <f>N3887</f>
        <v>43256</v>
      </c>
      <c r="O3903" s="63">
        <f t="shared" si="2124"/>
        <v>0.68749999999999922</v>
      </c>
      <c r="P3903" s="36">
        <f t="shared" si="2121"/>
        <v>0.70833333333333248</v>
      </c>
      <c r="Q3903" s="98" t="s">
        <v>941</v>
      </c>
      <c r="R3903" t="s">
        <v>1617</v>
      </c>
      <c r="S3903" s="26">
        <f t="shared" si="2125"/>
        <v>2.0833333333333259E-2</v>
      </c>
    </row>
    <row r="3904" spans="1:19" ht="10.5" customHeight="1" thickBot="1" x14ac:dyDescent="0.25">
      <c r="B3904" s="34"/>
      <c r="C3904" s="21"/>
      <c r="D3904" s="34"/>
      <c r="E3904" s="34"/>
      <c r="F3904" s="34"/>
      <c r="G3904" s="34"/>
      <c r="H3904" s="34">
        <f>S3904</f>
        <v>2.0833333333333259E-2</v>
      </c>
      <c r="I3904" s="34"/>
      <c r="J3904" s="34"/>
      <c r="K3904" s="34"/>
      <c r="L3904" s="34"/>
      <c r="M3904" s="34"/>
      <c r="N3904" s="35">
        <f>N3887</f>
        <v>43256</v>
      </c>
      <c r="O3904" s="63">
        <f t="shared" si="2124"/>
        <v>0.70833333333333248</v>
      </c>
      <c r="P3904" s="36">
        <f t="shared" si="2121"/>
        <v>0.72916666666666574</v>
      </c>
      <c r="Q3904" s="98" t="s">
        <v>941</v>
      </c>
      <c r="R3904" t="s">
        <v>1617</v>
      </c>
      <c r="S3904" s="26">
        <f t="shared" si="2125"/>
        <v>2.0833333333333259E-2</v>
      </c>
    </row>
    <row r="3905" spans="1:19" ht="10.5" customHeight="1" x14ac:dyDescent="0.2">
      <c r="A3905" s="40">
        <f t="shared" ref="A3905:M3905" si="2126">SUM(A3888:A3904)</f>
        <v>0</v>
      </c>
      <c r="B3905" s="40">
        <f t="shared" si="2126"/>
        <v>2.0833333333333315E-2</v>
      </c>
      <c r="C3905" s="40">
        <f t="shared" si="2126"/>
        <v>0</v>
      </c>
      <c r="D3905" s="40">
        <f t="shared" si="2126"/>
        <v>8.3333333333333093E-2</v>
      </c>
      <c r="E3905" s="40">
        <f t="shared" si="2126"/>
        <v>0</v>
      </c>
      <c r="F3905" s="40">
        <f t="shared" si="2126"/>
        <v>2.0833333333333315E-2</v>
      </c>
      <c r="G3905" s="40">
        <f t="shared" si="2126"/>
        <v>4.166666666666663E-2</v>
      </c>
      <c r="H3905" s="40">
        <f t="shared" si="2126"/>
        <v>0.12499999999999956</v>
      </c>
      <c r="I3905" s="40">
        <f t="shared" si="2126"/>
        <v>2.0833333333333315E-2</v>
      </c>
      <c r="J3905" s="40">
        <f t="shared" si="2126"/>
        <v>0</v>
      </c>
      <c r="K3905" s="40">
        <f t="shared" si="2126"/>
        <v>0</v>
      </c>
      <c r="L3905" s="40">
        <f t="shared" si="2126"/>
        <v>0</v>
      </c>
      <c r="M3905" s="40">
        <f t="shared" si="2126"/>
        <v>0</v>
      </c>
      <c r="N3905" s="41" t="b">
        <f>SUM(A3905:M3905) = S3905</f>
        <v>1</v>
      </c>
      <c r="O3905" s="42"/>
      <c r="P3905" s="42"/>
      <c r="Q3905" s="43"/>
      <c r="R3905" s="43"/>
      <c r="S3905" s="40">
        <f>SUM(S3888:S3904)</f>
        <v>0.31249999999999922</v>
      </c>
    </row>
    <row r="3906" spans="1:19" ht="10.5" customHeight="1" x14ac:dyDescent="0.2">
      <c r="A3906" s="44">
        <f t="shared" ref="A3906:E3906" si="2127">(A3905-INT(A3905))*24</f>
        <v>0</v>
      </c>
      <c r="B3906" s="44">
        <f t="shared" si="2127"/>
        <v>0.49999999999999956</v>
      </c>
      <c r="C3906" s="44">
        <f t="shared" si="2127"/>
        <v>0</v>
      </c>
      <c r="D3906" s="44">
        <f t="shared" si="2127"/>
        <v>1.9999999999999942</v>
      </c>
      <c r="E3906" s="44">
        <f t="shared" si="2127"/>
        <v>0</v>
      </c>
      <c r="F3906" s="44">
        <f>(F3905-INT(F3905))*24</f>
        <v>0.49999999999999956</v>
      </c>
      <c r="G3906" s="44">
        <f>(G3905-INT(G3905))*24</f>
        <v>0.99999999999999911</v>
      </c>
      <c r="H3906" s="44">
        <f>(H3905-INT(H3905))*24</f>
        <v>2.9999999999999893</v>
      </c>
      <c r="I3906" s="44">
        <f>(I3905-INT(I3905))*24</f>
        <v>0.49999999999999956</v>
      </c>
      <c r="J3906" s="44">
        <f t="shared" ref="J3906:M3906" si="2128">(J3905-INT(J3905))*24</f>
        <v>0</v>
      </c>
      <c r="K3906" s="44">
        <f t="shared" si="2128"/>
        <v>0</v>
      </c>
      <c r="L3906" s="44">
        <f t="shared" si="2128"/>
        <v>0</v>
      </c>
      <c r="M3906" s="45">
        <f t="shared" si="2128"/>
        <v>0</v>
      </c>
      <c r="N3906" s="46">
        <f>SUM(A3906:M3906)</f>
        <v>7.4999999999999822</v>
      </c>
      <c r="O3906" s="47"/>
      <c r="P3906" s="47"/>
      <c r="Q3906" s="48"/>
      <c r="R3906" s="48"/>
      <c r="S3906" s="49"/>
    </row>
    <row r="3907" spans="1:19" ht="10.5" customHeight="1" thickBot="1" x14ac:dyDescent="0.25">
      <c r="A3907" s="50"/>
      <c r="B3907" s="51"/>
      <c r="C3907" s="51"/>
      <c r="D3907" s="52">
        <f>SUM(A3906:D3906)</f>
        <v>2.4999999999999938</v>
      </c>
      <c r="E3907" s="52">
        <f t="shared" ref="E3907:M3907" si="2129">E3906</f>
        <v>0</v>
      </c>
      <c r="F3907" s="52">
        <f t="shared" si="2129"/>
        <v>0.49999999999999956</v>
      </c>
      <c r="G3907" s="52">
        <f t="shared" si="2129"/>
        <v>0.99999999999999911</v>
      </c>
      <c r="H3907" s="52">
        <f t="shared" si="2129"/>
        <v>2.9999999999999893</v>
      </c>
      <c r="I3907" s="52">
        <f t="shared" si="2129"/>
        <v>0.49999999999999956</v>
      </c>
      <c r="J3907" s="52">
        <f t="shared" si="2129"/>
        <v>0</v>
      </c>
      <c r="K3907" s="52">
        <f t="shared" si="2129"/>
        <v>0</v>
      </c>
      <c r="L3907" s="52">
        <f t="shared" si="2129"/>
        <v>0</v>
      </c>
      <c r="M3907" s="53">
        <f t="shared" si="2129"/>
        <v>0</v>
      </c>
      <c r="N3907" s="54">
        <f>S3907</f>
        <v>0.31249999999999922</v>
      </c>
      <c r="O3907" s="55"/>
      <c r="P3907" s="55"/>
      <c r="Q3907" s="56"/>
      <c r="R3907" s="56"/>
      <c r="S3907" s="57">
        <f>SUM(S3905:S3906)</f>
        <v>0.31249999999999922</v>
      </c>
    </row>
    <row r="3908" spans="1:19" ht="10.5" customHeight="1" thickBot="1" x14ac:dyDescent="0.25">
      <c r="A3908" s="58"/>
      <c r="B3908" s="59" t="s">
        <v>935</v>
      </c>
      <c r="C3908" s="59" t="s">
        <v>936</v>
      </c>
      <c r="D3908" s="59" t="s">
        <v>937</v>
      </c>
      <c r="E3908" s="60" t="s">
        <v>938</v>
      </c>
      <c r="F3908" s="59" t="s">
        <v>939</v>
      </c>
      <c r="G3908" s="58" t="s">
        <v>940</v>
      </c>
      <c r="H3908" s="58" t="s">
        <v>941</v>
      </c>
      <c r="I3908" s="58" t="s">
        <v>942</v>
      </c>
      <c r="J3908" s="58" t="s">
        <v>943</v>
      </c>
      <c r="K3908" s="58" t="s">
        <v>1473</v>
      </c>
      <c r="L3908" s="58"/>
      <c r="M3908" s="60" t="s">
        <v>1528</v>
      </c>
      <c r="N3908" s="61">
        <f>N3887+1</f>
        <v>43257</v>
      </c>
      <c r="O3908" s="36">
        <v>0.375</v>
      </c>
      <c r="P3908" s="36">
        <f>O3908</f>
        <v>0.375</v>
      </c>
      <c r="Q3908" s="62" t="s">
        <v>946</v>
      </c>
      <c r="R3908" s="25" t="s">
        <v>1598</v>
      </c>
      <c r="S3908" s="26">
        <f t="shared" ref="S3908" si="2130">SUM(P3908-O3908)</f>
        <v>0</v>
      </c>
    </row>
    <row r="3909" spans="1:19" ht="10.5" customHeight="1" x14ac:dyDescent="0.2">
      <c r="B3909" s="34"/>
      <c r="C3909" s="21"/>
      <c r="D3909" s="34">
        <f>S3909</f>
        <v>2.0833333333333315E-2</v>
      </c>
      <c r="E3909" s="34"/>
      <c r="F3909" s="21"/>
      <c r="G3909" s="21"/>
      <c r="H3909" s="21"/>
      <c r="I3909" s="34"/>
      <c r="J3909" s="34"/>
      <c r="M3909" s="34"/>
      <c r="N3909" s="35">
        <f>N3908</f>
        <v>43257</v>
      </c>
      <c r="O3909" s="63">
        <f>SUM(P3908)</f>
        <v>0.375</v>
      </c>
      <c r="P3909" s="36">
        <f>P3908+0.0208333333333333</f>
        <v>0.39583333333333331</v>
      </c>
      <c r="Q3909" s="98" t="s">
        <v>937</v>
      </c>
      <c r="R3909" s="96" t="s">
        <v>1620</v>
      </c>
      <c r="S3909" s="26">
        <f>SUM(P3909-O3909)</f>
        <v>2.0833333333333315E-2</v>
      </c>
    </row>
    <row r="3910" spans="1:19" ht="10.5" customHeight="1" x14ac:dyDescent="0.2">
      <c r="A3910" s="34"/>
      <c r="B3910" s="34"/>
      <c r="C3910" s="34"/>
      <c r="D3910" s="34"/>
      <c r="E3910" s="21"/>
      <c r="F3910" s="34"/>
      <c r="G3910" s="34">
        <f>S3910</f>
        <v>2.0833333333333315E-2</v>
      </c>
      <c r="H3910" s="34"/>
      <c r="I3910" s="34"/>
      <c r="J3910" s="34"/>
      <c r="K3910" s="34"/>
      <c r="L3910" s="34"/>
      <c r="M3910" s="34"/>
      <c r="N3910" s="35">
        <f>N3908</f>
        <v>43257</v>
      </c>
      <c r="O3910" s="63">
        <f t="shared" ref="O3910:O3918" si="2131">SUM(P3909)</f>
        <v>0.39583333333333331</v>
      </c>
      <c r="P3910" s="36">
        <f t="shared" ref="P3910:P3926" si="2132">P3909+0.0208333333333333</f>
        <v>0.41666666666666663</v>
      </c>
      <c r="Q3910" s="98" t="s">
        <v>940</v>
      </c>
      <c r="R3910" t="s">
        <v>1623</v>
      </c>
      <c r="S3910" s="26">
        <f t="shared" ref="S3910:S3917" si="2133">SUM(P3910-O3910)</f>
        <v>2.0833333333333315E-2</v>
      </c>
    </row>
    <row r="3911" spans="1:19" ht="10.5" customHeight="1" x14ac:dyDescent="0.2">
      <c r="A3911" s="34"/>
      <c r="B3911" s="34"/>
      <c r="C3911" s="34"/>
      <c r="D3911" s="34"/>
      <c r="E3911" s="34"/>
      <c r="F3911" s="34"/>
      <c r="G3911" s="34">
        <f>S3911</f>
        <v>2.0833333333333315E-2</v>
      </c>
      <c r="H3911" s="34"/>
      <c r="I3911" s="34"/>
      <c r="J3911" s="34"/>
      <c r="K3911" s="34"/>
      <c r="L3911" s="34"/>
      <c r="M3911" s="34"/>
      <c r="N3911" s="35">
        <f>N3908</f>
        <v>43257</v>
      </c>
      <c r="O3911" s="63">
        <f t="shared" si="2131"/>
        <v>0.41666666666666663</v>
      </c>
      <c r="P3911" s="36">
        <f t="shared" si="2132"/>
        <v>0.43749999999999994</v>
      </c>
      <c r="Q3911" s="98" t="s">
        <v>940</v>
      </c>
      <c r="R3911" s="96" t="s">
        <v>1573</v>
      </c>
      <c r="S3911" s="26">
        <f t="shared" si="2133"/>
        <v>2.0833333333333315E-2</v>
      </c>
    </row>
    <row r="3912" spans="1:19" ht="10.5" customHeight="1" x14ac:dyDescent="0.2">
      <c r="A3912" s="34"/>
      <c r="B3912" s="34"/>
      <c r="C3912" s="34"/>
      <c r="D3912" s="34"/>
      <c r="E3912" s="34"/>
      <c r="F3912" s="34"/>
      <c r="G3912" s="34"/>
      <c r="H3912" s="34">
        <f>S3912</f>
        <v>2.0833333333333315E-2</v>
      </c>
      <c r="I3912" s="34"/>
      <c r="J3912" s="34"/>
      <c r="K3912" s="34"/>
      <c r="L3912" s="34"/>
      <c r="M3912" s="34"/>
      <c r="N3912" s="35">
        <f>N3908</f>
        <v>43257</v>
      </c>
      <c r="O3912" s="63">
        <f t="shared" si="2131"/>
        <v>0.43749999999999994</v>
      </c>
      <c r="P3912" s="36">
        <f t="shared" si="2132"/>
        <v>0.45833333333333326</v>
      </c>
      <c r="Q3912" s="98" t="s">
        <v>941</v>
      </c>
      <c r="R3912" t="s">
        <v>1617</v>
      </c>
      <c r="S3912" s="26">
        <f t="shared" si="2133"/>
        <v>2.0833333333333315E-2</v>
      </c>
    </row>
    <row r="3913" spans="1:19" ht="10.5" customHeight="1" x14ac:dyDescent="0.2">
      <c r="A3913" s="34"/>
      <c r="B3913" s="34"/>
      <c r="C3913" s="34"/>
      <c r="D3913" s="34"/>
      <c r="E3913" s="34"/>
      <c r="F3913" s="34"/>
      <c r="G3913" s="34">
        <f>S3913</f>
        <v>2.0833333333333315E-2</v>
      </c>
      <c r="H3913" s="34"/>
      <c r="I3913" s="34"/>
      <c r="J3913" s="34"/>
      <c r="K3913" s="34"/>
      <c r="L3913" s="34"/>
      <c r="M3913" s="34"/>
      <c r="N3913" s="35">
        <f>N3908</f>
        <v>43257</v>
      </c>
      <c r="O3913" s="63">
        <f t="shared" si="2131"/>
        <v>0.45833333333333326</v>
      </c>
      <c r="P3913" s="36">
        <f t="shared" si="2132"/>
        <v>0.47916666666666657</v>
      </c>
      <c r="Q3913" s="98" t="s">
        <v>940</v>
      </c>
      <c r="R3913" s="25" t="s">
        <v>1625</v>
      </c>
      <c r="S3913" s="26">
        <f t="shared" si="2133"/>
        <v>2.0833333333333315E-2</v>
      </c>
    </row>
    <row r="3914" spans="1:19" ht="10.5" customHeight="1" x14ac:dyDescent="0.2">
      <c r="A3914" s="34"/>
      <c r="B3914" s="34"/>
      <c r="C3914" s="34"/>
      <c r="D3914" s="34"/>
      <c r="E3914" s="34"/>
      <c r="F3914" s="34"/>
      <c r="G3914" s="34">
        <f>S3914</f>
        <v>2.0833333333333315E-2</v>
      </c>
      <c r="H3914" s="34"/>
      <c r="I3914" s="34"/>
      <c r="J3914" s="34"/>
      <c r="K3914" s="34"/>
      <c r="L3914" s="34"/>
      <c r="M3914" s="34"/>
      <c r="N3914" s="35">
        <f>N3908</f>
        <v>43257</v>
      </c>
      <c r="O3914" s="63">
        <f t="shared" si="2131"/>
        <v>0.47916666666666657</v>
      </c>
      <c r="P3914" s="36">
        <f t="shared" si="2132"/>
        <v>0.49999999999999989</v>
      </c>
      <c r="Q3914" s="98" t="s">
        <v>940</v>
      </c>
      <c r="R3914" s="25" t="s">
        <v>1625</v>
      </c>
      <c r="S3914" s="26">
        <f t="shared" si="2133"/>
        <v>2.0833333333333315E-2</v>
      </c>
    </row>
    <row r="3915" spans="1:19" ht="10.5" customHeight="1" x14ac:dyDescent="0.2">
      <c r="A3915" s="34"/>
      <c r="B3915" s="34"/>
      <c r="C3915" s="34"/>
      <c r="D3915" s="34"/>
      <c r="E3915" s="21"/>
      <c r="F3915" s="34"/>
      <c r="G3915" s="34"/>
      <c r="H3915" s="34"/>
      <c r="I3915" s="34"/>
      <c r="J3915" s="34"/>
      <c r="K3915" s="34"/>
      <c r="L3915" s="34"/>
      <c r="M3915" s="34">
        <f>S3915</f>
        <v>2.0833333333333259E-2</v>
      </c>
      <c r="N3915" s="35">
        <f>N3908</f>
        <v>43257</v>
      </c>
      <c r="O3915" s="63">
        <f t="shared" si="2131"/>
        <v>0.49999999999999989</v>
      </c>
      <c r="P3915" s="36">
        <f t="shared" si="2132"/>
        <v>0.52083333333333315</v>
      </c>
      <c r="Q3915" s="98" t="s">
        <v>1528</v>
      </c>
      <c r="R3915" s="25" t="s">
        <v>1569</v>
      </c>
      <c r="S3915" s="26">
        <f t="shared" si="2133"/>
        <v>2.0833333333333259E-2</v>
      </c>
    </row>
    <row r="3916" spans="1:19" ht="10.5" customHeight="1" x14ac:dyDescent="0.2">
      <c r="A3916" s="34"/>
      <c r="B3916" s="34"/>
      <c r="C3916" s="34"/>
      <c r="D3916" s="34"/>
      <c r="E3916" s="21"/>
      <c r="F3916" s="34"/>
      <c r="G3916" s="34"/>
      <c r="H3916" s="34"/>
      <c r="I3916" s="34">
        <f>S3916</f>
        <v>2.0833333333333259E-2</v>
      </c>
      <c r="J3916" s="34"/>
      <c r="K3916" s="34"/>
      <c r="L3916" s="34"/>
      <c r="M3916" s="34"/>
      <c r="N3916" s="35">
        <f>N3908</f>
        <v>43257</v>
      </c>
      <c r="O3916" s="63">
        <f t="shared" si="2131"/>
        <v>0.52083333333333315</v>
      </c>
      <c r="P3916" s="36">
        <f t="shared" si="2132"/>
        <v>0.54166666666666641</v>
      </c>
      <c r="Q3916" s="37" t="s">
        <v>959</v>
      </c>
      <c r="R3916" s="96" t="s">
        <v>1626</v>
      </c>
      <c r="S3916" s="26">
        <f t="shared" si="2133"/>
        <v>2.0833333333333259E-2</v>
      </c>
    </row>
    <row r="3917" spans="1:19" ht="10.5" customHeight="1" x14ac:dyDescent="0.2">
      <c r="A3917" s="34"/>
      <c r="B3917" s="34"/>
      <c r="C3917" s="34"/>
      <c r="D3917" s="34">
        <f>S3917</f>
        <v>2.0833333333333259E-2</v>
      </c>
      <c r="E3917" s="21"/>
      <c r="F3917" s="34"/>
      <c r="G3917" s="34"/>
      <c r="H3917" s="34"/>
      <c r="I3917" s="34"/>
      <c r="J3917" s="34"/>
      <c r="K3917" s="34"/>
      <c r="L3917" s="34"/>
      <c r="M3917" s="34"/>
      <c r="N3917" s="35">
        <f>N3908</f>
        <v>43257</v>
      </c>
      <c r="O3917" s="63">
        <f t="shared" si="2131"/>
        <v>0.54166666666666641</v>
      </c>
      <c r="P3917" s="36">
        <f t="shared" si="2132"/>
        <v>0.56249999999999967</v>
      </c>
      <c r="Q3917" s="98" t="s">
        <v>937</v>
      </c>
      <c r="R3917" s="96" t="s">
        <v>995</v>
      </c>
      <c r="S3917" s="26">
        <f t="shared" si="2133"/>
        <v>2.0833333333333259E-2</v>
      </c>
    </row>
    <row r="3918" spans="1:19" ht="10.5" customHeight="1" x14ac:dyDescent="0.2">
      <c r="A3918" s="34"/>
      <c r="B3918" s="34"/>
      <c r="C3918" s="34"/>
      <c r="D3918" s="34"/>
      <c r="E3918" s="34"/>
      <c r="F3918" s="34"/>
      <c r="G3918" s="34"/>
      <c r="H3918" s="34"/>
      <c r="I3918" s="34"/>
      <c r="J3918" s="34"/>
      <c r="K3918" s="34"/>
      <c r="L3918" s="34"/>
      <c r="M3918" s="34"/>
      <c r="N3918" s="35">
        <f>N3908</f>
        <v>43257</v>
      </c>
      <c r="O3918" s="63">
        <f t="shared" si="2131"/>
        <v>0.56249999999999967</v>
      </c>
      <c r="P3918" s="36">
        <f t="shared" si="2132"/>
        <v>0.58333333333333293</v>
      </c>
      <c r="Q3918" s="98" t="s">
        <v>946</v>
      </c>
      <c r="R3918" s="25" t="s">
        <v>1627</v>
      </c>
      <c r="S3918" s="26"/>
    </row>
    <row r="3919" spans="1:19" ht="10.5" customHeight="1" x14ac:dyDescent="0.2">
      <c r="A3919" s="34"/>
      <c r="B3919" s="34"/>
      <c r="C3919" s="34"/>
      <c r="D3919" s="34"/>
      <c r="E3919" s="34"/>
      <c r="F3919" s="34"/>
      <c r="G3919" s="34"/>
      <c r="H3919" s="34"/>
      <c r="I3919" s="34"/>
      <c r="J3919" s="34"/>
      <c r="K3919" s="34"/>
      <c r="L3919" s="34"/>
      <c r="M3919" s="34"/>
      <c r="N3919" s="35">
        <f>N3908</f>
        <v>43257</v>
      </c>
      <c r="O3919" s="63">
        <f>SUM(P3918)</f>
        <v>0.58333333333333293</v>
      </c>
      <c r="P3919" s="36">
        <f t="shared" si="2132"/>
        <v>0.60416666666666619</v>
      </c>
      <c r="Q3919" s="98" t="s">
        <v>946</v>
      </c>
      <c r="R3919" s="25" t="s">
        <v>1627</v>
      </c>
      <c r="S3919" s="26"/>
    </row>
    <row r="3920" spans="1:19" ht="10.5" customHeight="1" x14ac:dyDescent="0.2">
      <c r="A3920" s="34"/>
      <c r="B3920" s="34"/>
      <c r="C3920" s="34"/>
      <c r="D3920" s="34">
        <f>S3920</f>
        <v>2.0833333333333259E-2</v>
      </c>
      <c r="E3920" s="21"/>
      <c r="F3920" s="34"/>
      <c r="G3920" s="34"/>
      <c r="H3920" s="34"/>
      <c r="I3920" s="34"/>
      <c r="J3920" s="34"/>
      <c r="K3920" s="34"/>
      <c r="L3920" s="34"/>
      <c r="M3920" s="34"/>
      <c r="N3920" s="35">
        <f>N3908</f>
        <v>43257</v>
      </c>
      <c r="O3920" s="63">
        <f>SUM(P3919)</f>
        <v>0.60416666666666619</v>
      </c>
      <c r="P3920" s="36">
        <f t="shared" si="2132"/>
        <v>0.62499999999999944</v>
      </c>
      <c r="Q3920" s="98" t="s">
        <v>937</v>
      </c>
      <c r="R3920" s="96" t="s">
        <v>995</v>
      </c>
      <c r="S3920" s="26">
        <f t="shared" ref="S3920" si="2134">SUM(P3920-O3920)</f>
        <v>2.0833333333333259E-2</v>
      </c>
    </row>
    <row r="3921" spans="1:23" ht="10.5" customHeight="1" x14ac:dyDescent="0.2">
      <c r="B3921" s="34"/>
      <c r="C3921" s="21"/>
      <c r="D3921" s="34"/>
      <c r="E3921" s="21"/>
      <c r="F3921" s="34"/>
      <c r="G3921" s="34">
        <f>S3921</f>
        <v>2.0833333333333259E-2</v>
      </c>
      <c r="H3921" s="34"/>
      <c r="I3921" s="34"/>
      <c r="J3921" s="34"/>
      <c r="K3921" s="34"/>
      <c r="L3921" s="34"/>
      <c r="M3921" s="34"/>
      <c r="N3921" s="35">
        <f>N3908</f>
        <v>43257</v>
      </c>
      <c r="O3921" s="63">
        <f>SUM(P3920)</f>
        <v>0.62499999999999944</v>
      </c>
      <c r="P3921" s="36">
        <f t="shared" si="2132"/>
        <v>0.6458333333333327</v>
      </c>
      <c r="Q3921" s="98" t="s">
        <v>940</v>
      </c>
      <c r="R3921" s="25" t="s">
        <v>1628</v>
      </c>
      <c r="S3921" s="26">
        <f>SUM(P3921-O3921)</f>
        <v>2.0833333333333259E-2</v>
      </c>
    </row>
    <row r="3922" spans="1:23" ht="10.5" customHeight="1" x14ac:dyDescent="0.2">
      <c r="B3922" s="34"/>
      <c r="C3922" s="21"/>
      <c r="D3922" s="34"/>
      <c r="E3922" s="34"/>
      <c r="F3922" s="34"/>
      <c r="G3922" s="34">
        <f>S3922</f>
        <v>2.0833333333333259E-2</v>
      </c>
      <c r="H3922" s="34"/>
      <c r="I3922" s="34"/>
      <c r="J3922" s="34"/>
      <c r="K3922" s="34"/>
      <c r="L3922" s="34"/>
      <c r="M3922" s="34"/>
      <c r="N3922" s="35">
        <f>N3908</f>
        <v>43257</v>
      </c>
      <c r="O3922" s="63">
        <f t="shared" ref="O3922:O3926" si="2135">SUM(P3921)</f>
        <v>0.6458333333333327</v>
      </c>
      <c r="P3922" s="36">
        <f t="shared" si="2132"/>
        <v>0.66666666666666596</v>
      </c>
      <c r="Q3922" s="98" t="s">
        <v>940</v>
      </c>
      <c r="R3922" s="25" t="s">
        <v>1628</v>
      </c>
      <c r="S3922" s="26">
        <f t="shared" ref="S3922:S3925" si="2136">SUM(P3922-O3922)</f>
        <v>2.0833333333333259E-2</v>
      </c>
    </row>
    <row r="3923" spans="1:23" ht="10.5" customHeight="1" x14ac:dyDescent="0.2">
      <c r="B3923" s="34"/>
      <c r="C3923" s="21"/>
      <c r="D3923" s="34"/>
      <c r="E3923" s="21"/>
      <c r="F3923" s="34"/>
      <c r="G3923" s="34"/>
      <c r="H3923" s="34"/>
      <c r="I3923" s="34"/>
      <c r="J3923" s="34"/>
      <c r="K3923" s="34"/>
      <c r="L3923" s="34"/>
      <c r="M3923" s="34">
        <f>S3923</f>
        <v>2.0833333333333259E-2</v>
      </c>
      <c r="N3923" s="35">
        <f>N3908</f>
        <v>43257</v>
      </c>
      <c r="O3923" s="63">
        <f t="shared" si="2135"/>
        <v>0.66666666666666596</v>
      </c>
      <c r="P3923" s="36">
        <f t="shared" si="2132"/>
        <v>0.68749999999999922</v>
      </c>
      <c r="Q3923" s="98" t="s">
        <v>1528</v>
      </c>
      <c r="R3923" s="25" t="s">
        <v>1569</v>
      </c>
      <c r="S3923" s="26">
        <f t="shared" si="2136"/>
        <v>2.0833333333333259E-2</v>
      </c>
    </row>
    <row r="3924" spans="1:23" ht="10.5" customHeight="1" x14ac:dyDescent="0.2">
      <c r="B3924" s="34"/>
      <c r="C3924" s="21"/>
      <c r="D3924" s="34"/>
      <c r="E3924" s="21"/>
      <c r="F3924" s="34"/>
      <c r="G3924" s="34"/>
      <c r="H3924" s="34"/>
      <c r="J3924" s="34"/>
      <c r="K3924" s="34"/>
      <c r="L3924" s="34"/>
      <c r="M3924" s="34">
        <f>S3924</f>
        <v>2.0833333333333259E-2</v>
      </c>
      <c r="N3924" s="35">
        <f>N3908</f>
        <v>43257</v>
      </c>
      <c r="O3924" s="63">
        <f t="shared" si="2135"/>
        <v>0.68749999999999922</v>
      </c>
      <c r="P3924" s="36">
        <f t="shared" si="2132"/>
        <v>0.70833333333333248</v>
      </c>
      <c r="Q3924" s="98" t="s">
        <v>1528</v>
      </c>
      <c r="R3924" s="25" t="s">
        <v>1569</v>
      </c>
      <c r="S3924" s="26">
        <f t="shared" si="2136"/>
        <v>2.0833333333333259E-2</v>
      </c>
    </row>
    <row r="3925" spans="1:23" ht="10.5" customHeight="1" x14ac:dyDescent="0.2">
      <c r="B3925" s="34"/>
      <c r="C3925" s="21"/>
      <c r="D3925" s="34"/>
      <c r="E3925" s="21"/>
      <c r="F3925" s="34"/>
      <c r="G3925" s="34"/>
      <c r="H3925" s="34"/>
      <c r="J3925" s="34"/>
      <c r="K3925" s="34"/>
      <c r="L3925" s="34"/>
      <c r="M3925" s="34">
        <f>S3925</f>
        <v>2.0833333333333259E-2</v>
      </c>
      <c r="N3925" s="35">
        <f>N3908</f>
        <v>43257</v>
      </c>
      <c r="O3925" s="63">
        <f t="shared" si="2135"/>
        <v>0.70833333333333248</v>
      </c>
      <c r="P3925" s="36">
        <f t="shared" si="2132"/>
        <v>0.72916666666666574</v>
      </c>
      <c r="Q3925" s="98" t="s">
        <v>1528</v>
      </c>
      <c r="R3925" s="25" t="s">
        <v>1569</v>
      </c>
      <c r="S3925" s="26">
        <f t="shared" si="2136"/>
        <v>2.0833333333333259E-2</v>
      </c>
    </row>
    <row r="3926" spans="1:23" ht="10.5" customHeight="1" thickBot="1" x14ac:dyDescent="0.25">
      <c r="B3926" s="34"/>
      <c r="C3926" s="21"/>
      <c r="D3926" s="34"/>
      <c r="E3926" s="21"/>
      <c r="F3926" s="34"/>
      <c r="G3926" s="34"/>
      <c r="H3926" s="34"/>
      <c r="I3926" s="34"/>
      <c r="J3926" s="34"/>
      <c r="K3926" s="34"/>
      <c r="L3926" s="34"/>
      <c r="M3926" s="34">
        <f>S3926</f>
        <v>2.0833333333333259E-2</v>
      </c>
      <c r="N3926" s="35">
        <f>N3908</f>
        <v>43257</v>
      </c>
      <c r="O3926" s="63">
        <f t="shared" si="2135"/>
        <v>0.72916666666666574</v>
      </c>
      <c r="P3926" s="36">
        <f t="shared" si="2132"/>
        <v>0.749999999999999</v>
      </c>
      <c r="Q3926" s="98" t="s">
        <v>1528</v>
      </c>
      <c r="R3926" s="25" t="s">
        <v>1569</v>
      </c>
      <c r="S3926" s="26">
        <f>SUM(P3926-O3926)</f>
        <v>2.0833333333333259E-2</v>
      </c>
    </row>
    <row r="3927" spans="1:23" ht="10.5" customHeight="1" x14ac:dyDescent="0.2">
      <c r="A3927" s="40">
        <f t="shared" ref="A3927:M3927" si="2137">SUM(A3909:A3926)</f>
        <v>0</v>
      </c>
      <c r="B3927" s="40">
        <f t="shared" si="2137"/>
        <v>0</v>
      </c>
      <c r="C3927" s="40">
        <f t="shared" si="2137"/>
        <v>0</v>
      </c>
      <c r="D3927" s="40">
        <f t="shared" si="2137"/>
        <v>6.2499999999999833E-2</v>
      </c>
      <c r="E3927" s="40">
        <f t="shared" si="2137"/>
        <v>0</v>
      </c>
      <c r="F3927" s="40">
        <f t="shared" si="2137"/>
        <v>0</v>
      </c>
      <c r="G3927" s="40">
        <f t="shared" si="2137"/>
        <v>0.12499999999999978</v>
      </c>
      <c r="H3927" s="40">
        <f t="shared" si="2137"/>
        <v>2.0833333333333315E-2</v>
      </c>
      <c r="I3927" s="40">
        <f t="shared" si="2137"/>
        <v>2.0833333333333259E-2</v>
      </c>
      <c r="J3927" s="40">
        <f t="shared" si="2137"/>
        <v>0</v>
      </c>
      <c r="K3927" s="40">
        <f t="shared" si="2137"/>
        <v>0</v>
      </c>
      <c r="L3927" s="40">
        <f t="shared" si="2137"/>
        <v>0</v>
      </c>
      <c r="M3927" s="40">
        <f t="shared" si="2137"/>
        <v>0.1041666666666663</v>
      </c>
      <c r="N3927" s="41" t="b">
        <f>SUM(A3927:M3927) = S3927</f>
        <v>1</v>
      </c>
      <c r="O3927" s="42"/>
      <c r="P3927" s="42"/>
      <c r="Q3927" s="43"/>
      <c r="R3927" s="43"/>
      <c r="S3927" s="40">
        <f>SUM(S3909:S3926)</f>
        <v>0.33333333333333248</v>
      </c>
    </row>
    <row r="3928" spans="1:23" ht="10.5" customHeight="1" x14ac:dyDescent="0.2">
      <c r="A3928" s="70">
        <f t="shared" ref="A3928:C3928" si="2138">(A3927-INT(A3927))*24</f>
        <v>0</v>
      </c>
      <c r="B3928" s="70">
        <f t="shared" si="2138"/>
        <v>0</v>
      </c>
      <c r="C3928" s="70">
        <f t="shared" si="2138"/>
        <v>0</v>
      </c>
      <c r="D3928" s="44">
        <f>(D3927-INT(D3927))*24</f>
        <v>1.499999999999996</v>
      </c>
      <c r="E3928" s="44">
        <f>(E3927-INT(E3927))*24</f>
        <v>0</v>
      </c>
      <c r="F3928" s="44">
        <f>(F3927-INT(F3927))*24</f>
        <v>0</v>
      </c>
      <c r="G3928" s="44">
        <f>(G3927-INT(G3927))*24</f>
        <v>2.9999999999999947</v>
      </c>
      <c r="H3928" s="44">
        <f t="shared" ref="H3928:M3928" si="2139">(H3927-INT(H3927))*24</f>
        <v>0.49999999999999956</v>
      </c>
      <c r="I3928" s="44">
        <f t="shared" si="2139"/>
        <v>0.49999999999999822</v>
      </c>
      <c r="J3928" s="44">
        <f t="shared" si="2139"/>
        <v>0</v>
      </c>
      <c r="K3928" s="44">
        <f t="shared" si="2139"/>
        <v>0</v>
      </c>
      <c r="L3928" s="44">
        <f t="shared" si="2139"/>
        <v>0</v>
      </c>
      <c r="M3928" s="45">
        <f t="shared" si="2139"/>
        <v>2.4999999999999911</v>
      </c>
      <c r="N3928" s="46">
        <f>SUM(A3928:M3928)</f>
        <v>7.9999999999999805</v>
      </c>
      <c r="O3928" s="71"/>
      <c r="P3928" s="71"/>
      <c r="Q3928" s="48"/>
      <c r="R3928" s="48"/>
      <c r="S3928" s="49"/>
    </row>
    <row r="3929" spans="1:23" ht="10.5" customHeight="1" thickBot="1" x14ac:dyDescent="0.25">
      <c r="A3929" s="72"/>
      <c r="B3929" s="73"/>
      <c r="C3929" s="73"/>
      <c r="D3929" s="52">
        <f>SUM(A3928:D3928)</f>
        <v>1.499999999999996</v>
      </c>
      <c r="E3929" s="52">
        <f t="shared" ref="E3929:M3929" si="2140">E3928</f>
        <v>0</v>
      </c>
      <c r="F3929" s="52">
        <f t="shared" si="2140"/>
        <v>0</v>
      </c>
      <c r="G3929" s="52">
        <f t="shared" si="2140"/>
        <v>2.9999999999999947</v>
      </c>
      <c r="H3929" s="52">
        <f t="shared" si="2140"/>
        <v>0.49999999999999956</v>
      </c>
      <c r="I3929" s="52">
        <f t="shared" si="2140"/>
        <v>0.49999999999999822</v>
      </c>
      <c r="J3929" s="52">
        <f t="shared" si="2140"/>
        <v>0</v>
      </c>
      <c r="K3929" s="52">
        <f t="shared" si="2140"/>
        <v>0</v>
      </c>
      <c r="L3929" s="52">
        <f t="shared" si="2140"/>
        <v>0</v>
      </c>
      <c r="M3929" s="53">
        <f t="shared" si="2140"/>
        <v>2.4999999999999911</v>
      </c>
      <c r="N3929" s="54">
        <f>S3929</f>
        <v>0.33333333333333248</v>
      </c>
      <c r="O3929" s="74"/>
      <c r="P3929" s="74"/>
      <c r="Q3929" s="56"/>
      <c r="R3929" s="56"/>
      <c r="S3929" s="57">
        <f>SUM(S3927:S3928)</f>
        <v>0.33333333333333248</v>
      </c>
    </row>
    <row r="3930" spans="1:23" ht="10.5" customHeight="1" thickBot="1" x14ac:dyDescent="0.25">
      <c r="A3930" s="58"/>
      <c r="B3930" s="59" t="s">
        <v>935</v>
      </c>
      <c r="C3930" s="59" t="s">
        <v>936</v>
      </c>
      <c r="D3930" s="59" t="s">
        <v>937</v>
      </c>
      <c r="E3930" s="60" t="s">
        <v>938</v>
      </c>
      <c r="F3930" s="59" t="s">
        <v>939</v>
      </c>
      <c r="G3930" s="58" t="s">
        <v>940</v>
      </c>
      <c r="H3930" s="58" t="s">
        <v>941</v>
      </c>
      <c r="I3930" s="58" t="s">
        <v>942</v>
      </c>
      <c r="J3930" s="58" t="s">
        <v>943</v>
      </c>
      <c r="K3930" s="58" t="s">
        <v>1473</v>
      </c>
      <c r="L3930" s="58"/>
      <c r="M3930" s="60" t="s">
        <v>1528</v>
      </c>
      <c r="N3930" s="61">
        <f>N3908+1</f>
        <v>43258</v>
      </c>
      <c r="O3930" s="36">
        <v>0.375</v>
      </c>
      <c r="P3930" s="36">
        <f>O3930</f>
        <v>0.375</v>
      </c>
      <c r="Q3930" s="62" t="s">
        <v>946</v>
      </c>
      <c r="R3930" s="25" t="s">
        <v>1598</v>
      </c>
      <c r="S3930" s="26">
        <f t="shared" ref="S3930" si="2141">SUM(P3930-O3930)</f>
        <v>0</v>
      </c>
      <c r="V3930" s="106"/>
      <c r="W3930" s="107"/>
    </row>
    <row r="3931" spans="1:23" ht="10.5" customHeight="1" x14ac:dyDescent="0.2">
      <c r="B3931" s="34"/>
      <c r="C3931" s="21"/>
      <c r="D3931" s="34">
        <f>S3931</f>
        <v>2.0833333333333315E-2</v>
      </c>
      <c r="E3931" s="34"/>
      <c r="F3931" s="34"/>
      <c r="G3931" s="21"/>
      <c r="H3931" s="34"/>
      <c r="J3931" s="34"/>
      <c r="M3931" s="34"/>
      <c r="N3931" s="35">
        <f>N3930</f>
        <v>43258</v>
      </c>
      <c r="O3931" s="63">
        <f>SUM(P3930)</f>
        <v>0.375</v>
      </c>
      <c r="P3931" s="36">
        <f>P3930+0.0208333333333333</f>
        <v>0.39583333333333331</v>
      </c>
      <c r="Q3931" s="98" t="s">
        <v>937</v>
      </c>
      <c r="R3931" s="96" t="s">
        <v>995</v>
      </c>
      <c r="S3931" s="26">
        <f t="shared" ref="S3931:S3937" si="2142">SUM(P3931-O3931)</f>
        <v>2.0833333333333315E-2</v>
      </c>
      <c r="V3931" s="106"/>
      <c r="W3931" s="107"/>
    </row>
    <row r="3932" spans="1:23" ht="10.5" customHeight="1" x14ac:dyDescent="0.2">
      <c r="B3932" s="34"/>
      <c r="C3932" s="21"/>
      <c r="D3932" s="34"/>
      <c r="E3932" s="34"/>
      <c r="F3932" s="34"/>
      <c r="G3932" s="34">
        <f>S3932</f>
        <v>2.0833333333333315E-2</v>
      </c>
      <c r="H3932" s="34"/>
      <c r="I3932" s="34"/>
      <c r="J3932" s="34"/>
      <c r="M3932" s="34"/>
      <c r="N3932" s="35">
        <f>N3930</f>
        <v>43258</v>
      </c>
      <c r="O3932" s="63">
        <f t="shared" ref="O3932:O3940" si="2143">SUM(P3931)</f>
        <v>0.39583333333333331</v>
      </c>
      <c r="P3932" s="36">
        <f>P3931+0.0208333333333333</f>
        <v>0.41666666666666663</v>
      </c>
      <c r="Q3932" s="98" t="s">
        <v>940</v>
      </c>
      <c r="R3932" t="s">
        <v>1623</v>
      </c>
      <c r="S3932" s="26">
        <f t="shared" si="2142"/>
        <v>2.0833333333333315E-2</v>
      </c>
      <c r="V3932" s="106"/>
      <c r="W3932" s="107"/>
    </row>
    <row r="3933" spans="1:23" ht="10.5" customHeight="1" x14ac:dyDescent="0.2">
      <c r="B3933" s="34"/>
      <c r="C3933" s="21"/>
      <c r="D3933" s="34"/>
      <c r="E3933" s="34"/>
      <c r="F3933" s="34"/>
      <c r="G3933" s="34">
        <f>S3933</f>
        <v>2.0833333333333315E-2</v>
      </c>
      <c r="H3933" s="34"/>
      <c r="I3933" s="34"/>
      <c r="J3933" s="34"/>
      <c r="L3933" s="34"/>
      <c r="M3933" s="21"/>
      <c r="N3933" s="35">
        <f>N3930</f>
        <v>43258</v>
      </c>
      <c r="O3933" s="63">
        <f t="shared" si="2143"/>
        <v>0.41666666666666663</v>
      </c>
      <c r="P3933" s="36">
        <f>P3932+0.0208333333333333</f>
        <v>0.43749999999999994</v>
      </c>
      <c r="Q3933" s="98" t="s">
        <v>940</v>
      </c>
      <c r="R3933" t="s">
        <v>1573</v>
      </c>
      <c r="S3933" s="26">
        <f t="shared" si="2142"/>
        <v>2.0833333333333315E-2</v>
      </c>
      <c r="V3933" s="95"/>
      <c r="W3933" s="96"/>
    </row>
    <row r="3934" spans="1:23" ht="10.5" customHeight="1" x14ac:dyDescent="0.2">
      <c r="B3934" s="34"/>
      <c r="C3934" s="34"/>
      <c r="D3934" s="34"/>
      <c r="E3934" s="34"/>
      <c r="F3934" s="34"/>
      <c r="G3934" s="34"/>
      <c r="H3934" s="34">
        <f>S3934</f>
        <v>2.0833333333333315E-2</v>
      </c>
      <c r="I3934" s="34"/>
      <c r="J3934" s="34"/>
      <c r="L3934" s="34"/>
      <c r="M3934" s="34"/>
      <c r="N3934" s="35">
        <f>N3930</f>
        <v>43258</v>
      </c>
      <c r="O3934" s="63">
        <f t="shared" si="2143"/>
        <v>0.43749999999999994</v>
      </c>
      <c r="P3934" s="36">
        <f t="shared" ref="P3934:P3947" si="2144">P3933+0.0208333333333333</f>
        <v>0.45833333333333326</v>
      </c>
      <c r="Q3934" s="98" t="s">
        <v>941</v>
      </c>
      <c r="R3934" s="108" t="s">
        <v>1629</v>
      </c>
      <c r="S3934" s="26">
        <f t="shared" si="2142"/>
        <v>2.0833333333333315E-2</v>
      </c>
      <c r="V3934" s="95"/>
      <c r="W3934" s="96"/>
    </row>
    <row r="3935" spans="1:23" ht="10.5" customHeight="1" x14ac:dyDescent="0.2">
      <c r="B3935" s="34"/>
      <c r="C3935" s="34"/>
      <c r="D3935" s="34"/>
      <c r="E3935" s="34"/>
      <c r="F3935" s="34"/>
      <c r="G3935" s="34"/>
      <c r="H3935" s="34">
        <f>S3935</f>
        <v>2.0833333333333315E-2</v>
      </c>
      <c r="I3935" s="34"/>
      <c r="J3935" s="34"/>
      <c r="K3935" s="34"/>
      <c r="L3935" s="34"/>
      <c r="M3935" s="34"/>
      <c r="N3935" s="35">
        <f>N3930</f>
        <v>43258</v>
      </c>
      <c r="O3935" s="63">
        <f t="shared" si="2143"/>
        <v>0.45833333333333326</v>
      </c>
      <c r="P3935" s="36">
        <f t="shared" si="2144"/>
        <v>0.47916666666666657</v>
      </c>
      <c r="Q3935" s="98" t="s">
        <v>941</v>
      </c>
      <c r="R3935" s="108" t="s">
        <v>1629</v>
      </c>
      <c r="S3935" s="26">
        <f t="shared" si="2142"/>
        <v>2.0833333333333315E-2</v>
      </c>
      <c r="V3935" s="95"/>
      <c r="W3935" s="96"/>
    </row>
    <row r="3936" spans="1:23" ht="10.5" customHeight="1" x14ac:dyDescent="0.2">
      <c r="B3936" s="34"/>
      <c r="C3936" s="21"/>
      <c r="D3936" s="21"/>
      <c r="E3936" s="34"/>
      <c r="F3936" s="34"/>
      <c r="G3936" s="34"/>
      <c r="H3936" s="34">
        <f>S3936</f>
        <v>2.0833333333333315E-2</v>
      </c>
      <c r="I3936" s="34"/>
      <c r="J3936" s="34"/>
      <c r="L3936" s="34"/>
      <c r="M3936" s="21"/>
      <c r="N3936" s="35">
        <f>N3930</f>
        <v>43258</v>
      </c>
      <c r="O3936" s="63">
        <f t="shared" si="2143"/>
        <v>0.47916666666666657</v>
      </c>
      <c r="P3936" s="36">
        <f t="shared" si="2144"/>
        <v>0.49999999999999989</v>
      </c>
      <c r="Q3936" s="98" t="s">
        <v>941</v>
      </c>
      <c r="R3936" s="108" t="s">
        <v>1629</v>
      </c>
      <c r="S3936" s="26">
        <f t="shared" si="2142"/>
        <v>2.0833333333333315E-2</v>
      </c>
      <c r="V3936" s="95"/>
      <c r="W3936" s="96"/>
    </row>
    <row r="3937" spans="1:23" ht="10.5" customHeight="1" x14ac:dyDescent="0.2">
      <c r="B3937" s="34"/>
      <c r="C3937" s="21"/>
      <c r="D3937" s="34">
        <f>S3937</f>
        <v>2.0833333333333259E-2</v>
      </c>
      <c r="E3937" s="34"/>
      <c r="F3937" s="34"/>
      <c r="G3937" s="34"/>
      <c r="H3937" s="34"/>
      <c r="I3937" s="34"/>
      <c r="J3937" s="34"/>
      <c r="L3937" s="34"/>
      <c r="M3937" s="34"/>
      <c r="N3937" s="35">
        <f>N3930</f>
        <v>43258</v>
      </c>
      <c r="O3937" s="63">
        <f t="shared" si="2143"/>
        <v>0.49999999999999989</v>
      </c>
      <c r="P3937" s="36">
        <f t="shared" si="2144"/>
        <v>0.52083333333333315</v>
      </c>
      <c r="Q3937" s="98" t="s">
        <v>937</v>
      </c>
      <c r="R3937" s="96" t="s">
        <v>995</v>
      </c>
      <c r="S3937" s="26">
        <f t="shared" si="2142"/>
        <v>2.0833333333333259E-2</v>
      </c>
      <c r="V3937" s="95"/>
      <c r="W3937" s="96"/>
    </row>
    <row r="3938" spans="1:23" ht="10.5" customHeight="1" x14ac:dyDescent="0.2">
      <c r="B3938" s="34"/>
      <c r="C3938" s="21"/>
      <c r="D3938" s="34"/>
      <c r="E3938" s="34"/>
      <c r="F3938" s="34"/>
      <c r="G3938" s="34"/>
      <c r="H3938" s="34"/>
      <c r="J3938" s="34"/>
      <c r="L3938" s="34"/>
      <c r="M3938" s="21"/>
      <c r="N3938" s="35">
        <f>N3930</f>
        <v>43258</v>
      </c>
      <c r="O3938" s="63">
        <f t="shared" si="2143"/>
        <v>0.52083333333333315</v>
      </c>
      <c r="P3938" s="36">
        <f t="shared" si="2144"/>
        <v>0.54166666666666641</v>
      </c>
      <c r="Q3938" s="98" t="s">
        <v>946</v>
      </c>
      <c r="R3938" s="25" t="s">
        <v>1568</v>
      </c>
      <c r="S3938" s="26"/>
      <c r="V3938" s="95"/>
      <c r="W3938" s="96"/>
    </row>
    <row r="3939" spans="1:23" ht="10.5" customHeight="1" x14ac:dyDescent="0.2">
      <c r="B3939" s="34"/>
      <c r="C3939" s="21"/>
      <c r="D3939" s="34"/>
      <c r="E3939" s="34"/>
      <c r="F3939" s="34"/>
      <c r="G3939" s="34"/>
      <c r="H3939" s="34"/>
      <c r="J3939" s="34"/>
      <c r="L3939" s="34"/>
      <c r="M3939" s="21"/>
      <c r="N3939" s="35">
        <f>N3930</f>
        <v>43258</v>
      </c>
      <c r="O3939" s="63">
        <f t="shared" si="2143"/>
        <v>0.54166666666666641</v>
      </c>
      <c r="P3939" s="36">
        <f t="shared" si="2144"/>
        <v>0.56249999999999967</v>
      </c>
      <c r="Q3939" s="98" t="s">
        <v>946</v>
      </c>
      <c r="R3939" s="25" t="s">
        <v>1568</v>
      </c>
      <c r="S3939" s="26"/>
      <c r="T3939" s="75"/>
      <c r="V3939" s="95"/>
      <c r="W3939" s="96"/>
    </row>
    <row r="3940" spans="1:23" ht="10.5" customHeight="1" x14ac:dyDescent="0.2">
      <c r="B3940" s="34"/>
      <c r="C3940" s="34"/>
      <c r="D3940" s="34"/>
      <c r="E3940" s="34"/>
      <c r="F3940" s="34"/>
      <c r="G3940" s="34"/>
      <c r="H3940" s="34"/>
      <c r="J3940" s="34"/>
      <c r="L3940" s="34"/>
      <c r="M3940" s="34">
        <f t="shared" ref="M3940:M3947" si="2145">S3940</f>
        <v>2.0833333333333259E-2</v>
      </c>
      <c r="N3940" s="35">
        <f>N3930</f>
        <v>43258</v>
      </c>
      <c r="O3940" s="63">
        <f t="shared" si="2143"/>
        <v>0.56249999999999967</v>
      </c>
      <c r="P3940" s="36">
        <f t="shared" si="2144"/>
        <v>0.58333333333333293</v>
      </c>
      <c r="Q3940" s="98" t="s">
        <v>1528</v>
      </c>
      <c r="R3940" s="25" t="s">
        <v>1569</v>
      </c>
      <c r="S3940" s="26">
        <f>SUM(P3940-O3940)</f>
        <v>2.0833333333333259E-2</v>
      </c>
      <c r="V3940" s="95"/>
      <c r="W3940" s="96"/>
    </row>
    <row r="3941" spans="1:23" ht="10.5" customHeight="1" x14ac:dyDescent="0.2">
      <c r="A3941" s="34"/>
      <c r="B3941" s="34"/>
      <c r="C3941" s="34"/>
      <c r="D3941" s="34"/>
      <c r="E3941" s="34"/>
      <c r="F3941" s="21"/>
      <c r="G3941" s="34"/>
      <c r="H3941" s="34"/>
      <c r="I3941" s="34"/>
      <c r="J3941" s="34"/>
      <c r="L3941" s="34"/>
      <c r="M3941" s="34">
        <f t="shared" si="2145"/>
        <v>2.0833333333333259E-2</v>
      </c>
      <c r="N3941" s="35">
        <f>N3930</f>
        <v>43258</v>
      </c>
      <c r="O3941" s="63">
        <f>SUM(P3940)</f>
        <v>0.58333333333333293</v>
      </c>
      <c r="P3941" s="36">
        <f t="shared" si="2144"/>
        <v>0.60416666666666619</v>
      </c>
      <c r="Q3941" s="98" t="s">
        <v>1528</v>
      </c>
      <c r="R3941" s="25" t="s">
        <v>1569</v>
      </c>
      <c r="S3941" s="26">
        <f>SUM(P3941-O3941)</f>
        <v>2.0833333333333259E-2</v>
      </c>
      <c r="V3941" s="95"/>
      <c r="W3941" s="96"/>
    </row>
    <row r="3942" spans="1:23" ht="10.5" customHeight="1" x14ac:dyDescent="0.2">
      <c r="B3942" s="34"/>
      <c r="C3942" s="21"/>
      <c r="D3942" s="34"/>
      <c r="E3942" s="34"/>
      <c r="F3942" s="21"/>
      <c r="G3942" s="34"/>
      <c r="H3942" s="34"/>
      <c r="J3942" s="34"/>
      <c r="K3942" s="34"/>
      <c r="L3942" s="34"/>
      <c r="M3942" s="34">
        <f t="shared" si="2145"/>
        <v>2.0833333333333259E-2</v>
      </c>
      <c r="N3942" s="35">
        <f>N3930</f>
        <v>43258</v>
      </c>
      <c r="O3942" s="63">
        <f>SUM(P3941)</f>
        <v>0.60416666666666619</v>
      </c>
      <c r="P3942" s="36">
        <f t="shared" si="2144"/>
        <v>0.62499999999999944</v>
      </c>
      <c r="Q3942" s="98" t="s">
        <v>1528</v>
      </c>
      <c r="R3942" s="25" t="s">
        <v>1569</v>
      </c>
      <c r="S3942" s="26">
        <f>SUM(P3942-O3942)</f>
        <v>2.0833333333333259E-2</v>
      </c>
      <c r="V3942" s="95"/>
      <c r="W3942" s="96"/>
    </row>
    <row r="3943" spans="1:23" ht="10.5" customHeight="1" x14ac:dyDescent="0.2">
      <c r="B3943" s="34"/>
      <c r="C3943" s="21"/>
      <c r="D3943" s="34"/>
      <c r="E3943" s="34"/>
      <c r="F3943" s="34"/>
      <c r="G3943" s="34"/>
      <c r="H3943" s="34"/>
      <c r="I3943" s="34"/>
      <c r="J3943" s="34"/>
      <c r="K3943" s="34"/>
      <c r="L3943" s="34"/>
      <c r="M3943" s="34">
        <f t="shared" si="2145"/>
        <v>2.0833333333333259E-2</v>
      </c>
      <c r="N3943" s="35">
        <f>N3930</f>
        <v>43258</v>
      </c>
      <c r="O3943" s="63">
        <f>SUM(P3942)</f>
        <v>0.62499999999999944</v>
      </c>
      <c r="P3943" s="36">
        <f t="shared" si="2144"/>
        <v>0.6458333333333327</v>
      </c>
      <c r="Q3943" s="98" t="s">
        <v>1528</v>
      </c>
      <c r="R3943" s="109" t="s">
        <v>1569</v>
      </c>
      <c r="S3943" s="26">
        <f t="shared" ref="S3943:S3947" si="2146">SUM(P3943-O3943)</f>
        <v>2.0833333333333259E-2</v>
      </c>
      <c r="V3943" s="95"/>
      <c r="W3943" s="96"/>
    </row>
    <row r="3944" spans="1:23" ht="10.5" customHeight="1" x14ac:dyDescent="0.2">
      <c r="B3944" s="34"/>
      <c r="C3944" s="21"/>
      <c r="D3944" s="34"/>
      <c r="E3944" s="34"/>
      <c r="F3944" s="34"/>
      <c r="G3944" s="34"/>
      <c r="H3944" s="34"/>
      <c r="I3944" s="34"/>
      <c r="J3944" s="34"/>
      <c r="K3944" s="34"/>
      <c r="L3944" s="34"/>
      <c r="M3944" s="34">
        <f t="shared" si="2145"/>
        <v>2.0833333333333259E-2</v>
      </c>
      <c r="N3944" s="35">
        <f>N3930</f>
        <v>43258</v>
      </c>
      <c r="O3944" s="63">
        <f t="shared" ref="O3944:O3947" si="2147">SUM(P3943)</f>
        <v>0.6458333333333327</v>
      </c>
      <c r="P3944" s="36">
        <f t="shared" si="2144"/>
        <v>0.66666666666666596</v>
      </c>
      <c r="Q3944" s="98" t="s">
        <v>1528</v>
      </c>
      <c r="R3944" s="25" t="s">
        <v>1569</v>
      </c>
      <c r="S3944" s="26">
        <f t="shared" si="2146"/>
        <v>2.0833333333333259E-2</v>
      </c>
      <c r="V3944" s="95"/>
      <c r="W3944" s="96"/>
    </row>
    <row r="3945" spans="1:23" ht="10.5" customHeight="1" x14ac:dyDescent="0.2">
      <c r="B3945" s="34"/>
      <c r="C3945" s="21"/>
      <c r="D3945" s="34"/>
      <c r="E3945" s="34"/>
      <c r="F3945" s="34"/>
      <c r="G3945" s="21"/>
      <c r="H3945" s="34"/>
      <c r="I3945" s="34"/>
      <c r="J3945" s="34"/>
      <c r="K3945" s="34"/>
      <c r="L3945" s="34"/>
      <c r="M3945" s="34">
        <f t="shared" si="2145"/>
        <v>2.0833333333333259E-2</v>
      </c>
      <c r="N3945" s="35">
        <f>N3930</f>
        <v>43258</v>
      </c>
      <c r="O3945" s="63">
        <f t="shared" si="2147"/>
        <v>0.66666666666666596</v>
      </c>
      <c r="P3945" s="36">
        <f t="shared" si="2144"/>
        <v>0.68749999999999922</v>
      </c>
      <c r="Q3945" s="98" t="s">
        <v>1528</v>
      </c>
      <c r="R3945" s="25" t="s">
        <v>1569</v>
      </c>
      <c r="S3945" s="26">
        <f t="shared" si="2146"/>
        <v>2.0833333333333259E-2</v>
      </c>
      <c r="V3945" s="95"/>
      <c r="W3945" s="96"/>
    </row>
    <row r="3946" spans="1:23" ht="10.5" customHeight="1" x14ac:dyDescent="0.2">
      <c r="B3946" s="34"/>
      <c r="C3946" s="21"/>
      <c r="D3946" s="34"/>
      <c r="E3946" s="34"/>
      <c r="F3946" s="34"/>
      <c r="G3946" s="34"/>
      <c r="H3946" s="34"/>
      <c r="I3946" s="34"/>
      <c r="J3946" s="34"/>
      <c r="K3946" s="34"/>
      <c r="L3946" s="34"/>
      <c r="M3946" s="34">
        <f t="shared" si="2145"/>
        <v>2.0833333333333259E-2</v>
      </c>
      <c r="N3946" s="35">
        <f>N3930</f>
        <v>43258</v>
      </c>
      <c r="O3946" s="63">
        <f t="shared" si="2147"/>
        <v>0.68749999999999922</v>
      </c>
      <c r="P3946" s="36">
        <f t="shared" si="2144"/>
        <v>0.70833333333333248</v>
      </c>
      <c r="Q3946" s="98" t="s">
        <v>1528</v>
      </c>
      <c r="R3946" s="25" t="s">
        <v>1569</v>
      </c>
      <c r="S3946" s="26">
        <f t="shared" si="2146"/>
        <v>2.0833333333333259E-2</v>
      </c>
      <c r="V3946" s="95"/>
      <c r="W3946" s="96"/>
    </row>
    <row r="3947" spans="1:23" ht="10.5" customHeight="1" thickBot="1" x14ac:dyDescent="0.25">
      <c r="B3947" s="34"/>
      <c r="C3947" s="21"/>
      <c r="D3947" s="34"/>
      <c r="E3947" s="34"/>
      <c r="F3947" s="34"/>
      <c r="G3947" s="21"/>
      <c r="H3947" s="34"/>
      <c r="I3947" s="34"/>
      <c r="J3947" s="34"/>
      <c r="K3947" s="34"/>
      <c r="L3947" s="34"/>
      <c r="M3947" s="34">
        <f t="shared" si="2145"/>
        <v>2.0833333333333259E-2</v>
      </c>
      <c r="N3947" s="35">
        <f>N3930</f>
        <v>43258</v>
      </c>
      <c r="O3947" s="63">
        <f t="shared" si="2147"/>
        <v>0.70833333333333248</v>
      </c>
      <c r="P3947" s="36">
        <f t="shared" si="2144"/>
        <v>0.72916666666666574</v>
      </c>
      <c r="Q3947" s="98" t="s">
        <v>1528</v>
      </c>
      <c r="R3947" s="25" t="s">
        <v>1569</v>
      </c>
      <c r="S3947" s="26">
        <f t="shared" si="2146"/>
        <v>2.0833333333333259E-2</v>
      </c>
      <c r="V3947" s="95"/>
      <c r="W3947" s="96"/>
    </row>
    <row r="3948" spans="1:23" ht="10.5" customHeight="1" x14ac:dyDescent="0.2">
      <c r="A3948" s="40">
        <f t="shared" ref="A3948:M3948" si="2148">SUM(A3931:A3947)</f>
        <v>0</v>
      </c>
      <c r="B3948" s="40">
        <f t="shared" si="2148"/>
        <v>0</v>
      </c>
      <c r="C3948" s="40">
        <f t="shared" si="2148"/>
        <v>0</v>
      </c>
      <c r="D3948" s="40">
        <f t="shared" si="2148"/>
        <v>4.1666666666666574E-2</v>
      </c>
      <c r="E3948" s="40">
        <f t="shared" si="2148"/>
        <v>0</v>
      </c>
      <c r="F3948" s="40">
        <f t="shared" si="2148"/>
        <v>0</v>
      </c>
      <c r="G3948" s="40">
        <f t="shared" si="2148"/>
        <v>4.166666666666663E-2</v>
      </c>
      <c r="H3948" s="40">
        <f t="shared" si="2148"/>
        <v>6.2499999999999944E-2</v>
      </c>
      <c r="I3948" s="40">
        <f t="shared" si="2148"/>
        <v>0</v>
      </c>
      <c r="J3948" s="40">
        <f t="shared" si="2148"/>
        <v>0</v>
      </c>
      <c r="K3948" s="40">
        <f t="shared" si="2148"/>
        <v>0</v>
      </c>
      <c r="L3948" s="40">
        <f t="shared" si="2148"/>
        <v>0</v>
      </c>
      <c r="M3948" s="40">
        <f t="shared" si="2148"/>
        <v>0.16666666666666607</v>
      </c>
      <c r="N3948" s="41" t="b">
        <f>SUM(A3948:M3948) = S3948</f>
        <v>1</v>
      </c>
      <c r="O3948" s="42"/>
      <c r="P3948" s="42"/>
      <c r="Q3948" s="43"/>
      <c r="R3948" s="43"/>
      <c r="S3948" s="40">
        <f>SUM(S3931:S3947)</f>
        <v>0.31249999999999922</v>
      </c>
      <c r="V3948" s="95"/>
      <c r="W3948" s="96"/>
    </row>
    <row r="3949" spans="1:23" ht="10.5" customHeight="1" x14ac:dyDescent="0.2">
      <c r="A3949" s="70">
        <f t="shared" ref="A3949:C3949" si="2149">(A3948-INT(A3948))*24</f>
        <v>0</v>
      </c>
      <c r="B3949" s="70">
        <f t="shared" si="2149"/>
        <v>0</v>
      </c>
      <c r="C3949" s="70">
        <f t="shared" si="2149"/>
        <v>0</v>
      </c>
      <c r="D3949" s="44">
        <f>(D3948-INT(D3948))*24</f>
        <v>0.99999999999999778</v>
      </c>
      <c r="E3949" s="44">
        <f>(E3948-INT(E3948))*24</f>
        <v>0</v>
      </c>
      <c r="F3949" s="44">
        <f>(F3948-INT(F3948))*24</f>
        <v>0</v>
      </c>
      <c r="G3949" s="44">
        <f>(G3948-INT(G3948))*24</f>
        <v>0.99999999999999911</v>
      </c>
      <c r="H3949" s="44">
        <f t="shared" ref="H3949:M3949" si="2150">(H3948-INT(H3948))*24</f>
        <v>1.4999999999999987</v>
      </c>
      <c r="I3949" s="44">
        <f t="shared" si="2150"/>
        <v>0</v>
      </c>
      <c r="J3949" s="44">
        <f t="shared" si="2150"/>
        <v>0</v>
      </c>
      <c r="K3949" s="44">
        <f t="shared" si="2150"/>
        <v>0</v>
      </c>
      <c r="L3949" s="44">
        <f t="shared" si="2150"/>
        <v>0</v>
      </c>
      <c r="M3949" s="45">
        <f t="shared" si="2150"/>
        <v>3.9999999999999858</v>
      </c>
      <c r="N3949" s="46">
        <f>SUM(A3949:M3949)</f>
        <v>7.4999999999999813</v>
      </c>
      <c r="O3949" s="47"/>
      <c r="P3949" s="47"/>
      <c r="Q3949" s="48"/>
      <c r="R3949" s="48"/>
      <c r="S3949" s="49"/>
      <c r="V3949" s="95"/>
      <c r="W3949" s="96"/>
    </row>
    <row r="3950" spans="1:23" ht="10.5" customHeight="1" thickBot="1" x14ac:dyDescent="0.25">
      <c r="A3950" s="50"/>
      <c r="B3950" s="51"/>
      <c r="C3950" s="51"/>
      <c r="D3950" s="52">
        <f>SUM(A3949:D3949)</f>
        <v>0.99999999999999778</v>
      </c>
      <c r="E3950" s="52">
        <f t="shared" ref="E3950:M3950" si="2151">E3949</f>
        <v>0</v>
      </c>
      <c r="F3950" s="52">
        <f t="shared" si="2151"/>
        <v>0</v>
      </c>
      <c r="G3950" s="52">
        <f t="shared" si="2151"/>
        <v>0.99999999999999911</v>
      </c>
      <c r="H3950" s="52">
        <f t="shared" si="2151"/>
        <v>1.4999999999999987</v>
      </c>
      <c r="I3950" s="52">
        <f t="shared" si="2151"/>
        <v>0</v>
      </c>
      <c r="J3950" s="52">
        <f t="shared" si="2151"/>
        <v>0</v>
      </c>
      <c r="K3950" s="52">
        <f t="shared" si="2151"/>
        <v>0</v>
      </c>
      <c r="L3950" s="52">
        <f t="shared" si="2151"/>
        <v>0</v>
      </c>
      <c r="M3950" s="53">
        <f t="shared" si="2151"/>
        <v>3.9999999999999858</v>
      </c>
      <c r="N3950" s="54">
        <f>S3950</f>
        <v>0.31249999999999922</v>
      </c>
      <c r="O3950" s="55"/>
      <c r="P3950" s="55"/>
      <c r="Q3950" s="56"/>
      <c r="R3950" s="56"/>
      <c r="S3950" s="57">
        <f>SUM(S3948:S3949)</f>
        <v>0.31249999999999922</v>
      </c>
      <c r="V3950" s="95"/>
      <c r="W3950" s="96"/>
    </row>
    <row r="3951" spans="1:23" ht="10.5" customHeight="1" thickBot="1" x14ac:dyDescent="0.25">
      <c r="A3951" s="58"/>
      <c r="B3951" s="59" t="s">
        <v>935</v>
      </c>
      <c r="C3951" s="59" t="s">
        <v>936</v>
      </c>
      <c r="D3951" s="59" t="s">
        <v>937</v>
      </c>
      <c r="E3951" s="60" t="s">
        <v>938</v>
      </c>
      <c r="F3951" s="59" t="s">
        <v>939</v>
      </c>
      <c r="G3951" s="58" t="s">
        <v>940</v>
      </c>
      <c r="H3951" s="58" t="s">
        <v>941</v>
      </c>
      <c r="I3951" s="58" t="s">
        <v>942</v>
      </c>
      <c r="J3951" s="58" t="s">
        <v>943</v>
      </c>
      <c r="K3951" s="58" t="s">
        <v>1473</v>
      </c>
      <c r="L3951" s="58"/>
      <c r="M3951" s="60" t="s">
        <v>1528</v>
      </c>
      <c r="N3951" s="61">
        <f>N3930+1</f>
        <v>43259</v>
      </c>
      <c r="O3951" s="36">
        <v>0.39583333333333331</v>
      </c>
      <c r="P3951" s="36">
        <f>O3951</f>
        <v>0.39583333333333331</v>
      </c>
      <c r="Q3951" s="62" t="s">
        <v>946</v>
      </c>
      <c r="R3951" s="25" t="s">
        <v>953</v>
      </c>
      <c r="S3951" s="26">
        <f t="shared" ref="S3951" si="2152">SUM(P3951-O3951)</f>
        <v>0</v>
      </c>
      <c r="V3951" s="95"/>
      <c r="W3951" s="96"/>
    </row>
    <row r="3952" spans="1:23" ht="10.5" customHeight="1" x14ac:dyDescent="0.2">
      <c r="B3952" s="34"/>
      <c r="C3952" s="21"/>
      <c r="D3952" s="34">
        <f>S3952</f>
        <v>2.0833333333333315E-2</v>
      </c>
      <c r="E3952" s="34"/>
      <c r="F3952" s="21"/>
      <c r="G3952" s="34"/>
      <c r="H3952" s="21"/>
      <c r="J3952" s="34"/>
      <c r="M3952" s="34"/>
      <c r="N3952" s="35">
        <f>N3951</f>
        <v>43259</v>
      </c>
      <c r="O3952" s="63">
        <f>SUM(P3951)</f>
        <v>0.39583333333333331</v>
      </c>
      <c r="P3952" s="36">
        <f>P3951+0.0208333333333333</f>
        <v>0.41666666666666663</v>
      </c>
      <c r="Q3952" s="98" t="s">
        <v>937</v>
      </c>
      <c r="R3952" s="96" t="s">
        <v>995</v>
      </c>
      <c r="S3952" s="26">
        <f t="shared" ref="S3952:S3954" si="2153">SUM(P3952-O3952)</f>
        <v>2.0833333333333315E-2</v>
      </c>
      <c r="V3952" s="95"/>
      <c r="W3952" s="96"/>
    </row>
    <row r="3953" spans="1:23" ht="10.5" customHeight="1" x14ac:dyDescent="0.2">
      <c r="B3953" s="34"/>
      <c r="C3953" s="21"/>
      <c r="D3953" s="34"/>
      <c r="E3953" s="34"/>
      <c r="F3953" s="34"/>
      <c r="G3953" s="34">
        <f>S3953</f>
        <v>2.0833333333333315E-2</v>
      </c>
      <c r="H3953" s="21"/>
      <c r="I3953" s="34"/>
      <c r="J3953" s="34"/>
      <c r="M3953" s="34"/>
      <c r="N3953" s="35">
        <f>N3951</f>
        <v>43259</v>
      </c>
      <c r="O3953" s="63">
        <f t="shared" ref="O3953:O3967" si="2154">SUM(P3952)</f>
        <v>0.41666666666666663</v>
      </c>
      <c r="P3953" s="36">
        <f t="shared" ref="P3953:P3967" si="2155">P3952+0.0208333333333333</f>
        <v>0.43749999999999994</v>
      </c>
      <c r="Q3953" s="98" t="s">
        <v>940</v>
      </c>
      <c r="R3953" t="s">
        <v>1623</v>
      </c>
      <c r="S3953" s="26">
        <f t="shared" si="2153"/>
        <v>2.0833333333333315E-2</v>
      </c>
      <c r="V3953" s="95"/>
      <c r="W3953" s="96"/>
    </row>
    <row r="3954" spans="1:23" ht="10.5" customHeight="1" x14ac:dyDescent="0.2">
      <c r="B3954" s="34"/>
      <c r="C3954" s="21"/>
      <c r="D3954" s="26"/>
      <c r="E3954" s="21"/>
      <c r="F3954" s="34"/>
      <c r="G3954" s="34"/>
      <c r="H3954" s="34"/>
      <c r="I3954" s="34">
        <f>S3954</f>
        <v>2.0833333333333315E-2</v>
      </c>
      <c r="J3954" s="34"/>
      <c r="L3954" s="34"/>
      <c r="M3954" s="21"/>
      <c r="N3954" s="35">
        <f>N3951</f>
        <v>43259</v>
      </c>
      <c r="O3954" s="63">
        <f t="shared" si="2154"/>
        <v>0.43749999999999994</v>
      </c>
      <c r="P3954" s="36">
        <f t="shared" si="2155"/>
        <v>0.45833333333333326</v>
      </c>
      <c r="Q3954" s="98" t="s">
        <v>959</v>
      </c>
      <c r="R3954" t="s">
        <v>1626</v>
      </c>
      <c r="S3954" s="26">
        <f t="shared" si="2153"/>
        <v>2.0833333333333315E-2</v>
      </c>
      <c r="V3954" s="95"/>
      <c r="W3954" s="96"/>
    </row>
    <row r="3955" spans="1:23" ht="10.5" customHeight="1" x14ac:dyDescent="0.2">
      <c r="B3955" s="34"/>
      <c r="C3955" s="21"/>
      <c r="D3955" s="34"/>
      <c r="E3955" s="34"/>
      <c r="F3955" s="34">
        <f>S3955</f>
        <v>2.0833333333333315E-2</v>
      </c>
      <c r="G3955" s="34"/>
      <c r="H3955" s="34"/>
      <c r="I3955" s="34"/>
      <c r="J3955" s="34"/>
      <c r="L3955" s="34"/>
      <c r="M3955" s="34"/>
      <c r="N3955" s="35">
        <f>N3951</f>
        <v>43259</v>
      </c>
      <c r="O3955" s="63">
        <f t="shared" si="2154"/>
        <v>0.45833333333333326</v>
      </c>
      <c r="P3955" s="36">
        <f t="shared" si="2155"/>
        <v>0.47916666666666657</v>
      </c>
      <c r="Q3955" s="98" t="s">
        <v>939</v>
      </c>
      <c r="R3955" s="96" t="s">
        <v>1630</v>
      </c>
      <c r="S3955" s="26">
        <f>SUM(P3955-O3955)</f>
        <v>2.0833333333333315E-2</v>
      </c>
      <c r="V3955" s="95"/>
      <c r="W3955" s="96"/>
    </row>
    <row r="3956" spans="1:23" ht="10.5" customHeight="1" x14ac:dyDescent="0.2">
      <c r="B3956" s="34"/>
      <c r="C3956" s="21"/>
      <c r="D3956" s="34"/>
      <c r="E3956" s="34"/>
      <c r="F3956" s="34"/>
      <c r="G3956" s="34"/>
      <c r="H3956" s="34"/>
      <c r="I3956" s="34"/>
      <c r="J3956" s="34"/>
      <c r="L3956" s="34"/>
      <c r="M3956" s="34">
        <f t="shared" ref="M3956:M3967" si="2156">S3956</f>
        <v>2.0833333333333315E-2</v>
      </c>
      <c r="N3956" s="35">
        <f>N3951</f>
        <v>43259</v>
      </c>
      <c r="O3956" s="63">
        <f t="shared" si="2154"/>
        <v>0.47916666666666657</v>
      </c>
      <c r="P3956" s="36">
        <f t="shared" si="2155"/>
        <v>0.49999999999999989</v>
      </c>
      <c r="Q3956" s="98" t="s">
        <v>1528</v>
      </c>
      <c r="R3956" s="25" t="s">
        <v>1569</v>
      </c>
      <c r="S3956" s="26">
        <f>SUM(P3956-O3956)</f>
        <v>2.0833333333333315E-2</v>
      </c>
      <c r="V3956" s="95"/>
      <c r="W3956" s="96"/>
    </row>
    <row r="3957" spans="1:23" ht="10.5" customHeight="1" x14ac:dyDescent="0.2">
      <c r="B3957" s="34"/>
      <c r="C3957" s="21"/>
      <c r="D3957" s="34"/>
      <c r="E3957" s="34"/>
      <c r="F3957" s="21"/>
      <c r="G3957" s="34"/>
      <c r="H3957" s="34"/>
      <c r="I3957" s="34"/>
      <c r="J3957" s="34"/>
      <c r="L3957" s="34"/>
      <c r="M3957" s="34">
        <f t="shared" si="2156"/>
        <v>2.0833333333333259E-2</v>
      </c>
      <c r="N3957" s="35">
        <f>N3951</f>
        <v>43259</v>
      </c>
      <c r="O3957" s="63">
        <f t="shared" si="2154"/>
        <v>0.49999999999999989</v>
      </c>
      <c r="P3957" s="36">
        <f t="shared" si="2155"/>
        <v>0.52083333333333315</v>
      </c>
      <c r="Q3957" s="98" t="s">
        <v>1528</v>
      </c>
      <c r="R3957" s="25" t="s">
        <v>1569</v>
      </c>
      <c r="S3957" s="26">
        <f t="shared" ref="S3957:S3967" si="2157">SUM(P3957-O3957)</f>
        <v>2.0833333333333259E-2</v>
      </c>
      <c r="U3957" s="25"/>
    </row>
    <row r="3958" spans="1:23" ht="10.5" customHeight="1" x14ac:dyDescent="0.2">
      <c r="B3958" s="34"/>
      <c r="C3958" s="21"/>
      <c r="D3958" s="34"/>
      <c r="E3958" s="34"/>
      <c r="F3958" s="21"/>
      <c r="G3958" s="34"/>
      <c r="H3958" s="34"/>
      <c r="I3958" s="34"/>
      <c r="J3958" s="34"/>
      <c r="L3958" s="34"/>
      <c r="M3958" s="34">
        <f t="shared" si="2156"/>
        <v>2.0833333333333259E-2</v>
      </c>
      <c r="N3958" s="35">
        <f>N3951</f>
        <v>43259</v>
      </c>
      <c r="O3958" s="63">
        <f t="shared" si="2154"/>
        <v>0.52083333333333315</v>
      </c>
      <c r="P3958" s="36">
        <f t="shared" si="2155"/>
        <v>0.54166666666666641</v>
      </c>
      <c r="Q3958" s="98" t="s">
        <v>1528</v>
      </c>
      <c r="R3958" s="25" t="s">
        <v>1569</v>
      </c>
      <c r="S3958" s="26">
        <f t="shared" si="2157"/>
        <v>2.0833333333333259E-2</v>
      </c>
      <c r="U3958" s="25"/>
    </row>
    <row r="3959" spans="1:23" ht="10.5" customHeight="1" x14ac:dyDescent="0.2">
      <c r="B3959" s="34"/>
      <c r="C3959" s="21"/>
      <c r="D3959" s="34"/>
      <c r="E3959" s="34"/>
      <c r="F3959" s="21"/>
      <c r="G3959" s="34"/>
      <c r="H3959" s="34"/>
      <c r="I3959" s="34"/>
      <c r="J3959" s="34"/>
      <c r="L3959" s="34"/>
      <c r="M3959" s="34">
        <f t="shared" si="2156"/>
        <v>2.0833333333333259E-2</v>
      </c>
      <c r="N3959" s="35">
        <f>N3951</f>
        <v>43259</v>
      </c>
      <c r="O3959" s="63">
        <f t="shared" si="2154"/>
        <v>0.54166666666666641</v>
      </c>
      <c r="P3959" s="36">
        <f t="shared" si="2155"/>
        <v>0.56249999999999967</v>
      </c>
      <c r="Q3959" s="98" t="s">
        <v>1528</v>
      </c>
      <c r="R3959" s="25" t="s">
        <v>1569</v>
      </c>
      <c r="S3959" s="26">
        <f t="shared" si="2157"/>
        <v>2.0833333333333259E-2</v>
      </c>
    </row>
    <row r="3960" spans="1:23" ht="10.5" customHeight="1" x14ac:dyDescent="0.2">
      <c r="B3960" s="34"/>
      <c r="C3960" s="21"/>
      <c r="D3960" s="34"/>
      <c r="E3960" s="34"/>
      <c r="F3960" s="21"/>
      <c r="G3960" s="34"/>
      <c r="H3960" s="34"/>
      <c r="I3960" s="34"/>
      <c r="J3960" s="34"/>
      <c r="L3960" s="34"/>
      <c r="M3960" s="34">
        <f t="shared" si="2156"/>
        <v>2.0833333333333259E-2</v>
      </c>
      <c r="N3960" s="35">
        <f>N3951</f>
        <v>43259</v>
      </c>
      <c r="O3960" s="63">
        <f t="shared" si="2154"/>
        <v>0.56249999999999967</v>
      </c>
      <c r="P3960" s="36">
        <f t="shared" si="2155"/>
        <v>0.58333333333333293</v>
      </c>
      <c r="Q3960" s="98" t="s">
        <v>1528</v>
      </c>
      <c r="R3960" s="25" t="s">
        <v>1569</v>
      </c>
      <c r="S3960" s="26">
        <f t="shared" si="2157"/>
        <v>2.0833333333333259E-2</v>
      </c>
    </row>
    <row r="3961" spans="1:23" ht="10.5" customHeight="1" x14ac:dyDescent="0.2">
      <c r="B3961" s="34"/>
      <c r="C3961" s="34"/>
      <c r="D3961" s="34"/>
      <c r="E3961" s="34"/>
      <c r="F3961" s="21"/>
      <c r="G3961" s="34"/>
      <c r="H3961" s="34"/>
      <c r="I3961" s="34"/>
      <c r="J3961" s="34"/>
      <c r="L3961" s="34"/>
      <c r="M3961" s="34">
        <f t="shared" si="2156"/>
        <v>2.0833333333333259E-2</v>
      </c>
      <c r="N3961" s="35">
        <f>N3951</f>
        <v>43259</v>
      </c>
      <c r="O3961" s="63">
        <f t="shared" si="2154"/>
        <v>0.58333333333333293</v>
      </c>
      <c r="P3961" s="36">
        <f t="shared" si="2155"/>
        <v>0.60416666666666619</v>
      </c>
      <c r="Q3961" s="98" t="s">
        <v>1528</v>
      </c>
      <c r="R3961" s="25" t="s">
        <v>1569</v>
      </c>
      <c r="S3961" s="26">
        <f t="shared" si="2157"/>
        <v>2.0833333333333259E-2</v>
      </c>
    </row>
    <row r="3962" spans="1:23" ht="10.5" customHeight="1" x14ac:dyDescent="0.2">
      <c r="B3962" s="34"/>
      <c r="C3962" s="34"/>
      <c r="D3962" s="34"/>
      <c r="E3962" s="34"/>
      <c r="F3962" s="21"/>
      <c r="G3962" s="34"/>
      <c r="H3962" s="34"/>
      <c r="I3962" s="34"/>
      <c r="J3962" s="34"/>
      <c r="L3962" s="34"/>
      <c r="M3962" s="34">
        <f t="shared" si="2156"/>
        <v>2.0833333333333259E-2</v>
      </c>
      <c r="N3962" s="35">
        <f>N3951</f>
        <v>43259</v>
      </c>
      <c r="O3962" s="63">
        <f t="shared" si="2154"/>
        <v>0.60416666666666619</v>
      </c>
      <c r="P3962" s="36">
        <f t="shared" si="2155"/>
        <v>0.62499999999999944</v>
      </c>
      <c r="Q3962" s="98" t="s">
        <v>1528</v>
      </c>
      <c r="R3962" s="25" t="s">
        <v>1569</v>
      </c>
      <c r="S3962" s="26">
        <f t="shared" si="2157"/>
        <v>2.0833333333333259E-2</v>
      </c>
    </row>
    <row r="3963" spans="1:23" ht="10.5" customHeight="1" x14ac:dyDescent="0.2">
      <c r="B3963" s="34"/>
      <c r="C3963" s="34"/>
      <c r="D3963" s="34"/>
      <c r="E3963" s="34"/>
      <c r="F3963" s="34"/>
      <c r="G3963" s="34"/>
      <c r="H3963" s="34"/>
      <c r="I3963" s="34"/>
      <c r="J3963" s="34"/>
      <c r="L3963" s="34"/>
      <c r="M3963" s="34">
        <f t="shared" si="2156"/>
        <v>2.0833333333333259E-2</v>
      </c>
      <c r="N3963" s="35">
        <f>N3951</f>
        <v>43259</v>
      </c>
      <c r="O3963" s="63">
        <f t="shared" si="2154"/>
        <v>0.62499999999999944</v>
      </c>
      <c r="P3963" s="36">
        <f t="shared" si="2155"/>
        <v>0.6458333333333327</v>
      </c>
      <c r="Q3963" s="98" t="s">
        <v>1528</v>
      </c>
      <c r="R3963" s="25" t="s">
        <v>1569</v>
      </c>
      <c r="S3963" s="26">
        <f t="shared" si="2157"/>
        <v>2.0833333333333259E-2</v>
      </c>
    </row>
    <row r="3964" spans="1:23" ht="10.5" customHeight="1" x14ac:dyDescent="0.2">
      <c r="B3964" s="34"/>
      <c r="C3964" s="34"/>
      <c r="D3964" s="34"/>
      <c r="E3964" s="34"/>
      <c r="F3964" s="21"/>
      <c r="G3964" s="34"/>
      <c r="H3964" s="34"/>
      <c r="I3964" s="34"/>
      <c r="J3964" s="34"/>
      <c r="L3964" s="34"/>
      <c r="M3964" s="34">
        <f t="shared" si="2156"/>
        <v>2.0833333333333259E-2</v>
      </c>
      <c r="N3964" s="35">
        <f>N3951</f>
        <v>43259</v>
      </c>
      <c r="O3964" s="63">
        <f t="shared" si="2154"/>
        <v>0.6458333333333327</v>
      </c>
      <c r="P3964" s="36">
        <f t="shared" si="2155"/>
        <v>0.66666666666666596</v>
      </c>
      <c r="Q3964" s="98" t="s">
        <v>1528</v>
      </c>
      <c r="R3964" s="25" t="s">
        <v>1569</v>
      </c>
      <c r="S3964" s="26">
        <f t="shared" si="2157"/>
        <v>2.0833333333333259E-2</v>
      </c>
    </row>
    <row r="3965" spans="1:23" ht="10.5" customHeight="1" x14ac:dyDescent="0.2">
      <c r="B3965" s="34"/>
      <c r="C3965" s="34"/>
      <c r="D3965" s="34"/>
      <c r="E3965" s="34"/>
      <c r="F3965" s="21"/>
      <c r="G3965" s="34"/>
      <c r="H3965" s="34"/>
      <c r="I3965" s="34"/>
      <c r="J3965" s="34"/>
      <c r="L3965" s="34"/>
      <c r="M3965" s="34">
        <f t="shared" si="2156"/>
        <v>2.0833333333333259E-2</v>
      </c>
      <c r="N3965" s="35">
        <f>N3951</f>
        <v>43259</v>
      </c>
      <c r="O3965" s="63">
        <f t="shared" si="2154"/>
        <v>0.66666666666666596</v>
      </c>
      <c r="P3965" s="36">
        <f t="shared" si="2155"/>
        <v>0.68749999999999922</v>
      </c>
      <c r="Q3965" s="98" t="s">
        <v>1528</v>
      </c>
      <c r="R3965" s="25" t="s">
        <v>1569</v>
      </c>
      <c r="S3965" s="26">
        <f t="shared" si="2157"/>
        <v>2.0833333333333259E-2</v>
      </c>
    </row>
    <row r="3966" spans="1:23" ht="10.5" customHeight="1" x14ac:dyDescent="0.2">
      <c r="B3966" s="34"/>
      <c r="C3966" s="34"/>
      <c r="D3966" s="34"/>
      <c r="E3966" s="34"/>
      <c r="F3966" s="21"/>
      <c r="G3966" s="34"/>
      <c r="H3966" s="34"/>
      <c r="I3966" s="34"/>
      <c r="J3966" s="34"/>
      <c r="L3966" s="34"/>
      <c r="M3966" s="34">
        <f t="shared" si="2156"/>
        <v>2.0833333333333259E-2</v>
      </c>
      <c r="N3966" s="35">
        <f>N3951</f>
        <v>43259</v>
      </c>
      <c r="O3966" s="63">
        <f t="shared" si="2154"/>
        <v>0.68749999999999922</v>
      </c>
      <c r="P3966" s="36">
        <f t="shared" si="2155"/>
        <v>0.70833333333333248</v>
      </c>
      <c r="Q3966" s="98" t="s">
        <v>1528</v>
      </c>
      <c r="R3966" s="25" t="s">
        <v>1569</v>
      </c>
      <c r="S3966" s="26">
        <f t="shared" si="2157"/>
        <v>2.0833333333333259E-2</v>
      </c>
    </row>
    <row r="3967" spans="1:23" ht="10.5" customHeight="1" thickBot="1" x14ac:dyDescent="0.25">
      <c r="B3967" s="34"/>
      <c r="C3967" s="34"/>
      <c r="D3967" s="34"/>
      <c r="E3967" s="34"/>
      <c r="F3967" s="21"/>
      <c r="G3967" s="34"/>
      <c r="H3967" s="34"/>
      <c r="I3967" s="34"/>
      <c r="J3967" s="34"/>
      <c r="L3967" s="34"/>
      <c r="M3967" s="34">
        <f t="shared" si="2156"/>
        <v>2.0833333333333259E-2</v>
      </c>
      <c r="N3967" s="35">
        <f>N3951</f>
        <v>43259</v>
      </c>
      <c r="O3967" s="63">
        <f t="shared" si="2154"/>
        <v>0.70833333333333248</v>
      </c>
      <c r="P3967" s="36">
        <f t="shared" si="2155"/>
        <v>0.72916666666666574</v>
      </c>
      <c r="Q3967" s="98" t="s">
        <v>1528</v>
      </c>
      <c r="R3967" s="25" t="s">
        <v>1569</v>
      </c>
      <c r="S3967" s="26">
        <f t="shared" si="2157"/>
        <v>2.0833333333333259E-2</v>
      </c>
    </row>
    <row r="3968" spans="1:23" ht="10.5" customHeight="1" x14ac:dyDescent="0.2">
      <c r="A3968" s="40">
        <f t="shared" ref="A3968:M3968" si="2158">SUM(A3952:A3967)</f>
        <v>0</v>
      </c>
      <c r="B3968" s="40">
        <f t="shared" si="2158"/>
        <v>0</v>
      </c>
      <c r="C3968" s="40">
        <f t="shared" si="2158"/>
        <v>0</v>
      </c>
      <c r="D3968" s="40">
        <f t="shared" si="2158"/>
        <v>2.0833333333333315E-2</v>
      </c>
      <c r="E3968" s="40">
        <f t="shared" si="2158"/>
        <v>0</v>
      </c>
      <c r="F3968" s="40">
        <f t="shared" si="2158"/>
        <v>2.0833333333333315E-2</v>
      </c>
      <c r="G3968" s="40">
        <f t="shared" si="2158"/>
        <v>2.0833333333333315E-2</v>
      </c>
      <c r="H3968" s="40">
        <f t="shared" si="2158"/>
        <v>0</v>
      </c>
      <c r="I3968" s="40">
        <f t="shared" si="2158"/>
        <v>2.0833333333333315E-2</v>
      </c>
      <c r="J3968" s="40">
        <f t="shared" si="2158"/>
        <v>0</v>
      </c>
      <c r="K3968" s="40">
        <f t="shared" si="2158"/>
        <v>0</v>
      </c>
      <c r="L3968" s="40">
        <f t="shared" si="2158"/>
        <v>0</v>
      </c>
      <c r="M3968" s="40">
        <f t="shared" si="2158"/>
        <v>0.24999999999999917</v>
      </c>
      <c r="N3968" s="76" t="b">
        <f>SUM(A3968:M3968) = S3968</f>
        <v>1</v>
      </c>
      <c r="O3968" s="77"/>
      <c r="P3968" s="77"/>
      <c r="Q3968" s="43"/>
      <c r="R3968" s="43"/>
      <c r="S3968" s="40">
        <f>SUM(S3952:S3967)</f>
        <v>0.33333333333333243</v>
      </c>
    </row>
    <row r="3969" spans="1:19" ht="10.5" customHeight="1" x14ac:dyDescent="0.2">
      <c r="A3969" s="70">
        <f t="shared" ref="A3969:C3969" si="2159">(A3968-INT(A3968))*24</f>
        <v>0</v>
      </c>
      <c r="B3969" s="70">
        <f t="shared" si="2159"/>
        <v>0</v>
      </c>
      <c r="C3969" s="70">
        <f t="shared" si="2159"/>
        <v>0</v>
      </c>
      <c r="D3969" s="44">
        <f>(D3968-INT(D3968))*24</f>
        <v>0.49999999999999956</v>
      </c>
      <c r="E3969" s="44">
        <f>(E3968-INT(E3968))*24</f>
        <v>0</v>
      </c>
      <c r="F3969" s="44">
        <f>(F3968-INT(F3968))*24</f>
        <v>0.49999999999999956</v>
      </c>
      <c r="G3969" s="44">
        <f>(G3968-INT(G3968))*24</f>
        <v>0.49999999999999956</v>
      </c>
      <c r="H3969" s="44">
        <f t="shared" ref="H3969:M3969" si="2160">(H3968-INT(H3968))*24</f>
        <v>0</v>
      </c>
      <c r="I3969" s="44">
        <f t="shared" si="2160"/>
        <v>0.49999999999999956</v>
      </c>
      <c r="J3969" s="44">
        <f t="shared" si="2160"/>
        <v>0</v>
      </c>
      <c r="K3969" s="44">
        <f t="shared" si="2160"/>
        <v>0</v>
      </c>
      <c r="L3969" s="44">
        <f t="shared" si="2160"/>
        <v>0</v>
      </c>
      <c r="M3969" s="45">
        <f t="shared" si="2160"/>
        <v>5.9999999999999805</v>
      </c>
      <c r="N3969" s="78">
        <f>SUM(A3969:M3969)</f>
        <v>7.9999999999999787</v>
      </c>
      <c r="O3969" s="71"/>
      <c r="P3969" s="71"/>
      <c r="Q3969" s="48"/>
      <c r="R3969" s="48"/>
      <c r="S3969" s="49"/>
    </row>
    <row r="3970" spans="1:19" ht="10.5" customHeight="1" thickBot="1" x14ac:dyDescent="0.25">
      <c r="A3970" s="72"/>
      <c r="B3970" s="73"/>
      <c r="C3970" s="73"/>
      <c r="D3970" s="52">
        <f>SUM(A3969:D3969)</f>
        <v>0.49999999999999956</v>
      </c>
      <c r="E3970" s="52">
        <f t="shared" ref="E3970:M3970" si="2161">E3969</f>
        <v>0</v>
      </c>
      <c r="F3970" s="52">
        <f t="shared" si="2161"/>
        <v>0.49999999999999956</v>
      </c>
      <c r="G3970" s="52">
        <f t="shared" si="2161"/>
        <v>0.49999999999999956</v>
      </c>
      <c r="H3970" s="52">
        <f t="shared" si="2161"/>
        <v>0</v>
      </c>
      <c r="I3970" s="52">
        <f t="shared" si="2161"/>
        <v>0.49999999999999956</v>
      </c>
      <c r="J3970" s="52">
        <f t="shared" si="2161"/>
        <v>0</v>
      </c>
      <c r="K3970" s="52">
        <f t="shared" si="2161"/>
        <v>0</v>
      </c>
      <c r="L3970" s="52">
        <f t="shared" si="2161"/>
        <v>0</v>
      </c>
      <c r="M3970" s="53">
        <f t="shared" si="2161"/>
        <v>5.9999999999999805</v>
      </c>
      <c r="N3970" s="79" t="s">
        <v>976</v>
      </c>
      <c r="O3970" s="74"/>
      <c r="P3970" s="74"/>
      <c r="Q3970" s="56"/>
      <c r="R3970" s="56"/>
      <c r="S3970" s="57">
        <f>SUM(S3968:S3969)</f>
        <v>0.33333333333333243</v>
      </c>
    </row>
    <row r="3971" spans="1:19" ht="10.5" customHeight="1" x14ac:dyDescent="0.2">
      <c r="A3971" s="70">
        <f t="shared" ref="A3971:M3971" si="2162">SUM(A3885,A3906,A3928,A3949,A3969)</f>
        <v>0</v>
      </c>
      <c r="B3971" s="70">
        <f t="shared" si="2162"/>
        <v>0.99999999999999778</v>
      </c>
      <c r="C3971" s="70">
        <f t="shared" si="2162"/>
        <v>0</v>
      </c>
      <c r="D3971" s="70">
        <f t="shared" si="2162"/>
        <v>5.4999999999999876</v>
      </c>
      <c r="E3971" s="70">
        <f t="shared" si="2162"/>
        <v>0</v>
      </c>
      <c r="F3971" s="70">
        <f t="shared" si="2162"/>
        <v>0.99999999999999911</v>
      </c>
      <c r="G3971" s="70">
        <f t="shared" si="2162"/>
        <v>7.999999999999984</v>
      </c>
      <c r="H3971" s="70">
        <f t="shared" si="2162"/>
        <v>9.4999999999999769</v>
      </c>
      <c r="I3971" s="70">
        <f t="shared" si="2162"/>
        <v>1.4999999999999973</v>
      </c>
      <c r="J3971" s="70">
        <f t="shared" si="2162"/>
        <v>0</v>
      </c>
      <c r="K3971" s="70">
        <f t="shared" si="2162"/>
        <v>0</v>
      </c>
      <c r="L3971" s="70">
        <f t="shared" si="2162"/>
        <v>0</v>
      </c>
      <c r="M3971" s="80">
        <f t="shared" si="2162"/>
        <v>12.499999999999957</v>
      </c>
      <c r="N3971" s="81">
        <f>SUM(S3885,S3906,S3928,S3949,S3969)</f>
        <v>0</v>
      </c>
      <c r="O3971" s="82">
        <f>SUM(A3971:M3971)</f>
        <v>38.999999999999901</v>
      </c>
      <c r="P3971" s="83">
        <f>SUM(S3884,S3905,S3927,S3948,S3968)</f>
        <v>1.6249999999999958</v>
      </c>
      <c r="Q3971" s="84">
        <f>SUM(P3971)+N3971</f>
        <v>1.6249999999999958</v>
      </c>
      <c r="R3971" s="85"/>
      <c r="S3971" s="86"/>
    </row>
    <row r="3972" spans="1:19" ht="10.5" customHeight="1" thickBot="1" x14ac:dyDescent="0.25">
      <c r="A3972" s="87"/>
      <c r="B3972" s="73"/>
      <c r="C3972" s="73"/>
      <c r="D3972" s="73">
        <f>SUM(A3971:D3971)</f>
        <v>6.4999999999999858</v>
      </c>
      <c r="E3972" s="88">
        <f t="shared" ref="E3972:M3972" si="2163">E3971</f>
        <v>0</v>
      </c>
      <c r="F3972" s="88">
        <f t="shared" si="2163"/>
        <v>0.99999999999999911</v>
      </c>
      <c r="G3972" s="88">
        <f t="shared" si="2163"/>
        <v>7.999999999999984</v>
      </c>
      <c r="H3972" s="88">
        <f t="shared" si="2163"/>
        <v>9.4999999999999769</v>
      </c>
      <c r="I3972" s="88">
        <f t="shared" si="2163"/>
        <v>1.4999999999999973</v>
      </c>
      <c r="J3972" s="88">
        <f t="shared" si="2163"/>
        <v>0</v>
      </c>
      <c r="K3972" s="88">
        <f t="shared" si="2163"/>
        <v>0</v>
      </c>
      <c r="L3972" s="88">
        <f t="shared" si="2163"/>
        <v>0</v>
      </c>
      <c r="M3972" s="89">
        <f t="shared" si="2163"/>
        <v>12.499999999999957</v>
      </c>
      <c r="N3972" s="90">
        <f>IF(SUM(O3971-37.5)&gt;0,SUM(O3971-37.5),0)</f>
        <v>1.4999999999999005</v>
      </c>
      <c r="O3972" s="91">
        <f>SUM(A3972:M3972)</f>
        <v>38.999999999999901</v>
      </c>
      <c r="P3972" s="92">
        <f>(P3971)*24</f>
        <v>38.999999999999901</v>
      </c>
      <c r="Q3972" s="93">
        <f>SUM(S3886,S3907,S3929,S3950,S3970)</f>
        <v>1.6249999999999958</v>
      </c>
      <c r="R3972" s="85"/>
      <c r="S3972" s="94" t="b">
        <f>O3972=P3972</f>
        <v>1</v>
      </c>
    </row>
    <row r="3974" spans="1:19" ht="10.5" customHeight="1" x14ac:dyDescent="0.2">
      <c r="A3974" s="12">
        <f>WEEKNUM(G3974)</f>
        <v>24</v>
      </c>
      <c r="B3974" s="13" t="s">
        <v>927</v>
      </c>
      <c r="C3974" s="142">
        <f>SUM(N3976)-2</f>
        <v>43260</v>
      </c>
      <c r="D3974" s="142"/>
      <c r="E3974" s="14"/>
      <c r="F3974" s="14" t="s">
        <v>928</v>
      </c>
      <c r="G3974" s="142">
        <f>SUM(C3974+6)</f>
        <v>43266</v>
      </c>
      <c r="H3974" s="142"/>
      <c r="I3974" s="14"/>
      <c r="J3974" s="15"/>
      <c r="K3974" s="15"/>
      <c r="L3974" s="14"/>
      <c r="M3974" s="16"/>
      <c r="N3974" s="17" t="s">
        <v>929</v>
      </c>
      <c r="O3974" s="17" t="s">
        <v>930</v>
      </c>
      <c r="P3974" s="18" t="s">
        <v>931</v>
      </c>
      <c r="Q3974" s="19" t="s">
        <v>932</v>
      </c>
      <c r="R3974" s="17" t="s">
        <v>933</v>
      </c>
      <c r="S3974" s="17" t="s">
        <v>934</v>
      </c>
    </row>
    <row r="3975" spans="1:19" ht="10.5" customHeight="1" thickBot="1" x14ac:dyDescent="0.25">
      <c r="M3975" s="105">
        <f>M3864+M3972</f>
        <v>37.999999999999872</v>
      </c>
      <c r="N3975" s="23"/>
      <c r="S3975" s="26" t="s">
        <v>1089</v>
      </c>
    </row>
    <row r="3976" spans="1:19" ht="10.5" customHeight="1" thickBot="1" x14ac:dyDescent="0.25">
      <c r="A3976" s="58"/>
      <c r="B3976" s="59" t="s">
        <v>935</v>
      </c>
      <c r="C3976" s="59" t="s">
        <v>936</v>
      </c>
      <c r="D3976" s="59" t="s">
        <v>937</v>
      </c>
      <c r="E3976" s="60" t="s">
        <v>938</v>
      </c>
      <c r="F3976" s="59" t="s">
        <v>939</v>
      </c>
      <c r="G3976" s="58" t="s">
        <v>940</v>
      </c>
      <c r="H3976" s="58" t="s">
        <v>941</v>
      </c>
      <c r="I3976" s="58" t="s">
        <v>942</v>
      </c>
      <c r="J3976" s="58" t="s">
        <v>943</v>
      </c>
      <c r="K3976" s="58" t="s">
        <v>1473</v>
      </c>
      <c r="L3976" s="58"/>
      <c r="M3976" s="60" t="s">
        <v>1528</v>
      </c>
      <c r="N3976" s="61">
        <f>N3952+3</f>
        <v>43262</v>
      </c>
      <c r="O3976" s="36">
        <v>0.375</v>
      </c>
      <c r="P3976" s="36">
        <f>O3976</f>
        <v>0.375</v>
      </c>
      <c r="Q3976" s="62" t="s">
        <v>946</v>
      </c>
      <c r="R3976" s="96" t="s">
        <v>1598</v>
      </c>
      <c r="S3976" s="26" t="s">
        <v>1089</v>
      </c>
    </row>
    <row r="3977" spans="1:19" ht="10.5" customHeight="1" x14ac:dyDescent="0.2">
      <c r="B3977" s="34"/>
      <c r="C3977" s="21"/>
      <c r="D3977" s="34">
        <f>S3977</f>
        <v>2.0833333333333315E-2</v>
      </c>
      <c r="E3977" s="34"/>
      <c r="F3977" s="21"/>
      <c r="G3977" s="34"/>
      <c r="H3977" s="34"/>
      <c r="I3977" s="34"/>
      <c r="J3977" s="34"/>
      <c r="M3977" s="34"/>
      <c r="N3977" s="35">
        <f>N3976</f>
        <v>43262</v>
      </c>
      <c r="O3977" s="26">
        <f t="shared" ref="O3977:O3992" si="2164">SUM(P3976)</f>
        <v>0.375</v>
      </c>
      <c r="P3977" s="36">
        <f t="shared" ref="P3977:P3993" si="2165">P3976+0.0208333333333333</f>
        <v>0.39583333333333331</v>
      </c>
      <c r="Q3977" s="98" t="s">
        <v>937</v>
      </c>
      <c r="R3977" s="96" t="s">
        <v>1631</v>
      </c>
      <c r="S3977" s="26">
        <f t="shared" ref="S3977:S3982" si="2166">SUM(P3977-O3977)</f>
        <v>2.0833333333333315E-2</v>
      </c>
    </row>
    <row r="3978" spans="1:19" ht="10.5" customHeight="1" x14ac:dyDescent="0.2">
      <c r="B3978" s="34">
        <f>S3978</f>
        <v>2.0833333333333315E-2</v>
      </c>
      <c r="C3978" s="21"/>
      <c r="D3978" s="34"/>
      <c r="E3978" s="34"/>
      <c r="F3978" s="21"/>
      <c r="G3978" s="34"/>
      <c r="H3978" s="34"/>
      <c r="I3978" s="34"/>
      <c r="J3978" s="34"/>
      <c r="M3978" s="34"/>
      <c r="N3978" s="35">
        <f>N3976</f>
        <v>43262</v>
      </c>
      <c r="O3978" s="26">
        <f t="shared" si="2164"/>
        <v>0.39583333333333331</v>
      </c>
      <c r="P3978" s="36">
        <f t="shared" si="2165"/>
        <v>0.41666666666666663</v>
      </c>
      <c r="Q3978" s="98" t="s">
        <v>1021</v>
      </c>
      <c r="R3978" s="96" t="s">
        <v>1632</v>
      </c>
      <c r="S3978" s="26">
        <f t="shared" si="2166"/>
        <v>2.0833333333333315E-2</v>
      </c>
    </row>
    <row r="3979" spans="1:19" ht="10.5" customHeight="1" x14ac:dyDescent="0.2">
      <c r="B3979" s="34"/>
      <c r="C3979" s="21"/>
      <c r="D3979" s="34"/>
      <c r="E3979" s="34"/>
      <c r="F3979" s="21"/>
      <c r="G3979" s="34"/>
      <c r="H3979" s="34"/>
      <c r="I3979" s="34">
        <f>S3979</f>
        <v>2.0833333333333315E-2</v>
      </c>
      <c r="J3979" s="34"/>
      <c r="M3979" s="34"/>
      <c r="N3979" s="35">
        <f>N3976</f>
        <v>43262</v>
      </c>
      <c r="O3979" s="26">
        <f t="shared" si="2164"/>
        <v>0.41666666666666663</v>
      </c>
      <c r="P3979" s="36">
        <f t="shared" si="2165"/>
        <v>0.43749999999999994</v>
      </c>
      <c r="Q3979" s="98" t="s">
        <v>959</v>
      </c>
      <c r="R3979" t="s">
        <v>1633</v>
      </c>
      <c r="S3979" s="26">
        <f t="shared" si="2166"/>
        <v>2.0833333333333315E-2</v>
      </c>
    </row>
    <row r="3980" spans="1:19" ht="10.5" customHeight="1" x14ac:dyDescent="0.2">
      <c r="B3980" s="34"/>
      <c r="C3980" s="21"/>
      <c r="D3980" s="34"/>
      <c r="E3980" s="34"/>
      <c r="F3980" s="34"/>
      <c r="G3980" s="34"/>
      <c r="H3980" s="34"/>
      <c r="I3980" s="34">
        <f>S3980</f>
        <v>2.0833333333333315E-2</v>
      </c>
      <c r="J3980" s="34"/>
      <c r="M3980" s="34"/>
      <c r="N3980" s="35">
        <f>N3976</f>
        <v>43262</v>
      </c>
      <c r="O3980" s="26">
        <f t="shared" si="2164"/>
        <v>0.43749999999999994</v>
      </c>
      <c r="P3980" s="36">
        <f t="shared" si="2165"/>
        <v>0.45833333333333326</v>
      </c>
      <c r="Q3980" s="98" t="s">
        <v>959</v>
      </c>
      <c r="R3980" t="s">
        <v>1634</v>
      </c>
      <c r="S3980" s="26">
        <f t="shared" si="2166"/>
        <v>2.0833333333333315E-2</v>
      </c>
    </row>
    <row r="3981" spans="1:19" ht="10.5" customHeight="1" x14ac:dyDescent="0.2">
      <c r="B3981" s="34"/>
      <c r="C3981" s="21"/>
      <c r="D3981" s="34"/>
      <c r="E3981" s="34"/>
      <c r="F3981" s="34"/>
      <c r="G3981" s="34"/>
      <c r="H3981" s="34"/>
      <c r="I3981" s="34">
        <f>S3981</f>
        <v>2.0833333333333315E-2</v>
      </c>
      <c r="J3981" s="34"/>
      <c r="M3981" s="34"/>
      <c r="N3981" s="35">
        <f>N3976</f>
        <v>43262</v>
      </c>
      <c r="O3981" s="26">
        <f t="shared" si="2164"/>
        <v>0.45833333333333326</v>
      </c>
      <c r="P3981" s="36">
        <f t="shared" si="2165"/>
        <v>0.47916666666666657</v>
      </c>
      <c r="Q3981" s="98" t="s">
        <v>959</v>
      </c>
      <c r="R3981" t="s">
        <v>1633</v>
      </c>
      <c r="S3981" s="26">
        <f t="shared" si="2166"/>
        <v>2.0833333333333315E-2</v>
      </c>
    </row>
    <row r="3982" spans="1:19" ht="10.5" customHeight="1" x14ac:dyDescent="0.2">
      <c r="B3982" s="34"/>
      <c r="C3982" s="21"/>
      <c r="D3982" s="34"/>
      <c r="E3982" s="34"/>
      <c r="F3982" s="34"/>
      <c r="G3982" s="34"/>
      <c r="H3982" s="34"/>
      <c r="I3982" s="34">
        <f>S3982</f>
        <v>2.0833333333333315E-2</v>
      </c>
      <c r="J3982" s="34"/>
      <c r="M3982" s="34"/>
      <c r="N3982" s="35">
        <f>N3976</f>
        <v>43262</v>
      </c>
      <c r="O3982" s="26">
        <f t="shared" si="2164"/>
        <v>0.47916666666666657</v>
      </c>
      <c r="P3982" s="36">
        <f t="shared" si="2165"/>
        <v>0.49999999999999989</v>
      </c>
      <c r="Q3982" s="98" t="s">
        <v>959</v>
      </c>
      <c r="R3982" t="s">
        <v>1634</v>
      </c>
      <c r="S3982" s="26">
        <f t="shared" si="2166"/>
        <v>2.0833333333333315E-2</v>
      </c>
    </row>
    <row r="3983" spans="1:19" ht="10.5" customHeight="1" x14ac:dyDescent="0.2">
      <c r="B3983" s="34"/>
      <c r="C3983" s="21"/>
      <c r="D3983" s="34"/>
      <c r="E3983" s="34"/>
      <c r="F3983" s="34"/>
      <c r="G3983" s="34"/>
      <c r="H3983" s="34"/>
      <c r="I3983" s="26">
        <f>S3983</f>
        <v>2.0833333333333259E-2</v>
      </c>
      <c r="J3983" s="34"/>
      <c r="M3983" s="34"/>
      <c r="N3983" s="35">
        <f>N3976</f>
        <v>43262</v>
      </c>
      <c r="O3983" s="26">
        <f t="shared" si="2164"/>
        <v>0.49999999999999989</v>
      </c>
      <c r="P3983" s="36">
        <f t="shared" si="2165"/>
        <v>0.52083333333333315</v>
      </c>
      <c r="Q3983" s="98" t="s">
        <v>959</v>
      </c>
      <c r="R3983" t="s">
        <v>1634</v>
      </c>
      <c r="S3983" s="26">
        <f>SUM(P3983-O3983)</f>
        <v>2.0833333333333259E-2</v>
      </c>
    </row>
    <row r="3984" spans="1:19" ht="10.5" customHeight="1" x14ac:dyDescent="0.2">
      <c r="B3984" s="34"/>
      <c r="C3984" s="21"/>
      <c r="D3984" s="34"/>
      <c r="E3984" s="34"/>
      <c r="F3984" s="34"/>
      <c r="G3984" s="34"/>
      <c r="H3984" s="34"/>
      <c r="I3984" s="26"/>
      <c r="M3984" s="34"/>
      <c r="N3984" s="35">
        <f>N3976</f>
        <v>43262</v>
      </c>
      <c r="O3984" s="26">
        <f t="shared" si="2164"/>
        <v>0.52083333333333315</v>
      </c>
      <c r="P3984" s="36">
        <f t="shared" si="2165"/>
        <v>0.54166666666666641</v>
      </c>
      <c r="Q3984" s="98" t="s">
        <v>946</v>
      </c>
      <c r="R3984" s="25" t="s">
        <v>1568</v>
      </c>
      <c r="S3984" s="26"/>
    </row>
    <row r="3985" spans="1:19" ht="10.5" customHeight="1" x14ac:dyDescent="0.2">
      <c r="B3985" s="34"/>
      <c r="C3985" s="21"/>
      <c r="D3985" s="34"/>
      <c r="E3985" s="34"/>
      <c r="F3985" s="34"/>
      <c r="G3985" s="34"/>
      <c r="H3985" s="34"/>
      <c r="I3985" s="26"/>
      <c r="J3985" s="34"/>
      <c r="M3985" s="34"/>
      <c r="N3985" s="35">
        <f>N3976</f>
        <v>43262</v>
      </c>
      <c r="O3985" s="26">
        <f t="shared" si="2164"/>
        <v>0.54166666666666641</v>
      </c>
      <c r="P3985" s="36">
        <f t="shared" si="2165"/>
        <v>0.56249999999999967</v>
      </c>
      <c r="Q3985" s="98" t="s">
        <v>946</v>
      </c>
      <c r="R3985" s="25" t="s">
        <v>1568</v>
      </c>
      <c r="S3985" s="26"/>
    </row>
    <row r="3986" spans="1:19" ht="10.5" customHeight="1" x14ac:dyDescent="0.2">
      <c r="B3986" s="34"/>
      <c r="C3986" s="21"/>
      <c r="D3986" s="34"/>
      <c r="E3986" s="34"/>
      <c r="F3986" s="34"/>
      <c r="G3986" s="34"/>
      <c r="H3986" s="34"/>
      <c r="I3986" s="34">
        <f>S3986</f>
        <v>2.0833333333333259E-2</v>
      </c>
      <c r="J3986" s="34"/>
      <c r="M3986" s="34"/>
      <c r="N3986" s="35">
        <f>N3976</f>
        <v>43262</v>
      </c>
      <c r="O3986" s="26">
        <f t="shared" si="2164"/>
        <v>0.56249999999999967</v>
      </c>
      <c r="P3986" s="36">
        <f t="shared" si="2165"/>
        <v>0.58333333333333293</v>
      </c>
      <c r="Q3986" s="98" t="s">
        <v>959</v>
      </c>
      <c r="R3986" t="s">
        <v>1634</v>
      </c>
      <c r="S3986" s="26">
        <f>SUM(P3986-O3986)</f>
        <v>2.0833333333333259E-2</v>
      </c>
    </row>
    <row r="3987" spans="1:19" ht="10.5" customHeight="1" x14ac:dyDescent="0.2">
      <c r="B3987" s="34"/>
      <c r="C3987" s="21"/>
      <c r="D3987" s="34">
        <f>S3987</f>
        <v>2.0833333333333259E-2</v>
      </c>
      <c r="E3987" s="34"/>
      <c r="F3987" s="34"/>
      <c r="G3987" s="21"/>
      <c r="H3987" s="34"/>
      <c r="I3987" s="34"/>
      <c r="J3987" s="34"/>
      <c r="M3987" s="34"/>
      <c r="N3987" s="35">
        <f>N3976</f>
        <v>43262</v>
      </c>
      <c r="O3987" s="26">
        <f t="shared" si="2164"/>
        <v>0.58333333333333293</v>
      </c>
      <c r="P3987" s="36">
        <f t="shared" si="2165"/>
        <v>0.60416666666666619</v>
      </c>
      <c r="Q3987" s="98" t="s">
        <v>937</v>
      </c>
      <c r="R3987" s="25" t="s">
        <v>1635</v>
      </c>
      <c r="S3987" s="26">
        <f t="shared" ref="S3987:S3993" si="2167">SUM(P3987-O3987)</f>
        <v>2.0833333333333259E-2</v>
      </c>
    </row>
    <row r="3988" spans="1:19" ht="10.5" customHeight="1" x14ac:dyDescent="0.2">
      <c r="B3988" s="34"/>
      <c r="C3988" s="21"/>
      <c r="D3988" s="34"/>
      <c r="E3988" s="34"/>
      <c r="F3988" s="34"/>
      <c r="G3988" s="34">
        <f>S3988</f>
        <v>2.0833333333333259E-2</v>
      </c>
      <c r="H3988" s="34"/>
      <c r="I3988" s="34"/>
      <c r="J3988" s="34"/>
      <c r="M3988" s="34"/>
      <c r="N3988" s="35">
        <f>N3976</f>
        <v>43262</v>
      </c>
      <c r="O3988" s="26">
        <f t="shared" si="2164"/>
        <v>0.60416666666666619</v>
      </c>
      <c r="P3988" s="36">
        <f t="shared" si="2165"/>
        <v>0.62499999999999944</v>
      </c>
      <c r="Q3988" s="98" t="s">
        <v>940</v>
      </c>
      <c r="R3988" s="96" t="s">
        <v>1636</v>
      </c>
      <c r="S3988" s="26">
        <f t="shared" si="2167"/>
        <v>2.0833333333333259E-2</v>
      </c>
    </row>
    <row r="3989" spans="1:19" ht="10.5" customHeight="1" x14ac:dyDescent="0.2">
      <c r="B3989" s="34"/>
      <c r="C3989" s="21"/>
      <c r="D3989" s="34"/>
      <c r="E3989" s="34"/>
      <c r="F3989" s="34"/>
      <c r="G3989" s="34">
        <f>S3989</f>
        <v>2.0833333333333259E-2</v>
      </c>
      <c r="H3989" s="34"/>
      <c r="I3989" s="34"/>
      <c r="J3989" s="34"/>
      <c r="M3989" s="34"/>
      <c r="N3989" s="35">
        <f>N3976</f>
        <v>43262</v>
      </c>
      <c r="O3989" s="26">
        <f t="shared" si="2164"/>
        <v>0.62499999999999944</v>
      </c>
      <c r="P3989" s="36">
        <f t="shared" si="2165"/>
        <v>0.6458333333333327</v>
      </c>
      <c r="Q3989" s="98" t="s">
        <v>940</v>
      </c>
      <c r="R3989" s="96" t="s">
        <v>1636</v>
      </c>
      <c r="S3989" s="26">
        <f t="shared" si="2167"/>
        <v>2.0833333333333259E-2</v>
      </c>
    </row>
    <row r="3990" spans="1:19" ht="10.5" customHeight="1" x14ac:dyDescent="0.2">
      <c r="B3990" s="34"/>
      <c r="C3990" s="21"/>
      <c r="D3990" s="34"/>
      <c r="E3990" s="34"/>
      <c r="F3990" s="34"/>
      <c r="G3990" s="34">
        <f>S3990</f>
        <v>2.0833333333333259E-2</v>
      </c>
      <c r="H3990" s="34"/>
      <c r="I3990" s="34"/>
      <c r="J3990" s="34"/>
      <c r="M3990" s="34"/>
      <c r="N3990" s="35">
        <f>N3976</f>
        <v>43262</v>
      </c>
      <c r="O3990" s="26">
        <f t="shared" si="2164"/>
        <v>0.6458333333333327</v>
      </c>
      <c r="P3990" s="36">
        <f t="shared" si="2165"/>
        <v>0.66666666666666596</v>
      </c>
      <c r="Q3990" s="98" t="s">
        <v>940</v>
      </c>
      <c r="R3990" s="96" t="s">
        <v>1636</v>
      </c>
      <c r="S3990" s="26">
        <f t="shared" si="2167"/>
        <v>2.0833333333333259E-2</v>
      </c>
    </row>
    <row r="3991" spans="1:19" ht="10.5" customHeight="1" x14ac:dyDescent="0.2">
      <c r="B3991" s="34"/>
      <c r="C3991" s="21"/>
      <c r="D3991" s="34"/>
      <c r="E3991" s="34"/>
      <c r="F3991" s="34"/>
      <c r="G3991" s="34">
        <f>S3991</f>
        <v>2.0833333333333259E-2</v>
      </c>
      <c r="H3991" s="34"/>
      <c r="I3991" s="34"/>
      <c r="J3991" s="34"/>
      <c r="M3991" s="34"/>
      <c r="N3991" s="35">
        <f>N3976</f>
        <v>43262</v>
      </c>
      <c r="O3991" s="26">
        <f t="shared" si="2164"/>
        <v>0.66666666666666596</v>
      </c>
      <c r="P3991" s="36">
        <f t="shared" si="2165"/>
        <v>0.68749999999999922</v>
      </c>
      <c r="Q3991" s="98" t="s">
        <v>940</v>
      </c>
      <c r="R3991" s="96" t="s">
        <v>1636</v>
      </c>
      <c r="S3991" s="26">
        <f t="shared" si="2167"/>
        <v>2.0833333333333259E-2</v>
      </c>
    </row>
    <row r="3992" spans="1:19" ht="10.5" customHeight="1" x14ac:dyDescent="0.2">
      <c r="B3992" s="34">
        <f>S3992</f>
        <v>2.0833333333333259E-2</v>
      </c>
      <c r="C3992" s="21"/>
      <c r="D3992" s="26"/>
      <c r="E3992" s="34"/>
      <c r="F3992" s="34"/>
      <c r="G3992" s="34"/>
      <c r="H3992" s="34"/>
      <c r="I3992" s="26"/>
      <c r="J3992" s="34"/>
      <c r="M3992" s="34"/>
      <c r="N3992" s="35">
        <f>N3976</f>
        <v>43262</v>
      </c>
      <c r="O3992" s="26">
        <f t="shared" si="2164"/>
        <v>0.68749999999999922</v>
      </c>
      <c r="P3992" s="36">
        <f t="shared" si="2165"/>
        <v>0.70833333333333248</v>
      </c>
      <c r="Q3992" s="98" t="s">
        <v>935</v>
      </c>
      <c r="R3992" s="96" t="s">
        <v>1041</v>
      </c>
      <c r="S3992" s="26">
        <f t="shared" si="2167"/>
        <v>2.0833333333333259E-2</v>
      </c>
    </row>
    <row r="3993" spans="1:19" ht="10.5" customHeight="1" thickBot="1" x14ac:dyDescent="0.25">
      <c r="B3993" s="34"/>
      <c r="C3993" s="21"/>
      <c r="D3993" s="26"/>
      <c r="E3993" s="34"/>
      <c r="F3993" s="34"/>
      <c r="G3993" s="34">
        <f>S3993</f>
        <v>2.0833333333333259E-2</v>
      </c>
      <c r="H3993" s="34"/>
      <c r="I3993" s="26"/>
      <c r="J3993" s="34"/>
      <c r="M3993" s="34"/>
      <c r="N3993" s="35">
        <f>N3976</f>
        <v>43262</v>
      </c>
      <c r="O3993" s="26">
        <f t="shared" ref="O3993" si="2168">SUM(P3992)</f>
        <v>0.70833333333333248</v>
      </c>
      <c r="P3993" s="36">
        <f t="shared" si="2165"/>
        <v>0.72916666666666574</v>
      </c>
      <c r="Q3993" s="98" t="s">
        <v>940</v>
      </c>
      <c r="R3993" s="96" t="s">
        <v>1636</v>
      </c>
      <c r="S3993" s="26">
        <f t="shared" si="2167"/>
        <v>2.0833333333333259E-2</v>
      </c>
    </row>
    <row r="3994" spans="1:19" ht="10.5" customHeight="1" x14ac:dyDescent="0.2">
      <c r="A3994" s="40">
        <f t="shared" ref="A3994:M3994" si="2169">SUM(A3977:A3993)</f>
        <v>0</v>
      </c>
      <c r="B3994" s="40">
        <f t="shared" si="2169"/>
        <v>4.1666666666666574E-2</v>
      </c>
      <c r="C3994" s="40">
        <f t="shared" si="2169"/>
        <v>0</v>
      </c>
      <c r="D3994" s="40">
        <f t="shared" si="2169"/>
        <v>4.1666666666666574E-2</v>
      </c>
      <c r="E3994" s="40">
        <f t="shared" si="2169"/>
        <v>0</v>
      </c>
      <c r="F3994" s="40">
        <f t="shared" si="2169"/>
        <v>0</v>
      </c>
      <c r="G3994" s="40">
        <f t="shared" si="2169"/>
        <v>0.1041666666666663</v>
      </c>
      <c r="H3994" s="40">
        <f t="shared" si="2169"/>
        <v>0</v>
      </c>
      <c r="I3994" s="40">
        <f t="shared" si="2169"/>
        <v>0.12499999999999978</v>
      </c>
      <c r="J3994" s="40">
        <f t="shared" si="2169"/>
        <v>0</v>
      </c>
      <c r="K3994" s="40">
        <f t="shared" si="2169"/>
        <v>0</v>
      </c>
      <c r="L3994" s="40">
        <f t="shared" si="2169"/>
        <v>0</v>
      </c>
      <c r="M3994" s="40">
        <f t="shared" si="2169"/>
        <v>0</v>
      </c>
      <c r="N3994" s="41" t="b">
        <f>SUM(A3994:M3994) = S3994</f>
        <v>1</v>
      </c>
      <c r="O3994" s="42"/>
      <c r="P3994" s="42"/>
      <c r="Q3994" s="43"/>
      <c r="R3994" s="43"/>
      <c r="S3994" s="40">
        <f>SUM(S3977:S3993)</f>
        <v>0.31249999999999922</v>
      </c>
    </row>
    <row r="3995" spans="1:19" ht="10.5" customHeight="1" x14ac:dyDescent="0.2">
      <c r="A3995" s="44">
        <f t="shared" ref="A3995:E3995" si="2170">(A3994-INT(A3994))*24</f>
        <v>0</v>
      </c>
      <c r="B3995" s="44">
        <f t="shared" si="2170"/>
        <v>0.99999999999999778</v>
      </c>
      <c r="C3995" s="44">
        <f t="shared" si="2170"/>
        <v>0</v>
      </c>
      <c r="D3995" s="44">
        <f t="shared" si="2170"/>
        <v>0.99999999999999778</v>
      </c>
      <c r="E3995" s="44">
        <f t="shared" si="2170"/>
        <v>0</v>
      </c>
      <c r="F3995" s="44">
        <f>(F3994-INT(F3994))*24</f>
        <v>0</v>
      </c>
      <c r="G3995" s="44">
        <f>(G3994-INT(G3994))*24</f>
        <v>2.4999999999999911</v>
      </c>
      <c r="H3995" s="44">
        <f>(H3994-INT(H3994))*24</f>
        <v>0</v>
      </c>
      <c r="I3995" s="44">
        <f>(I3994-INT(I3994))*24</f>
        <v>2.9999999999999947</v>
      </c>
      <c r="J3995" s="44">
        <f t="shared" ref="J3995" si="2171">(J3994-INT(J3994))*24</f>
        <v>0</v>
      </c>
      <c r="K3995" s="44"/>
      <c r="L3995" s="44">
        <f t="shared" ref="L3995:M3995" si="2172">(L3994-INT(L3994))*24</f>
        <v>0</v>
      </c>
      <c r="M3995" s="45">
        <f t="shared" si="2172"/>
        <v>0</v>
      </c>
      <c r="N3995" s="46">
        <f>SUM(A3995:M3995)</f>
        <v>7.4999999999999813</v>
      </c>
      <c r="O3995" s="47"/>
      <c r="P3995" s="47"/>
      <c r="Q3995" s="48"/>
      <c r="R3995" s="48"/>
      <c r="S3995" s="49"/>
    </row>
    <row r="3996" spans="1:19" ht="10.5" customHeight="1" thickBot="1" x14ac:dyDescent="0.25">
      <c r="A3996" s="50"/>
      <c r="B3996" s="51"/>
      <c r="C3996" s="51"/>
      <c r="D3996" s="52">
        <f>SUM(A3995:D3995)</f>
        <v>1.9999999999999956</v>
      </c>
      <c r="E3996" s="52">
        <f t="shared" ref="E3996:J3996" si="2173">E3995</f>
        <v>0</v>
      </c>
      <c r="F3996" s="52">
        <f t="shared" si="2173"/>
        <v>0</v>
      </c>
      <c r="G3996" s="52">
        <f t="shared" si="2173"/>
        <v>2.4999999999999911</v>
      </c>
      <c r="H3996" s="52">
        <f t="shared" si="2173"/>
        <v>0</v>
      </c>
      <c r="I3996" s="52">
        <f t="shared" si="2173"/>
        <v>2.9999999999999947</v>
      </c>
      <c r="J3996" s="52">
        <f t="shared" si="2173"/>
        <v>0</v>
      </c>
      <c r="K3996" s="52"/>
      <c r="L3996" s="52">
        <f t="shared" ref="L3996:M3996" si="2174">L3995</f>
        <v>0</v>
      </c>
      <c r="M3996" s="53">
        <f t="shared" si="2174"/>
        <v>0</v>
      </c>
      <c r="N3996" s="54">
        <f>S3996</f>
        <v>0.31249999999999922</v>
      </c>
      <c r="O3996" s="55"/>
      <c r="P3996" s="55"/>
      <c r="Q3996" s="56"/>
      <c r="R3996" s="56"/>
      <c r="S3996" s="57">
        <f>SUM(S3994:S3995)</f>
        <v>0.31249999999999922</v>
      </c>
    </row>
    <row r="3997" spans="1:19" ht="10.5" customHeight="1" thickBot="1" x14ac:dyDescent="0.25">
      <c r="A3997" s="58"/>
      <c r="B3997" s="59" t="s">
        <v>935</v>
      </c>
      <c r="C3997" s="59" t="s">
        <v>936</v>
      </c>
      <c r="D3997" s="59" t="s">
        <v>937</v>
      </c>
      <c r="E3997" s="60" t="s">
        <v>938</v>
      </c>
      <c r="F3997" s="59" t="s">
        <v>939</v>
      </c>
      <c r="G3997" s="58" t="s">
        <v>940</v>
      </c>
      <c r="H3997" s="58" t="s">
        <v>941</v>
      </c>
      <c r="I3997" s="58" t="s">
        <v>942</v>
      </c>
      <c r="J3997" s="58" t="s">
        <v>943</v>
      </c>
      <c r="K3997" s="58" t="s">
        <v>1473</v>
      </c>
      <c r="L3997" s="58"/>
      <c r="M3997" s="60" t="s">
        <v>1528</v>
      </c>
      <c r="N3997" s="61">
        <f>N3976+1</f>
        <v>43263</v>
      </c>
      <c r="O3997" s="36">
        <v>0.375</v>
      </c>
      <c r="P3997" s="36">
        <f>O3997</f>
        <v>0.375</v>
      </c>
      <c r="Q3997" s="62" t="s">
        <v>946</v>
      </c>
      <c r="R3997" s="96" t="s">
        <v>1598</v>
      </c>
      <c r="S3997" s="26">
        <f t="shared" ref="S3997" si="2175">SUM(P3997-O3997)</f>
        <v>0</v>
      </c>
    </row>
    <row r="3998" spans="1:19" ht="10.5" customHeight="1" x14ac:dyDescent="0.2">
      <c r="B3998" s="34"/>
      <c r="C3998" s="21"/>
      <c r="D3998" s="34">
        <f>S3998</f>
        <v>2.0833333333333315E-2</v>
      </c>
      <c r="E3998" s="34"/>
      <c r="F3998" s="21"/>
      <c r="G3998" s="34"/>
      <c r="H3998" s="34"/>
      <c r="I3998" s="34"/>
      <c r="J3998" s="34"/>
      <c r="M3998" s="34"/>
      <c r="N3998" s="35">
        <f>N3997</f>
        <v>43263</v>
      </c>
      <c r="O3998" s="63">
        <f>SUM(P3997)</f>
        <v>0.375</v>
      </c>
      <c r="P3998" s="36">
        <f>P3997+0.0208333333333333</f>
        <v>0.39583333333333331</v>
      </c>
      <c r="Q3998" s="98" t="s">
        <v>937</v>
      </c>
      <c r="R3998" s="96" t="s">
        <v>1631</v>
      </c>
      <c r="S3998" s="26">
        <f>SUM(P3998-O3998)</f>
        <v>2.0833333333333315E-2</v>
      </c>
    </row>
    <row r="3999" spans="1:19" ht="10.5" customHeight="1" x14ac:dyDescent="0.2">
      <c r="B3999" s="34"/>
      <c r="C3999" s="34"/>
      <c r="D3999" s="34">
        <f>S3999</f>
        <v>2.0833333333333315E-2</v>
      </c>
      <c r="E3999" s="34"/>
      <c r="F3999" s="34"/>
      <c r="G3999" s="34"/>
      <c r="H3999" s="34"/>
      <c r="I3999" s="34"/>
      <c r="J3999" s="34"/>
      <c r="M3999" s="34"/>
      <c r="N3999" s="35">
        <f>N3997</f>
        <v>43263</v>
      </c>
      <c r="O3999" s="63">
        <f t="shared" ref="O3999:O4007" si="2176">SUM(P3998)</f>
        <v>0.39583333333333331</v>
      </c>
      <c r="P3999" s="36">
        <f t="shared" ref="P3999:P4015" si="2177">P3998+0.0208333333333333</f>
        <v>0.41666666666666663</v>
      </c>
      <c r="Q3999" s="98" t="s">
        <v>937</v>
      </c>
      <c r="R3999" s="96" t="s">
        <v>995</v>
      </c>
      <c r="S3999" s="26">
        <f>SUM(P3999-O3999)</f>
        <v>2.0833333333333315E-2</v>
      </c>
    </row>
    <row r="4000" spans="1:19" ht="10.5" customHeight="1" x14ac:dyDescent="0.2">
      <c r="B4000" s="34"/>
      <c r="C4000" s="21"/>
      <c r="D4000" s="34"/>
      <c r="E4000" s="34"/>
      <c r="F4000" s="21"/>
      <c r="G4000" s="34">
        <f>S4000</f>
        <v>2.0833333333333315E-2</v>
      </c>
      <c r="H4000" s="34"/>
      <c r="I4000" s="34"/>
      <c r="J4000" s="34"/>
      <c r="L4000" s="34"/>
      <c r="M4000" s="21"/>
      <c r="N4000" s="35">
        <f>N3997</f>
        <v>43263</v>
      </c>
      <c r="O4000" s="63">
        <f t="shared" si="2176"/>
        <v>0.41666666666666663</v>
      </c>
      <c r="P4000" s="36">
        <f t="shared" si="2177"/>
        <v>0.43749999999999994</v>
      </c>
      <c r="Q4000" s="98" t="s">
        <v>940</v>
      </c>
      <c r="R4000" s="96" t="s">
        <v>1636</v>
      </c>
      <c r="S4000" s="26">
        <f>SUM(P4000-O4000)</f>
        <v>2.0833333333333315E-2</v>
      </c>
    </row>
    <row r="4001" spans="1:19" ht="10.5" customHeight="1" x14ac:dyDescent="0.2">
      <c r="B4001" s="34"/>
      <c r="C4001" s="21"/>
      <c r="D4001" s="26"/>
      <c r="E4001" s="34"/>
      <c r="F4001" s="21"/>
      <c r="G4001" s="34">
        <f>S4001</f>
        <v>2.0833333333333315E-2</v>
      </c>
      <c r="H4001" s="34"/>
      <c r="I4001" s="34"/>
      <c r="J4001" s="34"/>
      <c r="L4001" s="34"/>
      <c r="M4001" s="34"/>
      <c r="N4001" s="35">
        <f>N3997</f>
        <v>43263</v>
      </c>
      <c r="O4001" s="63">
        <f t="shared" si="2176"/>
        <v>0.43749999999999994</v>
      </c>
      <c r="P4001" s="36">
        <f t="shared" si="2177"/>
        <v>0.45833333333333326</v>
      </c>
      <c r="Q4001" s="98" t="s">
        <v>940</v>
      </c>
      <c r="R4001" s="96" t="s">
        <v>1636</v>
      </c>
      <c r="S4001" s="26">
        <f>SUM(P4001-O4001)</f>
        <v>2.0833333333333315E-2</v>
      </c>
    </row>
    <row r="4002" spans="1:19" ht="10.5" customHeight="1" x14ac:dyDescent="0.2">
      <c r="B4002" s="34"/>
      <c r="C4002" s="21"/>
      <c r="D4002" s="26"/>
      <c r="E4002" s="34"/>
      <c r="F4002" s="21"/>
      <c r="G4002" s="34">
        <f>S4002</f>
        <v>2.0833333333333315E-2</v>
      </c>
      <c r="H4002" s="34"/>
      <c r="I4002" s="34"/>
      <c r="J4002" s="34"/>
      <c r="L4002" s="34"/>
      <c r="M4002" s="34"/>
      <c r="N4002" s="35">
        <f>N3997</f>
        <v>43263</v>
      </c>
      <c r="O4002" s="63">
        <f t="shared" si="2176"/>
        <v>0.45833333333333326</v>
      </c>
      <c r="P4002" s="36">
        <f t="shared" si="2177"/>
        <v>0.47916666666666657</v>
      </c>
      <c r="Q4002" s="98" t="s">
        <v>940</v>
      </c>
      <c r="R4002" s="96" t="s">
        <v>1636</v>
      </c>
      <c r="S4002" s="26">
        <f>SUM(P4002-O4002)</f>
        <v>2.0833333333333315E-2</v>
      </c>
    </row>
    <row r="4003" spans="1:19" ht="10.5" customHeight="1" x14ac:dyDescent="0.2">
      <c r="B4003" s="34"/>
      <c r="C4003" s="21"/>
      <c r="D4003" s="34"/>
      <c r="E4003" s="34"/>
      <c r="F4003" s="21"/>
      <c r="G4003" s="34"/>
      <c r="H4003" s="34"/>
      <c r="I4003" s="34"/>
      <c r="J4003" s="34"/>
      <c r="L4003" s="34"/>
      <c r="M4003" s="34">
        <f>S4003</f>
        <v>2.0833333333333315E-2</v>
      </c>
      <c r="N4003" s="35">
        <f>N3997</f>
        <v>43263</v>
      </c>
      <c r="O4003" s="63">
        <f t="shared" si="2176"/>
        <v>0.47916666666666657</v>
      </c>
      <c r="P4003" s="36">
        <f t="shared" si="2177"/>
        <v>0.49999999999999989</v>
      </c>
      <c r="Q4003" s="98" t="s">
        <v>1528</v>
      </c>
      <c r="R4003" s="25" t="s">
        <v>1637</v>
      </c>
      <c r="S4003" s="26">
        <f t="shared" ref="S4003" si="2178">SUM(P4003-O4003)</f>
        <v>2.0833333333333315E-2</v>
      </c>
    </row>
    <row r="4004" spans="1:19" ht="10.5" customHeight="1" x14ac:dyDescent="0.2">
      <c r="B4004" s="34"/>
      <c r="C4004" s="21"/>
      <c r="D4004" s="34"/>
      <c r="E4004" s="34"/>
      <c r="F4004" s="34"/>
      <c r="G4004" s="34">
        <f>S4004</f>
        <v>2.0833333333333259E-2</v>
      </c>
      <c r="H4004" s="34"/>
      <c r="I4004" s="34"/>
      <c r="J4004" s="34"/>
      <c r="L4004" s="34"/>
      <c r="M4004" s="21"/>
      <c r="N4004" s="35">
        <f>N3997</f>
        <v>43263</v>
      </c>
      <c r="O4004" s="63">
        <f t="shared" si="2176"/>
        <v>0.49999999999999989</v>
      </c>
      <c r="P4004" s="36">
        <f t="shared" si="2177"/>
        <v>0.52083333333333315</v>
      </c>
      <c r="Q4004" s="98" t="s">
        <v>940</v>
      </c>
      <c r="R4004" s="96" t="s">
        <v>1636</v>
      </c>
      <c r="S4004" s="26">
        <f>SUM(P4004-O4004)</f>
        <v>2.0833333333333259E-2</v>
      </c>
    </row>
    <row r="4005" spans="1:19" ht="10.5" customHeight="1" x14ac:dyDescent="0.2">
      <c r="B4005" s="34"/>
      <c r="C4005" s="21"/>
      <c r="D4005" s="34"/>
      <c r="E4005" s="34"/>
      <c r="F4005" s="34"/>
      <c r="G4005" s="34"/>
      <c r="H4005" s="34"/>
      <c r="I4005" s="34"/>
      <c r="J4005" s="34"/>
      <c r="L4005" s="34"/>
      <c r="M4005" s="21"/>
      <c r="N4005" s="35">
        <f>N3997</f>
        <v>43263</v>
      </c>
      <c r="O4005" s="26">
        <f t="shared" si="2176"/>
        <v>0.52083333333333315</v>
      </c>
      <c r="P4005" s="36">
        <f t="shared" si="2177"/>
        <v>0.54166666666666641</v>
      </c>
      <c r="Q4005" s="98" t="s">
        <v>946</v>
      </c>
      <c r="R4005" s="25" t="s">
        <v>1568</v>
      </c>
      <c r="S4005" s="26"/>
    </row>
    <row r="4006" spans="1:19" ht="10.5" customHeight="1" x14ac:dyDescent="0.2">
      <c r="B4006" s="34"/>
      <c r="C4006" s="21"/>
      <c r="D4006" s="34"/>
      <c r="E4006" s="34"/>
      <c r="F4006" s="34"/>
      <c r="G4006" s="34"/>
      <c r="H4006" s="34"/>
      <c r="I4006" s="34"/>
      <c r="J4006" s="34"/>
      <c r="L4006" s="34"/>
      <c r="M4006" s="21"/>
      <c r="N4006" s="35">
        <f>N3997</f>
        <v>43263</v>
      </c>
      <c r="O4006" s="26">
        <f t="shared" si="2176"/>
        <v>0.54166666666666641</v>
      </c>
      <c r="P4006" s="36">
        <f t="shared" si="2177"/>
        <v>0.56249999999999967</v>
      </c>
      <c r="Q4006" s="98" t="s">
        <v>946</v>
      </c>
      <c r="R4006" s="25" t="s">
        <v>1568</v>
      </c>
      <c r="S4006" s="26"/>
    </row>
    <row r="4007" spans="1:19" ht="10.5" customHeight="1" x14ac:dyDescent="0.2">
      <c r="B4007" s="34"/>
      <c r="C4007" s="34"/>
      <c r="D4007" s="34"/>
      <c r="E4007" s="34"/>
      <c r="F4007" s="34"/>
      <c r="G4007" s="34">
        <f t="shared" ref="G4007:G4015" si="2179">S4007</f>
        <v>2.0833333333333259E-2</v>
      </c>
      <c r="H4007" s="34"/>
      <c r="I4007" s="34"/>
      <c r="J4007" s="34"/>
      <c r="L4007" s="34"/>
      <c r="M4007" s="21"/>
      <c r="N4007" s="35">
        <f>N3997</f>
        <v>43263</v>
      </c>
      <c r="O4007" s="63">
        <f t="shared" si="2176"/>
        <v>0.56249999999999967</v>
      </c>
      <c r="P4007" s="36">
        <f t="shared" si="2177"/>
        <v>0.58333333333333293</v>
      </c>
      <c r="Q4007" s="98" t="s">
        <v>940</v>
      </c>
      <c r="R4007" s="96" t="s">
        <v>1636</v>
      </c>
      <c r="S4007" s="26">
        <f>SUM(P4007-O4007)</f>
        <v>2.0833333333333259E-2</v>
      </c>
    </row>
    <row r="4008" spans="1:19" ht="10.5" customHeight="1" x14ac:dyDescent="0.2">
      <c r="A4008" s="34"/>
      <c r="B4008" s="34"/>
      <c r="C4008" s="34"/>
      <c r="D4008" s="34"/>
      <c r="E4008" s="34"/>
      <c r="F4008" s="21"/>
      <c r="G4008" s="34">
        <f t="shared" si="2179"/>
        <v>2.0833333333333259E-2</v>
      </c>
      <c r="H4008" s="34"/>
      <c r="I4008" s="34"/>
      <c r="J4008" s="34"/>
      <c r="L4008" s="34"/>
      <c r="M4008" s="34"/>
      <c r="N4008" s="35">
        <f>N3997</f>
        <v>43263</v>
      </c>
      <c r="O4008" s="63">
        <f>SUM(P4007)</f>
        <v>0.58333333333333293</v>
      </c>
      <c r="P4008" s="36">
        <f t="shared" si="2177"/>
        <v>0.60416666666666619</v>
      </c>
      <c r="Q4008" s="98" t="s">
        <v>940</v>
      </c>
      <c r="R4008" s="96" t="s">
        <v>1636</v>
      </c>
      <c r="S4008" s="26">
        <f t="shared" ref="S4008:S4009" si="2180">SUM(P4008-O4008)</f>
        <v>2.0833333333333259E-2</v>
      </c>
    </row>
    <row r="4009" spans="1:19" ht="10.5" customHeight="1" x14ac:dyDescent="0.2">
      <c r="B4009" s="34"/>
      <c r="C4009" s="34"/>
      <c r="D4009" s="34"/>
      <c r="E4009" s="34"/>
      <c r="F4009" s="34"/>
      <c r="G4009" s="34">
        <f t="shared" si="2179"/>
        <v>2.0833333333333259E-2</v>
      </c>
      <c r="H4009" s="34"/>
      <c r="I4009" s="34"/>
      <c r="J4009" s="34"/>
      <c r="L4009" s="34"/>
      <c r="M4009" s="34"/>
      <c r="N4009" s="35">
        <f>N3997</f>
        <v>43263</v>
      </c>
      <c r="O4009" s="63">
        <f>SUM(P4008)</f>
        <v>0.60416666666666619</v>
      </c>
      <c r="P4009" s="36">
        <f t="shared" si="2177"/>
        <v>0.62499999999999944</v>
      </c>
      <c r="Q4009" s="98" t="s">
        <v>940</v>
      </c>
      <c r="R4009" s="96" t="s">
        <v>1636</v>
      </c>
      <c r="S4009" s="26">
        <f t="shared" si="2180"/>
        <v>2.0833333333333259E-2</v>
      </c>
    </row>
    <row r="4010" spans="1:19" ht="10.5" customHeight="1" x14ac:dyDescent="0.2">
      <c r="B4010" s="34"/>
      <c r="C4010" s="34"/>
      <c r="D4010" s="34"/>
      <c r="E4010" s="34"/>
      <c r="F4010" s="34"/>
      <c r="G4010" s="34">
        <f t="shared" si="2179"/>
        <v>2.0833333333333259E-2</v>
      </c>
      <c r="H4010" s="34"/>
      <c r="I4010" s="34"/>
      <c r="J4010" s="34"/>
      <c r="L4010" s="34"/>
      <c r="M4010" s="34"/>
      <c r="N4010" s="35">
        <f>N3997</f>
        <v>43263</v>
      </c>
      <c r="O4010" s="63">
        <f>SUM(P4009)</f>
        <v>0.62499999999999944</v>
      </c>
      <c r="P4010" s="36">
        <f t="shared" si="2177"/>
        <v>0.6458333333333327</v>
      </c>
      <c r="Q4010" s="98" t="s">
        <v>940</v>
      </c>
      <c r="R4010" s="96" t="s">
        <v>1636</v>
      </c>
      <c r="S4010" s="26">
        <f>SUM(P4010-O4010)</f>
        <v>2.0833333333333259E-2</v>
      </c>
    </row>
    <row r="4011" spans="1:19" ht="10.5" customHeight="1" x14ac:dyDescent="0.2">
      <c r="B4011" s="34"/>
      <c r="C4011" s="34"/>
      <c r="D4011" s="34"/>
      <c r="E4011" s="34"/>
      <c r="F4011" s="34"/>
      <c r="G4011" s="34">
        <f t="shared" si="2179"/>
        <v>2.0833333333333259E-2</v>
      </c>
      <c r="H4011" s="34"/>
      <c r="I4011" s="34"/>
      <c r="J4011" s="34"/>
      <c r="K4011" s="34"/>
      <c r="L4011" s="34"/>
      <c r="M4011" s="34"/>
      <c r="N4011" s="35">
        <f>N3997</f>
        <v>43263</v>
      </c>
      <c r="O4011" s="63">
        <f t="shared" ref="O4011:O4015" si="2181">SUM(P4010)</f>
        <v>0.6458333333333327</v>
      </c>
      <c r="P4011" s="36">
        <f t="shared" si="2177"/>
        <v>0.66666666666666596</v>
      </c>
      <c r="Q4011" s="98" t="s">
        <v>940</v>
      </c>
      <c r="R4011" s="96" t="s">
        <v>1636</v>
      </c>
      <c r="S4011" s="26">
        <f t="shared" ref="S4011:S4015" si="2182">SUM(P4011-O4011)</f>
        <v>2.0833333333333259E-2</v>
      </c>
    </row>
    <row r="4012" spans="1:19" ht="10.5" customHeight="1" x14ac:dyDescent="0.2">
      <c r="B4012" s="34"/>
      <c r="C4012" s="21"/>
      <c r="D4012" s="34"/>
      <c r="E4012" s="34"/>
      <c r="F4012" s="34"/>
      <c r="G4012" s="34">
        <f t="shared" si="2179"/>
        <v>2.0833333333333259E-2</v>
      </c>
      <c r="H4012" s="34"/>
      <c r="I4012" s="34"/>
      <c r="J4012" s="34"/>
      <c r="K4012" s="34"/>
      <c r="L4012" s="34"/>
      <c r="M4012" s="34"/>
      <c r="N4012" s="35">
        <f>N3997</f>
        <v>43263</v>
      </c>
      <c r="O4012" s="63">
        <f t="shared" si="2181"/>
        <v>0.66666666666666596</v>
      </c>
      <c r="P4012" s="36">
        <f t="shared" si="2177"/>
        <v>0.68749999999999922</v>
      </c>
      <c r="Q4012" s="98" t="s">
        <v>940</v>
      </c>
      <c r="R4012" s="96" t="s">
        <v>1636</v>
      </c>
      <c r="S4012" s="26">
        <f t="shared" si="2182"/>
        <v>2.0833333333333259E-2</v>
      </c>
    </row>
    <row r="4013" spans="1:19" ht="10.5" customHeight="1" x14ac:dyDescent="0.2">
      <c r="B4013" s="34"/>
      <c r="C4013" s="21"/>
      <c r="D4013" s="34"/>
      <c r="E4013" s="34"/>
      <c r="F4013" s="21"/>
      <c r="G4013" s="34">
        <f t="shared" si="2179"/>
        <v>2.0833333333333259E-2</v>
      </c>
      <c r="H4013" s="34"/>
      <c r="I4013" s="34"/>
      <c r="J4013" s="34"/>
      <c r="K4013" s="34"/>
      <c r="L4013" s="34"/>
      <c r="M4013" s="34"/>
      <c r="N4013" s="35">
        <f>N3997</f>
        <v>43263</v>
      </c>
      <c r="O4013" s="63">
        <f t="shared" si="2181"/>
        <v>0.68749999999999922</v>
      </c>
      <c r="P4013" s="36">
        <f t="shared" si="2177"/>
        <v>0.70833333333333248</v>
      </c>
      <c r="Q4013" s="98" t="s">
        <v>940</v>
      </c>
      <c r="R4013" s="96" t="s">
        <v>1636</v>
      </c>
      <c r="S4013" s="26">
        <f t="shared" si="2182"/>
        <v>2.0833333333333259E-2</v>
      </c>
    </row>
    <row r="4014" spans="1:19" ht="10.5" customHeight="1" x14ac:dyDescent="0.2">
      <c r="B4014" s="34"/>
      <c r="C4014" s="21"/>
      <c r="D4014" s="34"/>
      <c r="E4014" s="34"/>
      <c r="F4014" s="34"/>
      <c r="G4014" s="34">
        <f t="shared" si="2179"/>
        <v>2.0833333333333259E-2</v>
      </c>
      <c r="H4014" s="34"/>
      <c r="I4014" s="34"/>
      <c r="J4014" s="34"/>
      <c r="K4014" s="34"/>
      <c r="L4014" s="34"/>
      <c r="M4014" s="34"/>
      <c r="N4014" s="35">
        <f>N3997</f>
        <v>43263</v>
      </c>
      <c r="O4014" s="63">
        <f t="shared" si="2181"/>
        <v>0.70833333333333248</v>
      </c>
      <c r="P4014" s="36">
        <f t="shared" si="2177"/>
        <v>0.72916666666666574</v>
      </c>
      <c r="Q4014" s="98" t="s">
        <v>940</v>
      </c>
      <c r="R4014" s="96" t="s">
        <v>1636</v>
      </c>
      <c r="S4014" s="26">
        <f t="shared" si="2182"/>
        <v>2.0833333333333259E-2</v>
      </c>
    </row>
    <row r="4015" spans="1:19" ht="10.5" customHeight="1" thickBot="1" x14ac:dyDescent="0.25">
      <c r="B4015" s="34"/>
      <c r="C4015" s="21"/>
      <c r="D4015" s="34"/>
      <c r="E4015" s="34"/>
      <c r="F4015" s="34"/>
      <c r="G4015" s="34">
        <f t="shared" si="2179"/>
        <v>2.0833333333333259E-2</v>
      </c>
      <c r="H4015" s="34"/>
      <c r="I4015" s="34"/>
      <c r="J4015" s="34"/>
      <c r="K4015" s="34"/>
      <c r="L4015" s="34"/>
      <c r="M4015" s="34"/>
      <c r="N4015" s="35">
        <f>N3997</f>
        <v>43263</v>
      </c>
      <c r="O4015" s="63">
        <f t="shared" si="2181"/>
        <v>0.72916666666666574</v>
      </c>
      <c r="P4015" s="36">
        <f t="shared" si="2177"/>
        <v>0.749999999999999</v>
      </c>
      <c r="Q4015" s="98" t="s">
        <v>940</v>
      </c>
      <c r="R4015" s="96" t="s">
        <v>1638</v>
      </c>
      <c r="S4015" s="26">
        <f t="shared" si="2182"/>
        <v>2.0833333333333259E-2</v>
      </c>
    </row>
    <row r="4016" spans="1:19" ht="10.5" customHeight="1" x14ac:dyDescent="0.2">
      <c r="A4016" s="40">
        <f t="shared" ref="A4016:M4016" si="2183">SUM(A3998:A4015)</f>
        <v>0</v>
      </c>
      <c r="B4016" s="40">
        <f t="shared" si="2183"/>
        <v>0</v>
      </c>
      <c r="C4016" s="40">
        <f t="shared" si="2183"/>
        <v>0</v>
      </c>
      <c r="D4016" s="40">
        <f t="shared" si="2183"/>
        <v>4.166666666666663E-2</v>
      </c>
      <c r="E4016" s="40">
        <f t="shared" si="2183"/>
        <v>0</v>
      </c>
      <c r="F4016" s="40">
        <f t="shared" si="2183"/>
        <v>0</v>
      </c>
      <c r="G4016" s="40">
        <f t="shared" si="2183"/>
        <v>0.27083333333333254</v>
      </c>
      <c r="H4016" s="40">
        <f t="shared" si="2183"/>
        <v>0</v>
      </c>
      <c r="I4016" s="40">
        <f t="shared" si="2183"/>
        <v>0</v>
      </c>
      <c r="J4016" s="40">
        <f t="shared" si="2183"/>
        <v>0</v>
      </c>
      <c r="K4016" s="40">
        <f t="shared" si="2183"/>
        <v>0</v>
      </c>
      <c r="L4016" s="40">
        <f t="shared" si="2183"/>
        <v>0</v>
      </c>
      <c r="M4016" s="40">
        <f t="shared" si="2183"/>
        <v>2.0833333333333315E-2</v>
      </c>
      <c r="N4016" s="41" t="b">
        <f>SUM(A4016:M4016) = S4016</f>
        <v>1</v>
      </c>
      <c r="O4016" s="42"/>
      <c r="P4016" s="42"/>
      <c r="Q4016" s="43"/>
      <c r="R4016" s="43"/>
      <c r="S4016" s="40">
        <f>SUM(S3998:S4015)</f>
        <v>0.33333333333333248</v>
      </c>
    </row>
    <row r="4017" spans="1:19" ht="10.5" customHeight="1" x14ac:dyDescent="0.2">
      <c r="A4017" s="44">
        <f t="shared" ref="A4017:E4017" si="2184">(A4016-INT(A4016))*24</f>
        <v>0</v>
      </c>
      <c r="B4017" s="44">
        <f t="shared" si="2184"/>
        <v>0</v>
      </c>
      <c r="C4017" s="44">
        <f t="shared" si="2184"/>
        <v>0</v>
      </c>
      <c r="D4017" s="44">
        <f t="shared" si="2184"/>
        <v>0.99999999999999911</v>
      </c>
      <c r="E4017" s="44">
        <f t="shared" si="2184"/>
        <v>0</v>
      </c>
      <c r="F4017" s="44">
        <f>(F4016-INT(F4016))*24</f>
        <v>0</v>
      </c>
      <c r="G4017" s="44">
        <f>(G4016-INT(G4016))*24</f>
        <v>6.4999999999999805</v>
      </c>
      <c r="H4017" s="44">
        <f>(H4016-INT(H4016))*24</f>
        <v>0</v>
      </c>
      <c r="I4017" s="44">
        <f>(I4016-INT(I4016))*24</f>
        <v>0</v>
      </c>
      <c r="J4017" s="44">
        <f t="shared" ref="J4017:M4017" si="2185">(J4016-INT(J4016))*24</f>
        <v>0</v>
      </c>
      <c r="K4017" s="44">
        <f t="shared" si="2185"/>
        <v>0</v>
      </c>
      <c r="L4017" s="44">
        <f t="shared" si="2185"/>
        <v>0</v>
      </c>
      <c r="M4017" s="45">
        <f t="shared" si="2185"/>
        <v>0.49999999999999956</v>
      </c>
      <c r="N4017" s="46">
        <f>SUM(A4017:M4017)</f>
        <v>7.9999999999999787</v>
      </c>
      <c r="O4017" s="47"/>
      <c r="P4017" s="47"/>
      <c r="Q4017" s="48"/>
      <c r="R4017" s="48"/>
      <c r="S4017" s="49"/>
    </row>
    <row r="4018" spans="1:19" ht="10.5" customHeight="1" thickBot="1" x14ac:dyDescent="0.25">
      <c r="A4018" s="50"/>
      <c r="B4018" s="51"/>
      <c r="C4018" s="51"/>
      <c r="D4018" s="52">
        <f>SUM(A4017:D4017)</f>
        <v>0.99999999999999911</v>
      </c>
      <c r="E4018" s="52">
        <f t="shared" ref="E4018:M4018" si="2186">E4017</f>
        <v>0</v>
      </c>
      <c r="F4018" s="52">
        <f t="shared" si="2186"/>
        <v>0</v>
      </c>
      <c r="G4018" s="52">
        <f t="shared" si="2186"/>
        <v>6.4999999999999805</v>
      </c>
      <c r="H4018" s="52">
        <f t="shared" si="2186"/>
        <v>0</v>
      </c>
      <c r="I4018" s="52">
        <f t="shared" si="2186"/>
        <v>0</v>
      </c>
      <c r="J4018" s="52">
        <f t="shared" si="2186"/>
        <v>0</v>
      </c>
      <c r="K4018" s="52">
        <f t="shared" si="2186"/>
        <v>0</v>
      </c>
      <c r="L4018" s="52">
        <f t="shared" si="2186"/>
        <v>0</v>
      </c>
      <c r="M4018" s="53">
        <f t="shared" si="2186"/>
        <v>0.49999999999999956</v>
      </c>
      <c r="N4018" s="54">
        <f>S4018</f>
        <v>0.33333333333333248</v>
      </c>
      <c r="O4018" s="55"/>
      <c r="P4018" s="55"/>
      <c r="Q4018" s="56"/>
      <c r="R4018" s="56"/>
      <c r="S4018" s="57">
        <f>SUM(S4016:S4017)</f>
        <v>0.33333333333333248</v>
      </c>
    </row>
    <row r="4019" spans="1:19" ht="10.5" customHeight="1" thickBot="1" x14ac:dyDescent="0.25">
      <c r="A4019" s="58"/>
      <c r="B4019" s="59" t="s">
        <v>935</v>
      </c>
      <c r="C4019" s="59" t="s">
        <v>936</v>
      </c>
      <c r="D4019" s="59" t="s">
        <v>937</v>
      </c>
      <c r="E4019" s="60" t="s">
        <v>938</v>
      </c>
      <c r="F4019" s="59" t="s">
        <v>939</v>
      </c>
      <c r="G4019" s="58" t="s">
        <v>940</v>
      </c>
      <c r="H4019" s="58" t="s">
        <v>941</v>
      </c>
      <c r="I4019" s="58" t="s">
        <v>942</v>
      </c>
      <c r="J4019" s="58" t="s">
        <v>943</v>
      </c>
      <c r="K4019" s="58" t="s">
        <v>1473</v>
      </c>
      <c r="L4019" s="58"/>
      <c r="M4019" s="60" t="s">
        <v>1528</v>
      </c>
      <c r="N4019" s="61">
        <f>N3997+1</f>
        <v>43264</v>
      </c>
      <c r="O4019" s="36">
        <v>0.375</v>
      </c>
      <c r="P4019" s="36">
        <f>O4019</f>
        <v>0.375</v>
      </c>
      <c r="Q4019" s="62" t="s">
        <v>946</v>
      </c>
      <c r="R4019" s="96" t="s">
        <v>1598</v>
      </c>
      <c r="S4019" s="26">
        <f t="shared" ref="S4019" si="2187">SUM(P4019-O4019)</f>
        <v>0</v>
      </c>
    </row>
    <row r="4020" spans="1:19" ht="10.5" customHeight="1" x14ac:dyDescent="0.2">
      <c r="B4020" s="34"/>
      <c r="C4020" s="21"/>
      <c r="D4020" s="34">
        <f>S4020</f>
        <v>2.0833333333333315E-2</v>
      </c>
      <c r="E4020" s="34"/>
      <c r="F4020" s="21"/>
      <c r="G4020" s="21"/>
      <c r="H4020" s="21"/>
      <c r="I4020" s="34"/>
      <c r="J4020" s="34"/>
      <c r="M4020" s="34"/>
      <c r="N4020" s="35">
        <f>N4019</f>
        <v>43264</v>
      </c>
      <c r="O4020" s="63">
        <f>SUM(P4019)</f>
        <v>0.375</v>
      </c>
      <c r="P4020" s="36">
        <f>P4019+0.0208333333333333</f>
        <v>0.39583333333333331</v>
      </c>
      <c r="Q4020" s="98" t="s">
        <v>937</v>
      </c>
      <c r="R4020" s="96" t="s">
        <v>1631</v>
      </c>
      <c r="S4020" s="26">
        <f>SUM(P4020-O4020)</f>
        <v>2.0833333333333315E-2</v>
      </c>
    </row>
    <row r="4021" spans="1:19" ht="10.5" customHeight="1" x14ac:dyDescent="0.2">
      <c r="A4021" s="34"/>
      <c r="B4021" s="34"/>
      <c r="C4021" s="34"/>
      <c r="D4021" s="34"/>
      <c r="E4021" s="21"/>
      <c r="F4021" s="34">
        <f>S4021</f>
        <v>2.0833333333333315E-2</v>
      </c>
      <c r="G4021" s="34"/>
      <c r="H4021" s="34"/>
      <c r="I4021" s="34"/>
      <c r="J4021" s="34"/>
      <c r="K4021" s="34"/>
      <c r="L4021" s="34"/>
      <c r="M4021" s="34"/>
      <c r="N4021" s="35">
        <f>N4019</f>
        <v>43264</v>
      </c>
      <c r="O4021" s="63">
        <f t="shared" ref="O4021:O4029" si="2188">SUM(P4020)</f>
        <v>0.39583333333333331</v>
      </c>
      <c r="P4021" s="36">
        <f t="shared" ref="P4021:P4037" si="2189">P4020+0.0208333333333333</f>
        <v>0.41666666666666663</v>
      </c>
      <c r="Q4021" s="98" t="s">
        <v>939</v>
      </c>
      <c r="R4021" s="96" t="s">
        <v>1639</v>
      </c>
      <c r="S4021" s="26">
        <f t="shared" ref="S4021:S4026" si="2190">SUM(P4021-O4021)</f>
        <v>2.0833333333333315E-2</v>
      </c>
    </row>
    <row r="4022" spans="1:19" ht="10.5" customHeight="1" x14ac:dyDescent="0.2">
      <c r="A4022" s="34"/>
      <c r="B4022" s="34"/>
      <c r="C4022" s="34"/>
      <c r="D4022" s="34"/>
      <c r="E4022" s="34"/>
      <c r="F4022" s="34"/>
      <c r="G4022" s="34">
        <f>S4022</f>
        <v>2.0833333333333315E-2</v>
      </c>
      <c r="H4022" s="34"/>
      <c r="I4022" s="34"/>
      <c r="J4022" s="34"/>
      <c r="K4022" s="34"/>
      <c r="L4022" s="34"/>
      <c r="M4022" s="34"/>
      <c r="N4022" s="35">
        <f>N4019</f>
        <v>43264</v>
      </c>
      <c r="O4022" s="63">
        <f t="shared" si="2188"/>
        <v>0.41666666666666663</v>
      </c>
      <c r="P4022" s="36">
        <f t="shared" si="2189"/>
        <v>0.43749999999999994</v>
      </c>
      <c r="Q4022" s="98" t="s">
        <v>940</v>
      </c>
      <c r="R4022" s="96" t="s">
        <v>1640</v>
      </c>
      <c r="S4022" s="26">
        <f t="shared" si="2190"/>
        <v>2.0833333333333315E-2</v>
      </c>
    </row>
    <row r="4023" spans="1:19" ht="10.5" customHeight="1" x14ac:dyDescent="0.2">
      <c r="A4023" s="34"/>
      <c r="B4023" s="34"/>
      <c r="C4023" s="34"/>
      <c r="D4023" s="34"/>
      <c r="E4023" s="34"/>
      <c r="F4023" s="34"/>
      <c r="G4023" s="34">
        <f>S4023</f>
        <v>2.0833333333333315E-2</v>
      </c>
      <c r="H4023" s="34"/>
      <c r="I4023" s="34"/>
      <c r="J4023" s="34"/>
      <c r="K4023" s="34"/>
      <c r="L4023" s="34"/>
      <c r="M4023" s="34"/>
      <c r="N4023" s="35">
        <f>N4019</f>
        <v>43264</v>
      </c>
      <c r="O4023" s="63">
        <f t="shared" si="2188"/>
        <v>0.43749999999999994</v>
      </c>
      <c r="P4023" s="36">
        <f t="shared" si="2189"/>
        <v>0.45833333333333326</v>
      </c>
      <c r="Q4023" s="98" t="s">
        <v>940</v>
      </c>
      <c r="R4023" s="96" t="s">
        <v>1640</v>
      </c>
      <c r="S4023" s="26">
        <f t="shared" si="2190"/>
        <v>2.0833333333333315E-2</v>
      </c>
    </row>
    <row r="4024" spans="1:19" ht="10.5" customHeight="1" x14ac:dyDescent="0.2">
      <c r="A4024" s="34"/>
      <c r="B4024" s="34"/>
      <c r="C4024" s="34"/>
      <c r="D4024" s="34"/>
      <c r="E4024" s="34"/>
      <c r="F4024" s="34">
        <f>S4024</f>
        <v>2.0833333333333315E-2</v>
      </c>
      <c r="G4024" s="34"/>
      <c r="H4024" s="34"/>
      <c r="I4024" s="34"/>
      <c r="J4024" s="34"/>
      <c r="K4024" s="34"/>
      <c r="L4024" s="34"/>
      <c r="M4024" s="34"/>
      <c r="N4024" s="35">
        <f>N4019</f>
        <v>43264</v>
      </c>
      <c r="O4024" s="63">
        <f t="shared" si="2188"/>
        <v>0.45833333333333326</v>
      </c>
      <c r="P4024" s="36">
        <f t="shared" si="2189"/>
        <v>0.47916666666666657</v>
      </c>
      <c r="Q4024" s="98" t="s">
        <v>939</v>
      </c>
      <c r="R4024" s="96" t="s">
        <v>1641</v>
      </c>
      <c r="S4024" s="26">
        <f t="shared" si="2190"/>
        <v>2.0833333333333315E-2</v>
      </c>
    </row>
    <row r="4025" spans="1:19" ht="10.5" customHeight="1" x14ac:dyDescent="0.2">
      <c r="A4025" s="34"/>
      <c r="B4025" s="34"/>
      <c r="C4025" s="34"/>
      <c r="D4025" s="34"/>
      <c r="E4025" s="34"/>
      <c r="F4025" s="34">
        <f>S4025</f>
        <v>2.0833333333333315E-2</v>
      </c>
      <c r="G4025" s="34"/>
      <c r="H4025" s="34"/>
      <c r="I4025" s="34"/>
      <c r="J4025" s="34"/>
      <c r="K4025" s="34"/>
      <c r="L4025" s="34"/>
      <c r="M4025" s="34"/>
      <c r="N4025" s="35">
        <f>N4019</f>
        <v>43264</v>
      </c>
      <c r="O4025" s="63">
        <f t="shared" si="2188"/>
        <v>0.47916666666666657</v>
      </c>
      <c r="P4025" s="36">
        <f t="shared" si="2189"/>
        <v>0.49999999999999989</v>
      </c>
      <c r="Q4025" s="98" t="s">
        <v>939</v>
      </c>
      <c r="R4025" s="96" t="s">
        <v>1641</v>
      </c>
      <c r="S4025" s="26">
        <f t="shared" si="2190"/>
        <v>2.0833333333333315E-2</v>
      </c>
    </row>
    <row r="4026" spans="1:19" ht="10.5" customHeight="1" x14ac:dyDescent="0.2">
      <c r="A4026" s="34"/>
      <c r="B4026" s="34"/>
      <c r="C4026" s="34"/>
      <c r="D4026" s="34"/>
      <c r="E4026" s="21"/>
      <c r="F4026" s="34"/>
      <c r="G4026" s="34">
        <f>S4026</f>
        <v>2.0833333333333259E-2</v>
      </c>
      <c r="H4026" s="34"/>
      <c r="I4026" s="34"/>
      <c r="J4026" s="34"/>
      <c r="K4026" s="34"/>
      <c r="L4026" s="34"/>
      <c r="M4026" s="34"/>
      <c r="N4026" s="35">
        <f>N4019</f>
        <v>43264</v>
      </c>
      <c r="O4026" s="63">
        <f t="shared" si="2188"/>
        <v>0.49999999999999989</v>
      </c>
      <c r="P4026" s="36">
        <f t="shared" si="2189"/>
        <v>0.52083333333333315</v>
      </c>
      <c r="Q4026" s="98" t="s">
        <v>940</v>
      </c>
      <c r="R4026" s="96" t="s">
        <v>1642</v>
      </c>
      <c r="S4026" s="26">
        <f t="shared" si="2190"/>
        <v>2.0833333333333259E-2</v>
      </c>
    </row>
    <row r="4027" spans="1:19" ht="10.5" customHeight="1" x14ac:dyDescent="0.2">
      <c r="A4027" s="34"/>
      <c r="B4027" s="34"/>
      <c r="C4027" s="34"/>
      <c r="D4027" s="34"/>
      <c r="E4027" s="21"/>
      <c r="F4027" s="34"/>
      <c r="G4027" s="34"/>
      <c r="H4027" s="34"/>
      <c r="I4027" s="34"/>
      <c r="J4027" s="34"/>
      <c r="K4027" s="34"/>
      <c r="L4027" s="34"/>
      <c r="M4027" s="34"/>
      <c r="N4027" s="35">
        <f>N4019</f>
        <v>43264</v>
      </c>
      <c r="O4027" s="63">
        <f t="shared" si="2188"/>
        <v>0.52083333333333315</v>
      </c>
      <c r="P4027" s="36">
        <f t="shared" si="2189"/>
        <v>0.54166666666666641</v>
      </c>
      <c r="Q4027" s="98" t="s">
        <v>946</v>
      </c>
      <c r="R4027" s="25" t="s">
        <v>1568</v>
      </c>
      <c r="S4027" s="26"/>
    </row>
    <row r="4028" spans="1:19" ht="10.5" customHeight="1" x14ac:dyDescent="0.2">
      <c r="A4028" s="34"/>
      <c r="B4028" s="34"/>
      <c r="C4028" s="34"/>
      <c r="D4028" s="34"/>
      <c r="E4028" s="21"/>
      <c r="F4028" s="34"/>
      <c r="G4028" s="34"/>
      <c r="H4028" s="34"/>
      <c r="I4028" s="34"/>
      <c r="J4028" s="34"/>
      <c r="K4028" s="34"/>
      <c r="L4028" s="34"/>
      <c r="M4028" s="34"/>
      <c r="N4028" s="35">
        <f>N4019</f>
        <v>43264</v>
      </c>
      <c r="O4028" s="63">
        <f t="shared" si="2188"/>
        <v>0.54166666666666641</v>
      </c>
      <c r="P4028" s="36">
        <f t="shared" si="2189"/>
        <v>0.56249999999999967</v>
      </c>
      <c r="Q4028" s="98" t="s">
        <v>946</v>
      </c>
      <c r="R4028" s="25" t="s">
        <v>1568</v>
      </c>
      <c r="S4028" s="26"/>
    </row>
    <row r="4029" spans="1:19" ht="10.5" customHeight="1" x14ac:dyDescent="0.2">
      <c r="A4029" s="34"/>
      <c r="B4029" s="34"/>
      <c r="C4029" s="34"/>
      <c r="D4029" s="34"/>
      <c r="E4029" s="34"/>
      <c r="F4029" s="34"/>
      <c r="G4029" s="34">
        <f>S4029</f>
        <v>2.0833333333333259E-2</v>
      </c>
      <c r="H4029" s="34"/>
      <c r="I4029" s="34"/>
      <c r="J4029" s="34"/>
      <c r="K4029" s="34"/>
      <c r="L4029" s="34"/>
      <c r="M4029" s="34"/>
      <c r="N4029" s="35">
        <f>N4019</f>
        <v>43264</v>
      </c>
      <c r="O4029" s="63">
        <f t="shared" si="2188"/>
        <v>0.56249999999999967</v>
      </c>
      <c r="P4029" s="36">
        <f t="shared" si="2189"/>
        <v>0.58333333333333293</v>
      </c>
      <c r="Q4029" s="98" t="s">
        <v>940</v>
      </c>
      <c r="R4029" s="96" t="s">
        <v>1643</v>
      </c>
      <c r="S4029" s="26">
        <f>SUM(P4029-O4029)</f>
        <v>2.0833333333333259E-2</v>
      </c>
    </row>
    <row r="4030" spans="1:19" ht="10.5" customHeight="1" x14ac:dyDescent="0.2">
      <c r="A4030" s="34"/>
      <c r="B4030" s="34"/>
      <c r="C4030" s="34"/>
      <c r="D4030" s="34"/>
      <c r="E4030" s="34"/>
      <c r="F4030" s="34"/>
      <c r="G4030" s="34"/>
      <c r="H4030" s="34"/>
      <c r="I4030" s="34">
        <f>S4030</f>
        <v>2.0833333333333259E-2</v>
      </c>
      <c r="J4030" s="34"/>
      <c r="K4030" s="34"/>
      <c r="L4030" s="34"/>
      <c r="M4030" s="34"/>
      <c r="N4030" s="35">
        <f>N4019</f>
        <v>43264</v>
      </c>
      <c r="O4030" s="63">
        <f>SUM(P4029)</f>
        <v>0.58333333333333293</v>
      </c>
      <c r="P4030" s="36">
        <f t="shared" si="2189"/>
        <v>0.60416666666666619</v>
      </c>
      <c r="Q4030" s="98" t="s">
        <v>959</v>
      </c>
      <c r="R4030" s="96" t="s">
        <v>1644</v>
      </c>
      <c r="S4030" s="26">
        <f>SUM(P4030-O4030)</f>
        <v>2.0833333333333259E-2</v>
      </c>
    </row>
    <row r="4031" spans="1:19" ht="10.5" customHeight="1" x14ac:dyDescent="0.2">
      <c r="A4031" s="34"/>
      <c r="B4031" s="34"/>
      <c r="C4031" s="34"/>
      <c r="D4031" s="34"/>
      <c r="E4031" s="21"/>
      <c r="F4031" s="34"/>
      <c r="G4031" s="34"/>
      <c r="H4031" s="34"/>
      <c r="I4031" s="34">
        <f>S4031</f>
        <v>2.0833333333333259E-2</v>
      </c>
      <c r="J4031" s="34"/>
      <c r="K4031" s="34"/>
      <c r="L4031" s="34"/>
      <c r="M4031" s="34"/>
      <c r="N4031" s="35">
        <f>N4019</f>
        <v>43264</v>
      </c>
      <c r="O4031" s="63">
        <f>SUM(P4030)</f>
        <v>0.60416666666666619</v>
      </c>
      <c r="P4031" s="36">
        <f t="shared" si="2189"/>
        <v>0.62499999999999944</v>
      </c>
      <c r="Q4031" s="98" t="s">
        <v>959</v>
      </c>
      <c r="R4031" s="96" t="s">
        <v>1644</v>
      </c>
      <c r="S4031" s="26">
        <f t="shared" ref="S4031" si="2191">SUM(P4031-O4031)</f>
        <v>2.0833333333333259E-2</v>
      </c>
    </row>
    <row r="4032" spans="1:19" ht="10.5" customHeight="1" x14ac:dyDescent="0.2">
      <c r="B4032" s="34"/>
      <c r="C4032" s="34">
        <f>S4032</f>
        <v>2.0833333333333259E-2</v>
      </c>
      <c r="D4032" s="34"/>
      <c r="E4032" s="21"/>
      <c r="F4032" s="34"/>
      <c r="G4032" s="34"/>
      <c r="H4032" s="34"/>
      <c r="I4032" s="34"/>
      <c r="J4032" s="34"/>
      <c r="K4032" s="34"/>
      <c r="L4032" s="34"/>
      <c r="M4032" s="34"/>
      <c r="N4032" s="35">
        <f>N4019</f>
        <v>43264</v>
      </c>
      <c r="O4032" s="63">
        <f>SUM(P4031)</f>
        <v>0.62499999999999944</v>
      </c>
      <c r="P4032" s="36">
        <f t="shared" si="2189"/>
        <v>0.6458333333333327</v>
      </c>
      <c r="Q4032" s="98" t="s">
        <v>936</v>
      </c>
      <c r="R4032" s="25" t="s">
        <v>1645</v>
      </c>
      <c r="S4032" s="26">
        <f>SUM(P4032-O4032)</f>
        <v>2.0833333333333259E-2</v>
      </c>
    </row>
    <row r="4033" spans="1:23" ht="10.5" customHeight="1" x14ac:dyDescent="0.2">
      <c r="B4033" s="34"/>
      <c r="C4033" s="34">
        <f>S4033</f>
        <v>2.0833333333333259E-2</v>
      </c>
      <c r="D4033" s="34"/>
      <c r="E4033" s="34"/>
      <c r="F4033" s="34"/>
      <c r="G4033" s="34"/>
      <c r="H4033" s="34"/>
      <c r="I4033" s="34"/>
      <c r="J4033" s="34"/>
      <c r="K4033" s="34"/>
      <c r="L4033" s="34"/>
      <c r="M4033" s="34"/>
      <c r="N4033" s="35">
        <f>N4019</f>
        <v>43264</v>
      </c>
      <c r="O4033" s="63">
        <f t="shared" ref="O4033:O4037" si="2192">SUM(P4032)</f>
        <v>0.6458333333333327</v>
      </c>
      <c r="P4033" s="36">
        <f t="shared" si="2189"/>
        <v>0.66666666666666596</v>
      </c>
      <c r="Q4033" s="98" t="s">
        <v>936</v>
      </c>
      <c r="R4033" s="25" t="s">
        <v>1645</v>
      </c>
      <c r="S4033" s="26">
        <f t="shared" ref="S4033:S4036" si="2193">SUM(P4033-O4033)</f>
        <v>2.0833333333333259E-2</v>
      </c>
    </row>
    <row r="4034" spans="1:23" ht="10.5" customHeight="1" x14ac:dyDescent="0.2">
      <c r="B4034" s="34"/>
      <c r="C4034" s="34">
        <f>S4034</f>
        <v>2.0833333333333259E-2</v>
      </c>
      <c r="D4034" s="34"/>
      <c r="E4034" s="21"/>
      <c r="F4034" s="34"/>
      <c r="G4034" s="34"/>
      <c r="H4034" s="34"/>
      <c r="I4034" s="34"/>
      <c r="J4034" s="34"/>
      <c r="K4034" s="34"/>
      <c r="L4034" s="34"/>
      <c r="M4034" s="34"/>
      <c r="N4034" s="35">
        <f>N4019</f>
        <v>43264</v>
      </c>
      <c r="O4034" s="63">
        <f t="shared" si="2192"/>
        <v>0.66666666666666596</v>
      </c>
      <c r="P4034" s="36">
        <f t="shared" si="2189"/>
        <v>0.68749999999999922</v>
      </c>
      <c r="Q4034" s="98" t="s">
        <v>936</v>
      </c>
      <c r="R4034" s="25" t="s">
        <v>1645</v>
      </c>
      <c r="S4034" s="26">
        <f t="shared" si="2193"/>
        <v>2.0833333333333259E-2</v>
      </c>
    </row>
    <row r="4035" spans="1:23" ht="10.5" customHeight="1" x14ac:dyDescent="0.2">
      <c r="B4035" s="34"/>
      <c r="C4035" s="21"/>
      <c r="D4035" s="34"/>
      <c r="E4035" s="21"/>
      <c r="F4035" s="34"/>
      <c r="G4035" s="34">
        <f>S4035</f>
        <v>2.0833333333333259E-2</v>
      </c>
      <c r="H4035" s="34"/>
      <c r="J4035" s="34"/>
      <c r="K4035" s="34"/>
      <c r="L4035" s="34"/>
      <c r="M4035" s="34"/>
      <c r="N4035" s="35">
        <f>N4019</f>
        <v>43264</v>
      </c>
      <c r="O4035" s="63">
        <f t="shared" si="2192"/>
        <v>0.68749999999999922</v>
      </c>
      <c r="P4035" s="36">
        <f t="shared" si="2189"/>
        <v>0.70833333333333248</v>
      </c>
      <c r="Q4035" s="98" t="s">
        <v>940</v>
      </c>
      <c r="R4035" s="96" t="s">
        <v>1646</v>
      </c>
      <c r="S4035" s="26">
        <f t="shared" si="2193"/>
        <v>2.0833333333333259E-2</v>
      </c>
    </row>
    <row r="4036" spans="1:23" ht="10.5" customHeight="1" x14ac:dyDescent="0.2">
      <c r="B4036" s="34"/>
      <c r="C4036" s="21"/>
      <c r="D4036" s="34"/>
      <c r="E4036" s="21"/>
      <c r="F4036" s="34"/>
      <c r="G4036" s="34"/>
      <c r="H4036" s="34"/>
      <c r="I4036" s="34">
        <f>S4036</f>
        <v>2.0833333333333259E-2</v>
      </c>
      <c r="J4036" s="34"/>
      <c r="K4036" s="34"/>
      <c r="L4036" s="34"/>
      <c r="M4036" s="34"/>
      <c r="N4036" s="35">
        <f>N4019</f>
        <v>43264</v>
      </c>
      <c r="O4036" s="63">
        <f t="shared" si="2192"/>
        <v>0.70833333333333248</v>
      </c>
      <c r="P4036" s="36">
        <f t="shared" si="2189"/>
        <v>0.72916666666666574</v>
      </c>
      <c r="Q4036" s="98" t="s">
        <v>959</v>
      </c>
      <c r="R4036" s="96" t="s">
        <v>1646</v>
      </c>
      <c r="S4036" s="26">
        <f t="shared" si="2193"/>
        <v>2.0833333333333259E-2</v>
      </c>
    </row>
    <row r="4037" spans="1:23" ht="10.5" customHeight="1" thickBot="1" x14ac:dyDescent="0.25">
      <c r="B4037" s="34"/>
      <c r="C4037" s="21"/>
      <c r="D4037" s="34"/>
      <c r="E4037" s="21"/>
      <c r="F4037" s="34"/>
      <c r="G4037" s="34"/>
      <c r="H4037" s="34"/>
      <c r="I4037" s="34">
        <f>S4037</f>
        <v>2.0833333333333259E-2</v>
      </c>
      <c r="J4037" s="34"/>
      <c r="K4037" s="34"/>
      <c r="L4037" s="34"/>
      <c r="M4037" s="34"/>
      <c r="N4037" s="35">
        <f>N4019</f>
        <v>43264</v>
      </c>
      <c r="O4037" s="63">
        <f t="shared" si="2192"/>
        <v>0.72916666666666574</v>
      </c>
      <c r="P4037" s="36">
        <f t="shared" si="2189"/>
        <v>0.749999999999999</v>
      </c>
      <c r="Q4037" s="98" t="s">
        <v>959</v>
      </c>
      <c r="R4037" s="96" t="s">
        <v>1647</v>
      </c>
      <c r="S4037" s="26">
        <f>SUM(P4037-O4037)</f>
        <v>2.0833333333333259E-2</v>
      </c>
    </row>
    <row r="4038" spans="1:23" ht="10.5" customHeight="1" x14ac:dyDescent="0.2">
      <c r="A4038" s="40">
        <f t="shared" ref="A4038:M4038" si="2194">SUM(A4020:A4037)</f>
        <v>0</v>
      </c>
      <c r="B4038" s="40">
        <f t="shared" si="2194"/>
        <v>0</v>
      </c>
      <c r="C4038" s="40">
        <f t="shared" si="2194"/>
        <v>6.2499999999999778E-2</v>
      </c>
      <c r="D4038" s="40">
        <f t="shared" si="2194"/>
        <v>2.0833333333333315E-2</v>
      </c>
      <c r="E4038" s="40">
        <f t="shared" si="2194"/>
        <v>0</v>
      </c>
      <c r="F4038" s="40">
        <f t="shared" si="2194"/>
        <v>6.2499999999999944E-2</v>
      </c>
      <c r="G4038" s="40">
        <f t="shared" si="2194"/>
        <v>0.10416666666666641</v>
      </c>
      <c r="H4038" s="40">
        <f t="shared" si="2194"/>
        <v>0</v>
      </c>
      <c r="I4038" s="40">
        <f t="shared" si="2194"/>
        <v>8.3333333333333037E-2</v>
      </c>
      <c r="J4038" s="40">
        <f t="shared" si="2194"/>
        <v>0</v>
      </c>
      <c r="K4038" s="40">
        <f t="shared" si="2194"/>
        <v>0</v>
      </c>
      <c r="L4038" s="40">
        <f t="shared" si="2194"/>
        <v>0</v>
      </c>
      <c r="M4038" s="40">
        <f t="shared" si="2194"/>
        <v>0</v>
      </c>
      <c r="N4038" s="41" t="b">
        <f>SUM(A4038:M4038) = S4038</f>
        <v>1</v>
      </c>
      <c r="O4038" s="42"/>
      <c r="P4038" s="42"/>
      <c r="Q4038" s="43"/>
      <c r="R4038" s="43"/>
      <c r="S4038" s="40">
        <f>SUM(S4020:S4037)</f>
        <v>0.33333333333333248</v>
      </c>
    </row>
    <row r="4039" spans="1:23" ht="10.5" customHeight="1" x14ac:dyDescent="0.2">
      <c r="A4039" s="70">
        <f t="shared" ref="A4039:C4039" si="2195">(A4038-INT(A4038))*24</f>
        <v>0</v>
      </c>
      <c r="B4039" s="70">
        <f t="shared" si="2195"/>
        <v>0</v>
      </c>
      <c r="C4039" s="70">
        <f t="shared" si="2195"/>
        <v>1.4999999999999947</v>
      </c>
      <c r="D4039" s="44">
        <f>(D4038-INT(D4038))*24</f>
        <v>0.49999999999999956</v>
      </c>
      <c r="E4039" s="44">
        <f>(E4038-INT(E4038))*24</f>
        <v>0</v>
      </c>
      <c r="F4039" s="44">
        <f>(F4038-INT(F4038))*24</f>
        <v>1.4999999999999987</v>
      </c>
      <c r="G4039" s="44">
        <f>(G4038-INT(G4038))*24</f>
        <v>2.4999999999999938</v>
      </c>
      <c r="H4039" s="44">
        <f t="shared" ref="H4039:M4039" si="2196">(H4038-INT(H4038))*24</f>
        <v>0</v>
      </c>
      <c r="I4039" s="44">
        <f t="shared" si="2196"/>
        <v>1.9999999999999929</v>
      </c>
      <c r="J4039" s="44">
        <f t="shared" si="2196"/>
        <v>0</v>
      </c>
      <c r="K4039" s="44">
        <f t="shared" si="2196"/>
        <v>0</v>
      </c>
      <c r="L4039" s="44">
        <f t="shared" si="2196"/>
        <v>0</v>
      </c>
      <c r="M4039" s="45">
        <f t="shared" si="2196"/>
        <v>0</v>
      </c>
      <c r="N4039" s="46">
        <f>SUM(A4039:M4039)</f>
        <v>7.9999999999999796</v>
      </c>
      <c r="O4039" s="71"/>
      <c r="P4039" s="71"/>
      <c r="Q4039" s="48"/>
      <c r="R4039" s="48"/>
      <c r="S4039" s="49"/>
    </row>
    <row r="4040" spans="1:23" ht="10.5" customHeight="1" thickBot="1" x14ac:dyDescent="0.25">
      <c r="A4040" s="72"/>
      <c r="B4040" s="73"/>
      <c r="C4040" s="73"/>
      <c r="D4040" s="52">
        <f>SUM(A4039:D4039)</f>
        <v>1.9999999999999942</v>
      </c>
      <c r="E4040" s="52">
        <f t="shared" ref="E4040:M4040" si="2197">E4039</f>
        <v>0</v>
      </c>
      <c r="F4040" s="52">
        <f t="shared" si="2197"/>
        <v>1.4999999999999987</v>
      </c>
      <c r="G4040" s="52">
        <f t="shared" si="2197"/>
        <v>2.4999999999999938</v>
      </c>
      <c r="H4040" s="52">
        <f t="shared" si="2197"/>
        <v>0</v>
      </c>
      <c r="I4040" s="52">
        <f t="shared" si="2197"/>
        <v>1.9999999999999929</v>
      </c>
      <c r="J4040" s="52">
        <f t="shared" si="2197"/>
        <v>0</v>
      </c>
      <c r="K4040" s="52">
        <f t="shared" si="2197"/>
        <v>0</v>
      </c>
      <c r="L4040" s="52">
        <f t="shared" si="2197"/>
        <v>0</v>
      </c>
      <c r="M4040" s="53">
        <f t="shared" si="2197"/>
        <v>0</v>
      </c>
      <c r="N4040" s="54">
        <f>S4040</f>
        <v>0.33333333333333248</v>
      </c>
      <c r="O4040" s="74"/>
      <c r="P4040" s="74"/>
      <c r="Q4040" s="56"/>
      <c r="R4040" s="56"/>
      <c r="S4040" s="57">
        <f>SUM(S4038:S4039)</f>
        <v>0.33333333333333248</v>
      </c>
    </row>
    <row r="4041" spans="1:23" ht="10.5" customHeight="1" thickBot="1" x14ac:dyDescent="0.25">
      <c r="A4041" s="58"/>
      <c r="B4041" s="59" t="s">
        <v>935</v>
      </c>
      <c r="C4041" s="59" t="s">
        <v>936</v>
      </c>
      <c r="D4041" s="59" t="s">
        <v>937</v>
      </c>
      <c r="E4041" s="60" t="s">
        <v>938</v>
      </c>
      <c r="F4041" s="59" t="s">
        <v>939</v>
      </c>
      <c r="G4041" s="58" t="s">
        <v>940</v>
      </c>
      <c r="H4041" s="58" t="s">
        <v>941</v>
      </c>
      <c r="I4041" s="58" t="s">
        <v>942</v>
      </c>
      <c r="J4041" s="58" t="s">
        <v>943</v>
      </c>
      <c r="K4041" s="58" t="s">
        <v>1473</v>
      </c>
      <c r="L4041" s="58"/>
      <c r="M4041" s="60" t="s">
        <v>1528</v>
      </c>
      <c r="N4041" s="61">
        <f>N4019+1</f>
        <v>43265</v>
      </c>
      <c r="O4041" s="36">
        <v>0.375</v>
      </c>
      <c r="P4041" s="36">
        <f>O4041</f>
        <v>0.375</v>
      </c>
      <c r="Q4041" s="62" t="s">
        <v>946</v>
      </c>
      <c r="R4041" s="96" t="s">
        <v>1598</v>
      </c>
      <c r="S4041" s="26">
        <f t="shared" ref="S4041" si="2198">SUM(P4041-O4041)</f>
        <v>0</v>
      </c>
      <c r="V4041" s="106"/>
      <c r="W4041" s="107"/>
    </row>
    <row r="4042" spans="1:23" ht="10.5" customHeight="1" x14ac:dyDescent="0.2">
      <c r="B4042" s="34"/>
      <c r="C4042" s="21"/>
      <c r="D4042" s="34">
        <f>S4042</f>
        <v>2.0833333333333315E-2</v>
      </c>
      <c r="E4042" s="34"/>
      <c r="F4042" s="34"/>
      <c r="G4042" s="21"/>
      <c r="H4042" s="34"/>
      <c r="J4042" s="34"/>
      <c r="M4042" s="34"/>
      <c r="N4042" s="35">
        <f>N4041</f>
        <v>43265</v>
      </c>
      <c r="O4042" s="63">
        <f>SUM(P4041)</f>
        <v>0.375</v>
      </c>
      <c r="P4042" s="36">
        <f>P4041+0.0208333333333333</f>
        <v>0.39583333333333331</v>
      </c>
      <c r="Q4042" s="98" t="s">
        <v>937</v>
      </c>
      <c r="R4042" s="96" t="s">
        <v>1631</v>
      </c>
      <c r="S4042" s="26">
        <f t="shared" ref="S4042:S4048" si="2199">SUM(P4042-O4042)</f>
        <v>2.0833333333333315E-2</v>
      </c>
      <c r="V4042" s="106"/>
      <c r="W4042" s="107"/>
    </row>
    <row r="4043" spans="1:23" ht="10.5" customHeight="1" x14ac:dyDescent="0.2">
      <c r="B4043" s="34"/>
      <c r="C4043" s="21"/>
      <c r="D4043" s="34">
        <f>S4043</f>
        <v>2.0833333333333315E-2</v>
      </c>
      <c r="E4043" s="34"/>
      <c r="F4043" s="34"/>
      <c r="G4043" s="34"/>
      <c r="H4043" s="34"/>
      <c r="I4043" s="34"/>
      <c r="J4043" s="34"/>
      <c r="M4043" s="34"/>
      <c r="N4043" s="35">
        <f>N4041</f>
        <v>43265</v>
      </c>
      <c r="O4043" s="63">
        <f t="shared" ref="O4043:O4051" si="2200">SUM(P4042)</f>
        <v>0.39583333333333331</v>
      </c>
      <c r="P4043" s="36">
        <f>P4042+0.0208333333333333</f>
        <v>0.41666666666666663</v>
      </c>
      <c r="Q4043" s="98" t="s">
        <v>937</v>
      </c>
      <c r="R4043" s="96" t="s">
        <v>1631</v>
      </c>
      <c r="S4043" s="26">
        <f t="shared" si="2199"/>
        <v>2.0833333333333315E-2</v>
      </c>
      <c r="V4043" s="106"/>
      <c r="W4043" s="107"/>
    </row>
    <row r="4044" spans="1:23" ht="10.5" customHeight="1" x14ac:dyDescent="0.2">
      <c r="B4044" s="34"/>
      <c r="C4044" s="21"/>
      <c r="D4044" s="34"/>
      <c r="E4044" s="34"/>
      <c r="F4044" s="34"/>
      <c r="G4044" s="34">
        <f t="shared" ref="G4044:G4049" si="2201">S4044</f>
        <v>2.0833333333333315E-2</v>
      </c>
      <c r="H4044" s="34"/>
      <c r="I4044" s="34"/>
      <c r="J4044" s="34"/>
      <c r="L4044" s="34"/>
      <c r="M4044" s="21"/>
      <c r="N4044" s="35">
        <f>N4041</f>
        <v>43265</v>
      </c>
      <c r="O4044" s="63">
        <f t="shared" si="2200"/>
        <v>0.41666666666666663</v>
      </c>
      <c r="P4044" s="36">
        <f>P4043+0.0208333333333333</f>
        <v>0.43749999999999994</v>
      </c>
      <c r="Q4044" s="98" t="s">
        <v>940</v>
      </c>
      <c r="R4044" s="25" t="s">
        <v>1648</v>
      </c>
      <c r="S4044" s="26">
        <f t="shared" si="2199"/>
        <v>2.0833333333333315E-2</v>
      </c>
      <c r="V4044" s="95"/>
      <c r="W4044" s="96"/>
    </row>
    <row r="4045" spans="1:23" ht="10.5" customHeight="1" x14ac:dyDescent="0.2">
      <c r="B4045" s="34"/>
      <c r="C4045" s="34"/>
      <c r="D4045" s="34"/>
      <c r="E4045" s="34"/>
      <c r="F4045" s="34"/>
      <c r="G4045" s="34">
        <f t="shared" si="2201"/>
        <v>2.0833333333333315E-2</v>
      </c>
      <c r="H4045" s="34"/>
      <c r="I4045" s="34"/>
      <c r="J4045" s="34"/>
      <c r="L4045" s="34"/>
      <c r="M4045" s="34"/>
      <c r="N4045" s="35">
        <f>N4041</f>
        <v>43265</v>
      </c>
      <c r="O4045" s="63">
        <f t="shared" si="2200"/>
        <v>0.43749999999999994</v>
      </c>
      <c r="P4045" s="36">
        <f t="shared" ref="P4045:P4058" si="2202">P4044+0.0208333333333333</f>
        <v>0.45833333333333326</v>
      </c>
      <c r="Q4045" s="98" t="s">
        <v>940</v>
      </c>
      <c r="R4045" s="109" t="s">
        <v>1649</v>
      </c>
      <c r="S4045" s="26">
        <f t="shared" si="2199"/>
        <v>2.0833333333333315E-2</v>
      </c>
      <c r="V4045" s="95"/>
      <c r="W4045" s="96"/>
    </row>
    <row r="4046" spans="1:23" ht="10.5" customHeight="1" x14ac:dyDescent="0.2">
      <c r="B4046" s="34"/>
      <c r="C4046" s="34"/>
      <c r="D4046" s="34"/>
      <c r="E4046" s="34"/>
      <c r="F4046" s="34"/>
      <c r="G4046" s="34">
        <f t="shared" si="2201"/>
        <v>2.0833333333333315E-2</v>
      </c>
      <c r="H4046" s="34"/>
      <c r="I4046" s="34"/>
      <c r="J4046" s="34"/>
      <c r="K4046" s="34"/>
      <c r="L4046" s="34"/>
      <c r="M4046" s="34"/>
      <c r="N4046" s="35">
        <f>N4041</f>
        <v>43265</v>
      </c>
      <c r="O4046" s="63">
        <f t="shared" si="2200"/>
        <v>0.45833333333333326</v>
      </c>
      <c r="P4046" s="36">
        <f t="shared" si="2202"/>
        <v>0.47916666666666657</v>
      </c>
      <c r="Q4046" s="98" t="s">
        <v>940</v>
      </c>
      <c r="R4046" s="109" t="s">
        <v>1649</v>
      </c>
      <c r="S4046" s="26">
        <f t="shared" si="2199"/>
        <v>2.0833333333333315E-2</v>
      </c>
      <c r="V4046" s="95"/>
      <c r="W4046" s="96"/>
    </row>
    <row r="4047" spans="1:23" ht="10.5" customHeight="1" x14ac:dyDescent="0.2">
      <c r="B4047" s="34"/>
      <c r="C4047" s="21"/>
      <c r="D4047" s="21"/>
      <c r="E4047" s="34"/>
      <c r="F4047" s="34"/>
      <c r="G4047" s="34">
        <f t="shared" si="2201"/>
        <v>2.0833333333333315E-2</v>
      </c>
      <c r="H4047" s="34"/>
      <c r="I4047" s="34"/>
      <c r="J4047" s="34"/>
      <c r="L4047" s="34"/>
      <c r="M4047" s="21"/>
      <c r="N4047" s="35">
        <f>N4041</f>
        <v>43265</v>
      </c>
      <c r="O4047" s="63">
        <f t="shared" si="2200"/>
        <v>0.47916666666666657</v>
      </c>
      <c r="P4047" s="36">
        <f t="shared" si="2202"/>
        <v>0.49999999999999989</v>
      </c>
      <c r="Q4047" s="98" t="s">
        <v>940</v>
      </c>
      <c r="R4047" s="25" t="s">
        <v>1650</v>
      </c>
      <c r="S4047" s="26">
        <f t="shared" si="2199"/>
        <v>2.0833333333333315E-2</v>
      </c>
      <c r="V4047" s="95"/>
      <c r="W4047" s="96"/>
    </row>
    <row r="4048" spans="1:23" ht="10.5" customHeight="1" x14ac:dyDescent="0.2">
      <c r="B4048" s="34"/>
      <c r="C4048" s="21"/>
      <c r="D4048" s="34"/>
      <c r="E4048" s="34"/>
      <c r="F4048" s="34"/>
      <c r="G4048" s="34">
        <f t="shared" si="2201"/>
        <v>2.0833333333333259E-2</v>
      </c>
      <c r="H4048" s="34"/>
      <c r="I4048" s="34"/>
      <c r="J4048" s="34"/>
      <c r="L4048" s="34"/>
      <c r="M4048" s="34"/>
      <c r="N4048" s="35">
        <f>N4041</f>
        <v>43265</v>
      </c>
      <c r="O4048" s="63">
        <f t="shared" si="2200"/>
        <v>0.49999999999999989</v>
      </c>
      <c r="P4048" s="36">
        <f t="shared" si="2202"/>
        <v>0.52083333333333315</v>
      </c>
      <c r="Q4048" s="98" t="s">
        <v>940</v>
      </c>
      <c r="R4048" s="109" t="s">
        <v>1649</v>
      </c>
      <c r="S4048" s="26">
        <f t="shared" si="2199"/>
        <v>2.0833333333333259E-2</v>
      </c>
      <c r="V4048" s="95"/>
      <c r="W4048" s="96"/>
    </row>
    <row r="4049" spans="1:23" ht="10.5" customHeight="1" x14ac:dyDescent="0.2">
      <c r="B4049" s="34"/>
      <c r="C4049" s="21"/>
      <c r="D4049" s="34"/>
      <c r="E4049" s="34"/>
      <c r="F4049" s="34"/>
      <c r="G4049" s="34">
        <f t="shared" si="2201"/>
        <v>2.0833333333333259E-2</v>
      </c>
      <c r="H4049" s="34"/>
      <c r="J4049" s="34"/>
      <c r="L4049" s="34"/>
      <c r="M4049" s="21"/>
      <c r="N4049" s="35">
        <f>N4041</f>
        <v>43265</v>
      </c>
      <c r="O4049" s="63">
        <f t="shared" si="2200"/>
        <v>0.52083333333333315</v>
      </c>
      <c r="P4049" s="36">
        <f t="shared" si="2202"/>
        <v>0.54166666666666641</v>
      </c>
      <c r="Q4049" s="98" t="s">
        <v>940</v>
      </c>
      <c r="R4049" s="109" t="s">
        <v>1649</v>
      </c>
      <c r="S4049" s="26">
        <f>SUM(P4049-O4049)</f>
        <v>2.0833333333333259E-2</v>
      </c>
      <c r="V4049" s="95"/>
      <c r="W4049" s="96"/>
    </row>
    <row r="4050" spans="1:23" ht="10.5" customHeight="1" x14ac:dyDescent="0.2">
      <c r="B4050" s="34"/>
      <c r="C4050" s="21"/>
      <c r="D4050" s="34"/>
      <c r="E4050" s="34"/>
      <c r="F4050" s="34"/>
      <c r="G4050" s="34"/>
      <c r="H4050" s="34"/>
      <c r="J4050" s="34"/>
      <c r="L4050" s="34"/>
      <c r="M4050" s="21"/>
      <c r="N4050" s="35">
        <f>N4041</f>
        <v>43265</v>
      </c>
      <c r="O4050" s="63">
        <f t="shared" si="2200"/>
        <v>0.54166666666666641</v>
      </c>
      <c r="P4050" s="36">
        <f t="shared" si="2202"/>
        <v>0.56249999999999967</v>
      </c>
      <c r="Q4050" s="98" t="s">
        <v>946</v>
      </c>
      <c r="R4050" s="25" t="s">
        <v>1651</v>
      </c>
      <c r="S4050" s="26"/>
      <c r="T4050" s="75"/>
      <c r="V4050" s="95"/>
      <c r="W4050" s="96"/>
    </row>
    <row r="4051" spans="1:23" ht="10.5" customHeight="1" x14ac:dyDescent="0.2">
      <c r="B4051" s="34"/>
      <c r="C4051" s="34"/>
      <c r="D4051" s="34"/>
      <c r="E4051" s="34"/>
      <c r="F4051" s="34"/>
      <c r="G4051" s="34">
        <f>S4051</f>
        <v>2.0833333333333259E-2</v>
      </c>
      <c r="H4051" s="34"/>
      <c r="J4051" s="34"/>
      <c r="L4051" s="34"/>
      <c r="M4051" s="34"/>
      <c r="N4051" s="35">
        <f>N4041</f>
        <v>43265</v>
      </c>
      <c r="O4051" s="63">
        <f t="shared" si="2200"/>
        <v>0.56249999999999967</v>
      </c>
      <c r="P4051" s="36">
        <f t="shared" si="2202"/>
        <v>0.58333333333333293</v>
      </c>
      <c r="Q4051" s="98" t="s">
        <v>940</v>
      </c>
      <c r="R4051" s="109" t="s">
        <v>1649</v>
      </c>
      <c r="S4051" s="26">
        <f>SUM(P4051-O4051)</f>
        <v>2.0833333333333259E-2</v>
      </c>
      <c r="V4051" s="95"/>
      <c r="W4051" s="96"/>
    </row>
    <row r="4052" spans="1:23" ht="10.5" customHeight="1" x14ac:dyDescent="0.2">
      <c r="A4052" s="34"/>
      <c r="B4052" s="34">
        <f>S4052</f>
        <v>2.0833333333333259E-2</v>
      </c>
      <c r="C4052" s="34"/>
      <c r="D4052" s="34"/>
      <c r="E4052" s="34"/>
      <c r="F4052" s="21"/>
      <c r="G4052" s="34"/>
      <c r="H4052" s="34"/>
      <c r="I4052" s="34"/>
      <c r="J4052" s="34"/>
      <c r="L4052" s="34"/>
      <c r="M4052" s="34"/>
      <c r="N4052" s="35">
        <f>N4041</f>
        <v>43265</v>
      </c>
      <c r="O4052" s="63">
        <f>SUM(P4051)</f>
        <v>0.58333333333333293</v>
      </c>
      <c r="P4052" s="36">
        <f t="shared" si="2202"/>
        <v>0.60416666666666619</v>
      </c>
      <c r="Q4052" s="98" t="s">
        <v>935</v>
      </c>
      <c r="R4052" s="109" t="s">
        <v>1652</v>
      </c>
      <c r="S4052" s="26">
        <f>SUM(P4052-O4052)</f>
        <v>2.0833333333333259E-2</v>
      </c>
      <c r="V4052" s="95"/>
      <c r="W4052" s="96"/>
    </row>
    <row r="4053" spans="1:23" ht="10.5" customHeight="1" x14ac:dyDescent="0.2">
      <c r="B4053" s="34">
        <f>S4053</f>
        <v>2.0833333333333259E-2</v>
      </c>
      <c r="C4053" s="21"/>
      <c r="D4053" s="34"/>
      <c r="E4053" s="34"/>
      <c r="F4053" s="21"/>
      <c r="G4053" s="34"/>
      <c r="H4053" s="34"/>
      <c r="J4053" s="34"/>
      <c r="K4053" s="34"/>
      <c r="L4053" s="34"/>
      <c r="M4053" s="34"/>
      <c r="N4053" s="35">
        <f>N4041</f>
        <v>43265</v>
      </c>
      <c r="O4053" s="63">
        <f>SUM(P4052)</f>
        <v>0.60416666666666619</v>
      </c>
      <c r="P4053" s="36">
        <f t="shared" si="2202"/>
        <v>0.62499999999999944</v>
      </c>
      <c r="Q4053" s="98" t="s">
        <v>935</v>
      </c>
      <c r="R4053" s="109" t="s">
        <v>1652</v>
      </c>
      <c r="S4053" s="26">
        <f>SUM(P4053-O4053)</f>
        <v>2.0833333333333259E-2</v>
      </c>
      <c r="V4053" s="95"/>
      <c r="W4053" s="96"/>
    </row>
    <row r="4054" spans="1:23" ht="10.5" customHeight="1" x14ac:dyDescent="0.2">
      <c r="B4054" s="34"/>
      <c r="C4054" s="21"/>
      <c r="D4054" s="34"/>
      <c r="E4054" s="34"/>
      <c r="F4054" s="34"/>
      <c r="G4054" s="34">
        <f>S4054</f>
        <v>2.0833333333333259E-2</v>
      </c>
      <c r="H4054" s="34"/>
      <c r="I4054" s="34"/>
      <c r="J4054" s="34"/>
      <c r="K4054" s="34"/>
      <c r="L4054" s="34"/>
      <c r="M4054" s="34"/>
      <c r="N4054" s="35">
        <f>N4041</f>
        <v>43265</v>
      </c>
      <c r="O4054" s="63">
        <f>SUM(P4053)</f>
        <v>0.62499999999999944</v>
      </c>
      <c r="P4054" s="36">
        <f t="shared" si="2202"/>
        <v>0.6458333333333327</v>
      </c>
      <c r="Q4054" s="98" t="s">
        <v>940</v>
      </c>
      <c r="R4054" s="109" t="s">
        <v>1653</v>
      </c>
      <c r="S4054" s="26">
        <f t="shared" ref="S4054:S4058" si="2203">SUM(P4054-O4054)</f>
        <v>2.0833333333333259E-2</v>
      </c>
      <c r="V4054" s="95"/>
      <c r="W4054" s="96"/>
    </row>
    <row r="4055" spans="1:23" ht="10.5" customHeight="1" x14ac:dyDescent="0.2">
      <c r="B4055" s="34"/>
      <c r="C4055" s="21"/>
      <c r="D4055" s="34"/>
      <c r="E4055" s="34"/>
      <c r="F4055" s="34"/>
      <c r="G4055" s="34">
        <f>S4055</f>
        <v>2.0833333333333259E-2</v>
      </c>
      <c r="H4055" s="34"/>
      <c r="I4055" s="34"/>
      <c r="J4055" s="34"/>
      <c r="K4055" s="34"/>
      <c r="L4055" s="34"/>
      <c r="M4055" s="34"/>
      <c r="N4055" s="35">
        <f>N4041</f>
        <v>43265</v>
      </c>
      <c r="O4055" s="63">
        <f t="shared" ref="O4055:O4058" si="2204">SUM(P4054)</f>
        <v>0.6458333333333327</v>
      </c>
      <c r="P4055" s="36">
        <f t="shared" si="2202"/>
        <v>0.66666666666666596</v>
      </c>
      <c r="Q4055" s="98" t="s">
        <v>940</v>
      </c>
      <c r="R4055" s="109" t="s">
        <v>1653</v>
      </c>
      <c r="S4055" s="26">
        <f t="shared" si="2203"/>
        <v>2.0833333333333259E-2</v>
      </c>
      <c r="V4055" s="95"/>
      <c r="W4055" s="96"/>
    </row>
    <row r="4056" spans="1:23" ht="10.5" customHeight="1" x14ac:dyDescent="0.2">
      <c r="B4056" s="34"/>
      <c r="C4056" s="21"/>
      <c r="D4056" s="34"/>
      <c r="E4056" s="34"/>
      <c r="F4056" s="34"/>
      <c r="G4056" s="21"/>
      <c r="H4056" s="34"/>
      <c r="I4056" s="34">
        <f>S4056</f>
        <v>2.0833333333333259E-2</v>
      </c>
      <c r="J4056" s="34"/>
      <c r="K4056" s="34"/>
      <c r="L4056" s="34"/>
      <c r="M4056" s="34"/>
      <c r="N4056" s="35">
        <f>N4041</f>
        <v>43265</v>
      </c>
      <c r="O4056" s="63">
        <f t="shared" si="2204"/>
        <v>0.66666666666666596</v>
      </c>
      <c r="P4056" s="36">
        <f t="shared" si="2202"/>
        <v>0.68749999999999922</v>
      </c>
      <c r="Q4056" s="98" t="s">
        <v>959</v>
      </c>
      <c r="R4056" s="25" t="s">
        <v>1654</v>
      </c>
      <c r="S4056" s="26">
        <f t="shared" si="2203"/>
        <v>2.0833333333333259E-2</v>
      </c>
      <c r="V4056" s="95"/>
      <c r="W4056" s="96"/>
    </row>
    <row r="4057" spans="1:23" ht="10.5" customHeight="1" x14ac:dyDescent="0.2">
      <c r="B4057" s="34"/>
      <c r="C4057" s="21"/>
      <c r="D4057" s="34"/>
      <c r="E4057" s="34"/>
      <c r="F4057" s="34"/>
      <c r="G4057" s="34"/>
      <c r="H4057" s="34"/>
      <c r="I4057" s="34">
        <f>S4057</f>
        <v>2.0833333333333259E-2</v>
      </c>
      <c r="J4057" s="34"/>
      <c r="K4057" s="34"/>
      <c r="L4057" s="34"/>
      <c r="M4057" s="34"/>
      <c r="N4057" s="35">
        <f>N4041</f>
        <v>43265</v>
      </c>
      <c r="O4057" s="63">
        <f t="shared" si="2204"/>
        <v>0.68749999999999922</v>
      </c>
      <c r="P4057" s="36">
        <f t="shared" si="2202"/>
        <v>0.70833333333333248</v>
      </c>
      <c r="Q4057" s="98" t="s">
        <v>959</v>
      </c>
      <c r="R4057" s="25" t="s">
        <v>1655</v>
      </c>
      <c r="S4057" s="26">
        <f t="shared" si="2203"/>
        <v>2.0833333333333259E-2</v>
      </c>
      <c r="V4057" s="95"/>
      <c r="W4057" s="96"/>
    </row>
    <row r="4058" spans="1:23" ht="10.5" customHeight="1" thickBot="1" x14ac:dyDescent="0.25">
      <c r="B4058" s="34"/>
      <c r="C4058" s="21"/>
      <c r="D4058" s="34"/>
      <c r="E4058" s="34"/>
      <c r="F4058" s="34"/>
      <c r="G4058" s="21"/>
      <c r="H4058" s="34"/>
      <c r="I4058" s="34">
        <f>S4058</f>
        <v>2.0833333333333259E-2</v>
      </c>
      <c r="J4058" s="34"/>
      <c r="K4058" s="34"/>
      <c r="L4058" s="34"/>
      <c r="M4058" s="34"/>
      <c r="N4058" s="35">
        <f>N4041</f>
        <v>43265</v>
      </c>
      <c r="O4058" s="63">
        <f t="shared" si="2204"/>
        <v>0.70833333333333248</v>
      </c>
      <c r="P4058" s="36">
        <f t="shared" si="2202"/>
        <v>0.72916666666666574</v>
      </c>
      <c r="Q4058" s="98" t="s">
        <v>959</v>
      </c>
      <c r="R4058" s="25" t="s">
        <v>1656</v>
      </c>
      <c r="S4058" s="26">
        <f t="shared" si="2203"/>
        <v>2.0833333333333259E-2</v>
      </c>
      <c r="V4058" s="95"/>
      <c r="W4058" s="96"/>
    </row>
    <row r="4059" spans="1:23" ht="10.5" customHeight="1" x14ac:dyDescent="0.2">
      <c r="A4059" s="40">
        <f t="shared" ref="A4059:M4059" si="2205">SUM(A4042:A4058)</f>
        <v>0</v>
      </c>
      <c r="B4059" s="40">
        <f t="shared" si="2205"/>
        <v>4.1666666666666519E-2</v>
      </c>
      <c r="C4059" s="40">
        <f t="shared" si="2205"/>
        <v>0</v>
      </c>
      <c r="D4059" s="40">
        <f t="shared" si="2205"/>
        <v>4.166666666666663E-2</v>
      </c>
      <c r="E4059" s="40">
        <f t="shared" si="2205"/>
        <v>0</v>
      </c>
      <c r="F4059" s="40">
        <f t="shared" si="2205"/>
        <v>0</v>
      </c>
      <c r="G4059" s="40">
        <f t="shared" si="2205"/>
        <v>0.18749999999999956</v>
      </c>
      <c r="H4059" s="40">
        <f t="shared" si="2205"/>
        <v>0</v>
      </c>
      <c r="I4059" s="40">
        <f t="shared" si="2205"/>
        <v>6.2499999999999778E-2</v>
      </c>
      <c r="J4059" s="40">
        <f t="shared" si="2205"/>
        <v>0</v>
      </c>
      <c r="K4059" s="40">
        <f t="shared" si="2205"/>
        <v>0</v>
      </c>
      <c r="L4059" s="40">
        <f t="shared" si="2205"/>
        <v>0</v>
      </c>
      <c r="M4059" s="40">
        <f t="shared" si="2205"/>
        <v>0</v>
      </c>
      <c r="N4059" s="41" t="b">
        <f>SUM(A4059:M4059) = S4059</f>
        <v>1</v>
      </c>
      <c r="O4059" s="42"/>
      <c r="P4059" s="42"/>
      <c r="Q4059" s="43"/>
      <c r="R4059" s="43"/>
      <c r="S4059" s="40">
        <f>SUM(S4042:S4058)</f>
        <v>0.33333333333333248</v>
      </c>
      <c r="V4059" s="95"/>
      <c r="W4059" s="96"/>
    </row>
    <row r="4060" spans="1:23" ht="10.5" customHeight="1" x14ac:dyDescent="0.2">
      <c r="A4060" s="70">
        <f t="shared" ref="A4060:C4060" si="2206">(A4059-INT(A4059))*24</f>
        <v>0</v>
      </c>
      <c r="B4060" s="70">
        <f t="shared" si="2206"/>
        <v>0.99999999999999645</v>
      </c>
      <c r="C4060" s="70">
        <f t="shared" si="2206"/>
        <v>0</v>
      </c>
      <c r="D4060" s="44">
        <f>(D4059-INT(D4059))*24</f>
        <v>0.99999999999999911</v>
      </c>
      <c r="E4060" s="44">
        <f>(E4059-INT(E4059))*24</f>
        <v>0</v>
      </c>
      <c r="F4060" s="44">
        <f>(F4059-INT(F4059))*24</f>
        <v>0</v>
      </c>
      <c r="G4060" s="44">
        <f>(G4059-INT(G4059))*24</f>
        <v>4.4999999999999893</v>
      </c>
      <c r="H4060" s="44">
        <f t="shared" ref="H4060:M4060" si="2207">(H4059-INT(H4059))*24</f>
        <v>0</v>
      </c>
      <c r="I4060" s="44">
        <f t="shared" si="2207"/>
        <v>1.4999999999999947</v>
      </c>
      <c r="J4060" s="44">
        <f t="shared" si="2207"/>
        <v>0</v>
      </c>
      <c r="K4060" s="44">
        <f t="shared" si="2207"/>
        <v>0</v>
      </c>
      <c r="L4060" s="44">
        <f t="shared" si="2207"/>
        <v>0</v>
      </c>
      <c r="M4060" s="45">
        <f t="shared" si="2207"/>
        <v>0</v>
      </c>
      <c r="N4060" s="46">
        <f>SUM(A4060:M4060)</f>
        <v>7.9999999999999796</v>
      </c>
      <c r="O4060" s="47"/>
      <c r="P4060" s="47"/>
      <c r="Q4060" s="48"/>
      <c r="R4060" s="48"/>
      <c r="S4060" s="49"/>
      <c r="V4060" s="95"/>
      <c r="W4060" s="96"/>
    </row>
    <row r="4061" spans="1:23" ht="10.5" customHeight="1" thickBot="1" x14ac:dyDescent="0.25">
      <c r="A4061" s="50"/>
      <c r="B4061" s="51"/>
      <c r="C4061" s="51"/>
      <c r="D4061" s="52">
        <f>SUM(A4060:D4060)</f>
        <v>1.9999999999999956</v>
      </c>
      <c r="E4061" s="52">
        <f t="shared" ref="E4061:M4061" si="2208">E4060</f>
        <v>0</v>
      </c>
      <c r="F4061" s="52">
        <f t="shared" si="2208"/>
        <v>0</v>
      </c>
      <c r="G4061" s="52">
        <f t="shared" si="2208"/>
        <v>4.4999999999999893</v>
      </c>
      <c r="H4061" s="52">
        <f t="shared" si="2208"/>
        <v>0</v>
      </c>
      <c r="I4061" s="52">
        <f t="shared" si="2208"/>
        <v>1.4999999999999947</v>
      </c>
      <c r="J4061" s="52">
        <f t="shared" si="2208"/>
        <v>0</v>
      </c>
      <c r="K4061" s="52">
        <f t="shared" si="2208"/>
        <v>0</v>
      </c>
      <c r="L4061" s="52">
        <f t="shared" si="2208"/>
        <v>0</v>
      </c>
      <c r="M4061" s="53">
        <f t="shared" si="2208"/>
        <v>0</v>
      </c>
      <c r="N4061" s="54">
        <f>S4061</f>
        <v>0.33333333333333248</v>
      </c>
      <c r="O4061" s="55"/>
      <c r="P4061" s="55"/>
      <c r="Q4061" s="56"/>
      <c r="R4061" s="56"/>
      <c r="S4061" s="57">
        <f>SUM(S4059:S4060)</f>
        <v>0.33333333333333248</v>
      </c>
      <c r="V4061" s="95"/>
      <c r="W4061" s="96"/>
    </row>
    <row r="4062" spans="1:23" ht="10.5" customHeight="1" thickBot="1" x14ac:dyDescent="0.25">
      <c r="A4062" s="58"/>
      <c r="B4062" s="59" t="s">
        <v>935</v>
      </c>
      <c r="C4062" s="59" t="s">
        <v>936</v>
      </c>
      <c r="D4062" s="59" t="s">
        <v>937</v>
      </c>
      <c r="E4062" s="60" t="s">
        <v>938</v>
      </c>
      <c r="F4062" s="59" t="s">
        <v>939</v>
      </c>
      <c r="G4062" s="58" t="s">
        <v>940</v>
      </c>
      <c r="H4062" s="58" t="s">
        <v>941</v>
      </c>
      <c r="I4062" s="58" t="s">
        <v>942</v>
      </c>
      <c r="J4062" s="58" t="s">
        <v>943</v>
      </c>
      <c r="K4062" s="58" t="s">
        <v>1473</v>
      </c>
      <c r="L4062" s="58"/>
      <c r="M4062" s="60" t="s">
        <v>1528</v>
      </c>
      <c r="N4062" s="61">
        <f>N4041+1</f>
        <v>43266</v>
      </c>
      <c r="O4062" s="36">
        <v>0.41666666666666669</v>
      </c>
      <c r="P4062" s="36">
        <f>O4062</f>
        <v>0.41666666666666669</v>
      </c>
      <c r="Q4062" s="62" t="s">
        <v>946</v>
      </c>
      <c r="R4062" s="96" t="s">
        <v>953</v>
      </c>
      <c r="S4062" s="26">
        <f t="shared" ref="S4062" si="2209">SUM(P4062-O4062)</f>
        <v>0</v>
      </c>
      <c r="V4062" s="95"/>
      <c r="W4062" s="96"/>
    </row>
    <row r="4063" spans="1:23" ht="10.5" customHeight="1" x14ac:dyDescent="0.2">
      <c r="B4063" s="34"/>
      <c r="C4063" s="21"/>
      <c r="D4063" s="34">
        <f>S4063</f>
        <v>2.0833333333333315E-2</v>
      </c>
      <c r="E4063" s="34"/>
      <c r="F4063" s="21"/>
      <c r="G4063" s="34"/>
      <c r="H4063" s="21"/>
      <c r="J4063" s="34"/>
      <c r="M4063" s="34"/>
      <c r="N4063" s="35">
        <f>N4062</f>
        <v>43266</v>
      </c>
      <c r="O4063" s="63">
        <f>SUM(P4062)</f>
        <v>0.41666666666666669</v>
      </c>
      <c r="P4063" s="36">
        <f>P4062+0.0208333333333333</f>
        <v>0.4375</v>
      </c>
      <c r="Q4063" s="98" t="s">
        <v>937</v>
      </c>
      <c r="R4063" s="96" t="s">
        <v>1631</v>
      </c>
      <c r="S4063" s="26">
        <f t="shared" ref="S4063:S4065" si="2210">SUM(P4063-O4063)</f>
        <v>2.0833333333333315E-2</v>
      </c>
      <c r="V4063" s="95"/>
      <c r="W4063" s="96"/>
    </row>
    <row r="4064" spans="1:23" ht="10.5" customHeight="1" x14ac:dyDescent="0.2">
      <c r="B4064" s="34"/>
      <c r="C4064" s="21"/>
      <c r="D4064" s="34">
        <f>S4064</f>
        <v>2.0833333333333315E-2</v>
      </c>
      <c r="E4064" s="34"/>
      <c r="F4064" s="34"/>
      <c r="G4064" s="34"/>
      <c r="H4064" s="21"/>
      <c r="I4064" s="34"/>
      <c r="J4064" s="34"/>
      <c r="M4064" s="34"/>
      <c r="N4064" s="35">
        <f>N4062</f>
        <v>43266</v>
      </c>
      <c r="O4064" s="63">
        <f t="shared" ref="O4064:O4074" si="2211">SUM(P4063)</f>
        <v>0.4375</v>
      </c>
      <c r="P4064" s="36">
        <f t="shared" ref="P4064:P4074" si="2212">P4063+0.0208333333333333</f>
        <v>0.45833333333333331</v>
      </c>
      <c r="Q4064" s="98" t="s">
        <v>937</v>
      </c>
      <c r="R4064" s="96" t="s">
        <v>1657</v>
      </c>
      <c r="S4064" s="26">
        <f t="shared" si="2210"/>
        <v>2.0833333333333315E-2</v>
      </c>
      <c r="V4064" s="95"/>
      <c r="W4064" s="96"/>
    </row>
    <row r="4065" spans="1:23" ht="10.5" customHeight="1" x14ac:dyDescent="0.2">
      <c r="B4065" s="34"/>
      <c r="C4065" s="21"/>
      <c r="D4065" s="26"/>
      <c r="E4065" s="21"/>
      <c r="F4065" s="34"/>
      <c r="G4065" s="34"/>
      <c r="H4065" s="34">
        <f>S4065</f>
        <v>2.0833333333333315E-2</v>
      </c>
      <c r="I4065" s="34"/>
      <c r="J4065" s="34"/>
      <c r="L4065" s="34"/>
      <c r="M4065" s="21"/>
      <c r="N4065" s="35">
        <f>N4062</f>
        <v>43266</v>
      </c>
      <c r="O4065" s="63">
        <f t="shared" si="2211"/>
        <v>0.45833333333333331</v>
      </c>
      <c r="P4065" s="36">
        <f t="shared" si="2212"/>
        <v>0.47916666666666663</v>
      </c>
      <c r="Q4065" s="98" t="s">
        <v>941</v>
      </c>
      <c r="R4065" t="s">
        <v>1658</v>
      </c>
      <c r="S4065" s="26">
        <f t="shared" si="2210"/>
        <v>2.0833333333333315E-2</v>
      </c>
      <c r="V4065" s="95"/>
      <c r="W4065" s="96"/>
    </row>
    <row r="4066" spans="1:23" ht="10.5" customHeight="1" x14ac:dyDescent="0.2">
      <c r="B4066" s="34"/>
      <c r="C4066" s="21"/>
      <c r="D4066" s="34"/>
      <c r="E4066" s="34"/>
      <c r="F4066" s="34"/>
      <c r="G4066" s="34">
        <f t="shared" ref="G4066:G4074" si="2213">S4066</f>
        <v>2.0833333333333315E-2</v>
      </c>
      <c r="H4066" s="34"/>
      <c r="I4066" s="34"/>
      <c r="J4066" s="34"/>
      <c r="L4066" s="34"/>
      <c r="M4066" s="34"/>
      <c r="N4066" s="35">
        <f>N4062</f>
        <v>43266</v>
      </c>
      <c r="O4066" s="63">
        <f t="shared" si="2211"/>
        <v>0.47916666666666663</v>
      </c>
      <c r="P4066" s="36">
        <f t="shared" si="2212"/>
        <v>0.49999999999999994</v>
      </c>
      <c r="Q4066" s="98" t="s">
        <v>940</v>
      </c>
      <c r="R4066" s="109" t="s">
        <v>1659</v>
      </c>
      <c r="S4066" s="26">
        <f>SUM(P4066-O4066)</f>
        <v>2.0833333333333315E-2</v>
      </c>
      <c r="V4066" s="95"/>
      <c r="W4066" s="96"/>
    </row>
    <row r="4067" spans="1:23" ht="10.5" customHeight="1" x14ac:dyDescent="0.2">
      <c r="B4067" s="34"/>
      <c r="C4067" s="21"/>
      <c r="D4067" s="34"/>
      <c r="E4067" s="34"/>
      <c r="F4067" s="34"/>
      <c r="G4067" s="34">
        <f t="shared" si="2213"/>
        <v>2.0833333333333315E-2</v>
      </c>
      <c r="H4067" s="34"/>
      <c r="I4067" s="34"/>
      <c r="J4067" s="34"/>
      <c r="L4067" s="34"/>
      <c r="M4067" s="34"/>
      <c r="N4067" s="35">
        <f>N4062</f>
        <v>43266</v>
      </c>
      <c r="O4067" s="63">
        <f t="shared" si="2211"/>
        <v>0.49999999999999994</v>
      </c>
      <c r="P4067" s="36">
        <f t="shared" si="2212"/>
        <v>0.52083333333333326</v>
      </c>
      <c r="Q4067" s="98" t="s">
        <v>940</v>
      </c>
      <c r="R4067" s="109" t="s">
        <v>1659</v>
      </c>
      <c r="S4067" s="26">
        <f>SUM(P4067-O4067)</f>
        <v>2.0833333333333315E-2</v>
      </c>
      <c r="V4067" s="95"/>
      <c r="W4067" s="96"/>
    </row>
    <row r="4068" spans="1:23" ht="10.5" customHeight="1" x14ac:dyDescent="0.2">
      <c r="B4068" s="34"/>
      <c r="C4068" s="21"/>
      <c r="D4068" s="34"/>
      <c r="E4068" s="34"/>
      <c r="F4068" s="21"/>
      <c r="G4068" s="34">
        <f t="shared" si="2213"/>
        <v>2.0833333333333259E-2</v>
      </c>
      <c r="H4068" s="34"/>
      <c r="I4068" s="34"/>
      <c r="J4068" s="34"/>
      <c r="L4068" s="34"/>
      <c r="M4068" s="34"/>
      <c r="N4068" s="35">
        <f>N4062</f>
        <v>43266</v>
      </c>
      <c r="O4068" s="63">
        <f t="shared" si="2211"/>
        <v>0.52083333333333326</v>
      </c>
      <c r="P4068" s="36">
        <f t="shared" si="2212"/>
        <v>0.54166666666666652</v>
      </c>
      <c r="Q4068" s="98" t="s">
        <v>940</v>
      </c>
      <c r="R4068" s="109" t="s">
        <v>1659</v>
      </c>
      <c r="S4068" s="26">
        <f t="shared" ref="S4068:S4074" si="2214">SUM(P4068-O4068)</f>
        <v>2.0833333333333259E-2</v>
      </c>
      <c r="U4068" s="25"/>
    </row>
    <row r="4069" spans="1:23" ht="10.5" customHeight="1" x14ac:dyDescent="0.2">
      <c r="B4069" s="34"/>
      <c r="C4069" s="21"/>
      <c r="D4069" s="34"/>
      <c r="E4069" s="34"/>
      <c r="F4069" s="21"/>
      <c r="G4069" s="34">
        <f t="shared" si="2213"/>
        <v>2.0833333333333259E-2</v>
      </c>
      <c r="H4069" s="34"/>
      <c r="I4069" s="34"/>
      <c r="J4069" s="34"/>
      <c r="L4069" s="34"/>
      <c r="M4069" s="34"/>
      <c r="N4069" s="35">
        <f>N4062</f>
        <v>43266</v>
      </c>
      <c r="O4069" s="63">
        <f t="shared" si="2211"/>
        <v>0.54166666666666652</v>
      </c>
      <c r="P4069" s="36">
        <f t="shared" si="2212"/>
        <v>0.56249999999999978</v>
      </c>
      <c r="Q4069" s="98" t="s">
        <v>940</v>
      </c>
      <c r="R4069" s="109" t="s">
        <v>1659</v>
      </c>
      <c r="S4069" s="26">
        <f t="shared" si="2214"/>
        <v>2.0833333333333259E-2</v>
      </c>
      <c r="U4069" s="25"/>
    </row>
    <row r="4070" spans="1:23" ht="10.5" customHeight="1" x14ac:dyDescent="0.2">
      <c r="B4070" s="34"/>
      <c r="C4070" s="21"/>
      <c r="D4070" s="34"/>
      <c r="E4070" s="34"/>
      <c r="F4070" s="21"/>
      <c r="G4070" s="34">
        <f t="shared" si="2213"/>
        <v>2.0833333333333259E-2</v>
      </c>
      <c r="H4070" s="34"/>
      <c r="I4070" s="34"/>
      <c r="J4070" s="34"/>
      <c r="L4070" s="34"/>
      <c r="M4070" s="34"/>
      <c r="N4070" s="35">
        <f>N4062</f>
        <v>43266</v>
      </c>
      <c r="O4070" s="63">
        <f t="shared" si="2211"/>
        <v>0.56249999999999978</v>
      </c>
      <c r="P4070" s="36">
        <f t="shared" si="2212"/>
        <v>0.58333333333333304</v>
      </c>
      <c r="Q4070" s="98" t="s">
        <v>940</v>
      </c>
      <c r="R4070" s="109" t="s">
        <v>1659</v>
      </c>
      <c r="S4070" s="26">
        <f t="shared" si="2214"/>
        <v>2.0833333333333259E-2</v>
      </c>
    </row>
    <row r="4071" spans="1:23" ht="10.5" customHeight="1" x14ac:dyDescent="0.2">
      <c r="B4071" s="34"/>
      <c r="C4071" s="21"/>
      <c r="D4071" s="34"/>
      <c r="E4071" s="34"/>
      <c r="F4071" s="21"/>
      <c r="G4071" s="34">
        <f t="shared" si="2213"/>
        <v>2.0833333333333259E-2</v>
      </c>
      <c r="H4071" s="34"/>
      <c r="I4071" s="34"/>
      <c r="J4071" s="34"/>
      <c r="L4071" s="34"/>
      <c r="M4071" s="34"/>
      <c r="N4071" s="35">
        <f>N4062</f>
        <v>43266</v>
      </c>
      <c r="O4071" s="63">
        <f t="shared" si="2211"/>
        <v>0.58333333333333304</v>
      </c>
      <c r="P4071" s="36">
        <f t="shared" si="2212"/>
        <v>0.6041666666666663</v>
      </c>
      <c r="Q4071" s="98" t="s">
        <v>940</v>
      </c>
      <c r="R4071" s="109" t="s">
        <v>1659</v>
      </c>
      <c r="S4071" s="26">
        <f t="shared" si="2214"/>
        <v>2.0833333333333259E-2</v>
      </c>
    </row>
    <row r="4072" spans="1:23" ht="10.5" customHeight="1" x14ac:dyDescent="0.2">
      <c r="B4072" s="34"/>
      <c r="C4072" s="34"/>
      <c r="D4072" s="34"/>
      <c r="E4072" s="34"/>
      <c r="F4072" s="21"/>
      <c r="G4072" s="34">
        <f t="shared" si="2213"/>
        <v>2.0833333333333259E-2</v>
      </c>
      <c r="H4072" s="34"/>
      <c r="I4072" s="34"/>
      <c r="J4072" s="34"/>
      <c r="L4072" s="34"/>
      <c r="M4072" s="34"/>
      <c r="N4072" s="35">
        <f>N4062</f>
        <v>43266</v>
      </c>
      <c r="O4072" s="63">
        <f t="shared" si="2211"/>
        <v>0.6041666666666663</v>
      </c>
      <c r="P4072" s="36">
        <f t="shared" si="2212"/>
        <v>0.62499999999999956</v>
      </c>
      <c r="Q4072" s="98" t="s">
        <v>940</v>
      </c>
      <c r="R4072" s="109" t="s">
        <v>1659</v>
      </c>
      <c r="S4072" s="26">
        <f t="shared" si="2214"/>
        <v>2.0833333333333259E-2</v>
      </c>
    </row>
    <row r="4073" spans="1:23" ht="10.5" customHeight="1" x14ac:dyDescent="0.2">
      <c r="B4073" s="34"/>
      <c r="C4073" s="34"/>
      <c r="D4073" s="34"/>
      <c r="E4073" s="34"/>
      <c r="F4073" s="21"/>
      <c r="G4073" s="34">
        <f t="shared" si="2213"/>
        <v>2.0833333333333259E-2</v>
      </c>
      <c r="H4073" s="34"/>
      <c r="I4073" s="34"/>
      <c r="J4073" s="34"/>
      <c r="L4073" s="34"/>
      <c r="M4073" s="34"/>
      <c r="N4073" s="35">
        <f>N4062</f>
        <v>43266</v>
      </c>
      <c r="O4073" s="63">
        <f t="shared" si="2211"/>
        <v>0.62499999999999956</v>
      </c>
      <c r="P4073" s="36">
        <f t="shared" si="2212"/>
        <v>0.64583333333333282</v>
      </c>
      <c r="Q4073" s="98" t="s">
        <v>940</v>
      </c>
      <c r="R4073" s="109" t="s">
        <v>1659</v>
      </c>
      <c r="S4073" s="26">
        <f t="shared" si="2214"/>
        <v>2.0833333333333259E-2</v>
      </c>
    </row>
    <row r="4074" spans="1:23" ht="10.5" customHeight="1" thickBot="1" x14ac:dyDescent="0.25">
      <c r="B4074" s="34"/>
      <c r="C4074" s="34"/>
      <c r="D4074" s="34"/>
      <c r="E4074" s="34"/>
      <c r="F4074" s="34"/>
      <c r="G4074" s="34">
        <f t="shared" si="2213"/>
        <v>2.0833333333333259E-2</v>
      </c>
      <c r="H4074" s="34"/>
      <c r="I4074" s="34"/>
      <c r="J4074" s="34"/>
      <c r="L4074" s="34"/>
      <c r="M4074" s="34"/>
      <c r="N4074" s="35">
        <f>N4062</f>
        <v>43266</v>
      </c>
      <c r="O4074" s="63">
        <f t="shared" si="2211"/>
        <v>0.64583333333333282</v>
      </c>
      <c r="P4074" s="36">
        <f t="shared" si="2212"/>
        <v>0.66666666666666607</v>
      </c>
      <c r="Q4074" s="98" t="s">
        <v>940</v>
      </c>
      <c r="R4074" s="109" t="s">
        <v>1659</v>
      </c>
      <c r="S4074" s="26">
        <f t="shared" si="2214"/>
        <v>2.0833333333333259E-2</v>
      </c>
    </row>
    <row r="4075" spans="1:23" ht="10.5" customHeight="1" x14ac:dyDescent="0.2">
      <c r="A4075" s="40">
        <f t="shared" ref="A4075:M4075" si="2215">SUM(A4063:A4074)</f>
        <v>0</v>
      </c>
      <c r="B4075" s="40">
        <f t="shared" si="2215"/>
        <v>0</v>
      </c>
      <c r="C4075" s="40">
        <f t="shared" si="2215"/>
        <v>0</v>
      </c>
      <c r="D4075" s="40">
        <f t="shared" si="2215"/>
        <v>4.166666666666663E-2</v>
      </c>
      <c r="E4075" s="40">
        <f t="shared" si="2215"/>
        <v>0</v>
      </c>
      <c r="F4075" s="40">
        <f t="shared" si="2215"/>
        <v>0</v>
      </c>
      <c r="G4075" s="40">
        <f t="shared" si="2215"/>
        <v>0.18749999999999944</v>
      </c>
      <c r="H4075" s="40">
        <f t="shared" si="2215"/>
        <v>2.0833333333333315E-2</v>
      </c>
      <c r="I4075" s="40">
        <f t="shared" si="2215"/>
        <v>0</v>
      </c>
      <c r="J4075" s="40">
        <f t="shared" si="2215"/>
        <v>0</v>
      </c>
      <c r="K4075" s="40">
        <f t="shared" si="2215"/>
        <v>0</v>
      </c>
      <c r="L4075" s="40">
        <f t="shared" si="2215"/>
        <v>0</v>
      </c>
      <c r="M4075" s="40">
        <f t="shared" si="2215"/>
        <v>0</v>
      </c>
      <c r="N4075" s="76" t="b">
        <f>SUM(A4075:M4075) = S4075</f>
        <v>1</v>
      </c>
      <c r="O4075" s="77"/>
      <c r="P4075" s="77"/>
      <c r="Q4075" s="43"/>
      <c r="R4075" s="43"/>
      <c r="S4075" s="40">
        <f>SUM(S4063:S4074)</f>
        <v>0.24999999999999939</v>
      </c>
    </row>
    <row r="4076" spans="1:23" ht="10.5" customHeight="1" x14ac:dyDescent="0.2">
      <c r="A4076" s="70">
        <f t="shared" ref="A4076:C4076" si="2216">(A4075-INT(A4075))*24</f>
        <v>0</v>
      </c>
      <c r="B4076" s="70">
        <f t="shared" si="2216"/>
        <v>0</v>
      </c>
      <c r="C4076" s="70">
        <f t="shared" si="2216"/>
        <v>0</v>
      </c>
      <c r="D4076" s="44">
        <f>(D4075-INT(D4075))*24</f>
        <v>0.99999999999999911</v>
      </c>
      <c r="E4076" s="44">
        <f>(E4075-INT(E4075))*24</f>
        <v>0</v>
      </c>
      <c r="F4076" s="44">
        <f>(F4075-INT(F4075))*24</f>
        <v>0</v>
      </c>
      <c r="G4076" s="44">
        <f>(G4075-INT(G4075))*24</f>
        <v>4.4999999999999867</v>
      </c>
      <c r="H4076" s="44">
        <f t="shared" ref="H4076:M4076" si="2217">(H4075-INT(H4075))*24</f>
        <v>0.49999999999999956</v>
      </c>
      <c r="I4076" s="44">
        <f t="shared" si="2217"/>
        <v>0</v>
      </c>
      <c r="J4076" s="44">
        <f t="shared" si="2217"/>
        <v>0</v>
      </c>
      <c r="K4076" s="44">
        <f t="shared" si="2217"/>
        <v>0</v>
      </c>
      <c r="L4076" s="44">
        <f t="shared" si="2217"/>
        <v>0</v>
      </c>
      <c r="M4076" s="45">
        <f t="shared" si="2217"/>
        <v>0</v>
      </c>
      <c r="N4076" s="78">
        <f>SUM(A4076:M4076)</f>
        <v>5.9999999999999858</v>
      </c>
      <c r="O4076" s="71"/>
      <c r="P4076" s="71"/>
      <c r="Q4076" s="48"/>
      <c r="R4076" s="48"/>
      <c r="S4076" s="49"/>
    </row>
    <row r="4077" spans="1:23" ht="10.5" customHeight="1" thickBot="1" x14ac:dyDescent="0.25">
      <c r="A4077" s="72"/>
      <c r="B4077" s="73"/>
      <c r="C4077" s="73"/>
      <c r="D4077" s="52">
        <f>SUM(A4076:D4076)</f>
        <v>0.99999999999999911</v>
      </c>
      <c r="E4077" s="52">
        <f t="shared" ref="E4077:M4077" si="2218">E4076</f>
        <v>0</v>
      </c>
      <c r="F4077" s="52">
        <f t="shared" si="2218"/>
        <v>0</v>
      </c>
      <c r="G4077" s="52">
        <f t="shared" si="2218"/>
        <v>4.4999999999999867</v>
      </c>
      <c r="H4077" s="52">
        <f t="shared" si="2218"/>
        <v>0.49999999999999956</v>
      </c>
      <c r="I4077" s="52">
        <f t="shared" si="2218"/>
        <v>0</v>
      </c>
      <c r="J4077" s="52">
        <f t="shared" si="2218"/>
        <v>0</v>
      </c>
      <c r="K4077" s="52">
        <f t="shared" si="2218"/>
        <v>0</v>
      </c>
      <c r="L4077" s="52">
        <f t="shared" si="2218"/>
        <v>0</v>
      </c>
      <c r="M4077" s="53">
        <f t="shared" si="2218"/>
        <v>0</v>
      </c>
      <c r="N4077" s="79" t="s">
        <v>976</v>
      </c>
      <c r="O4077" s="74"/>
      <c r="P4077" s="74"/>
      <c r="Q4077" s="56"/>
      <c r="R4077" s="56"/>
      <c r="S4077" s="57">
        <f>SUM(S4075:S4076)</f>
        <v>0.24999999999999939</v>
      </c>
    </row>
    <row r="4078" spans="1:23" ht="10.5" customHeight="1" x14ac:dyDescent="0.2">
      <c r="A4078" s="70">
        <f t="shared" ref="A4078:M4078" si="2219">SUM(A3995,A4017,A4039,A4060,A4076)</f>
        <v>0</v>
      </c>
      <c r="B4078" s="70">
        <f t="shared" si="2219"/>
        <v>1.9999999999999942</v>
      </c>
      <c r="C4078" s="70">
        <f t="shared" si="2219"/>
        <v>1.4999999999999947</v>
      </c>
      <c r="D4078" s="70">
        <f t="shared" si="2219"/>
        <v>4.4999999999999947</v>
      </c>
      <c r="E4078" s="70">
        <f t="shared" si="2219"/>
        <v>0</v>
      </c>
      <c r="F4078" s="70">
        <f t="shared" si="2219"/>
        <v>1.4999999999999987</v>
      </c>
      <c r="G4078" s="70">
        <f t="shared" si="2219"/>
        <v>20.49999999999994</v>
      </c>
      <c r="H4078" s="70">
        <f t="shared" si="2219"/>
        <v>0.49999999999999956</v>
      </c>
      <c r="I4078" s="70">
        <f t="shared" si="2219"/>
        <v>6.4999999999999822</v>
      </c>
      <c r="J4078" s="70">
        <f t="shared" si="2219"/>
        <v>0</v>
      </c>
      <c r="K4078" s="70">
        <f t="shared" si="2219"/>
        <v>0</v>
      </c>
      <c r="L4078" s="70">
        <f t="shared" si="2219"/>
        <v>0</v>
      </c>
      <c r="M4078" s="80">
        <f t="shared" si="2219"/>
        <v>0.49999999999999956</v>
      </c>
      <c r="N4078" s="81">
        <f>SUM(S3995,S4017,S4039,S4060,S4076)</f>
        <v>0</v>
      </c>
      <c r="O4078" s="82">
        <f>SUM(A4078:M4078)</f>
        <v>37.499999999999901</v>
      </c>
      <c r="P4078" s="83">
        <f>SUM(S3994,S4016,S4038,S4059,S4075)</f>
        <v>1.562499999999996</v>
      </c>
      <c r="Q4078" s="84">
        <f>SUM(P4078)+N4078</f>
        <v>1.562499999999996</v>
      </c>
      <c r="R4078" s="85"/>
      <c r="S4078" s="86"/>
    </row>
    <row r="4079" spans="1:23" ht="10.5" customHeight="1" thickBot="1" x14ac:dyDescent="0.25">
      <c r="A4079" s="87"/>
      <c r="B4079" s="73"/>
      <c r="C4079" s="73"/>
      <c r="D4079" s="73">
        <f>SUM(A4078:D4078)</f>
        <v>7.999999999999984</v>
      </c>
      <c r="E4079" s="88">
        <f t="shared" ref="E4079:M4079" si="2220">E4078</f>
        <v>0</v>
      </c>
      <c r="F4079" s="88">
        <f t="shared" si="2220"/>
        <v>1.4999999999999987</v>
      </c>
      <c r="G4079" s="88">
        <f t="shared" si="2220"/>
        <v>20.49999999999994</v>
      </c>
      <c r="H4079" s="88">
        <f t="shared" si="2220"/>
        <v>0.49999999999999956</v>
      </c>
      <c r="I4079" s="88">
        <f t="shared" si="2220"/>
        <v>6.4999999999999822</v>
      </c>
      <c r="J4079" s="88">
        <f t="shared" si="2220"/>
        <v>0</v>
      </c>
      <c r="K4079" s="88">
        <f t="shared" si="2220"/>
        <v>0</v>
      </c>
      <c r="L4079" s="88">
        <f t="shared" si="2220"/>
        <v>0</v>
      </c>
      <c r="M4079" s="89">
        <f t="shared" si="2220"/>
        <v>0.49999999999999956</v>
      </c>
      <c r="N4079" s="90">
        <f>IF(SUM(O4078-37.5)&gt;0,SUM(O4078-37.5),0)</f>
        <v>0</v>
      </c>
      <c r="O4079" s="91">
        <f>SUM(A4079:M4079)</f>
        <v>37.499999999999901</v>
      </c>
      <c r="P4079" s="92">
        <f>(P4078)*24</f>
        <v>37.499999999999901</v>
      </c>
      <c r="Q4079" s="93">
        <f>SUM(S3996,S4018,S4040,S4061,S4077)</f>
        <v>1.562499999999996</v>
      </c>
      <c r="R4079" s="85"/>
      <c r="S4079" s="94" t="b">
        <f>O4079=P4079</f>
        <v>1</v>
      </c>
    </row>
    <row r="4081" spans="1:19" ht="10.5" customHeight="1" x14ac:dyDescent="0.2">
      <c r="A4081" s="12">
        <f>WEEKNUM(G4081)</f>
        <v>25</v>
      </c>
      <c r="B4081" s="13" t="s">
        <v>927</v>
      </c>
      <c r="C4081" s="142">
        <f>SUM(N4083)-2</f>
        <v>43267</v>
      </c>
      <c r="D4081" s="142"/>
      <c r="E4081" s="14"/>
      <c r="F4081" s="14" t="s">
        <v>928</v>
      </c>
      <c r="G4081" s="142">
        <f>SUM(C4081+6)</f>
        <v>43273</v>
      </c>
      <c r="H4081" s="142"/>
      <c r="I4081" s="14"/>
      <c r="J4081" s="15"/>
      <c r="K4081" s="15"/>
      <c r="L4081" s="14"/>
      <c r="M4081" s="16"/>
      <c r="N4081" s="17" t="s">
        <v>929</v>
      </c>
      <c r="O4081" s="17" t="s">
        <v>930</v>
      </c>
      <c r="P4081" s="18" t="s">
        <v>931</v>
      </c>
      <c r="Q4081" s="19" t="s">
        <v>932</v>
      </c>
      <c r="R4081" s="17" t="s">
        <v>933</v>
      </c>
      <c r="S4081" s="17" t="s">
        <v>934</v>
      </c>
    </row>
    <row r="4082" spans="1:19" ht="10.5" customHeight="1" thickBot="1" x14ac:dyDescent="0.25">
      <c r="M4082" s="105">
        <f>M3975+M4079</f>
        <v>38.499999999999872</v>
      </c>
      <c r="N4082" s="23"/>
      <c r="S4082" s="26" t="s">
        <v>1089</v>
      </c>
    </row>
    <row r="4083" spans="1:19" ht="10.5" customHeight="1" thickBot="1" x14ac:dyDescent="0.25">
      <c r="A4083" s="58"/>
      <c r="B4083" s="59" t="s">
        <v>935</v>
      </c>
      <c r="C4083" s="59" t="s">
        <v>936</v>
      </c>
      <c r="D4083" s="59" t="s">
        <v>937</v>
      </c>
      <c r="E4083" s="60" t="s">
        <v>938</v>
      </c>
      <c r="F4083" s="59" t="s">
        <v>939</v>
      </c>
      <c r="G4083" s="58" t="s">
        <v>940</v>
      </c>
      <c r="H4083" s="58" t="s">
        <v>941</v>
      </c>
      <c r="I4083" s="58" t="s">
        <v>942</v>
      </c>
      <c r="J4083" s="58" t="s">
        <v>943</v>
      </c>
      <c r="K4083" s="58" t="s">
        <v>1473</v>
      </c>
      <c r="L4083" s="58"/>
      <c r="M4083" s="60" t="s">
        <v>1528</v>
      </c>
      <c r="N4083" s="61">
        <f>N4062+3</f>
        <v>43269</v>
      </c>
      <c r="O4083" s="36">
        <v>0.39583333333333331</v>
      </c>
      <c r="P4083" s="36">
        <f>O4083</f>
        <v>0.39583333333333331</v>
      </c>
      <c r="Q4083" s="62" t="s">
        <v>946</v>
      </c>
      <c r="R4083" s="96" t="s">
        <v>1598</v>
      </c>
      <c r="S4083" s="26" t="s">
        <v>1089</v>
      </c>
    </row>
    <row r="4084" spans="1:19" ht="10.5" customHeight="1" x14ac:dyDescent="0.2">
      <c r="B4084" s="34"/>
      <c r="C4084" s="21"/>
      <c r="D4084" s="34">
        <f>S4084</f>
        <v>2.0833333333333315E-2</v>
      </c>
      <c r="E4084" s="34"/>
      <c r="F4084" s="21"/>
      <c r="G4084" s="34"/>
      <c r="H4084" s="34"/>
      <c r="I4084" s="34"/>
      <c r="J4084" s="34"/>
      <c r="M4084" s="34"/>
      <c r="N4084" s="35">
        <f>N4083</f>
        <v>43269</v>
      </c>
      <c r="O4084" s="26">
        <f t="shared" ref="O4084:O4099" si="2221">SUM(P4083)</f>
        <v>0.39583333333333331</v>
      </c>
      <c r="P4084" s="36">
        <f t="shared" ref="P4084:P4100" si="2222">P4083+0.0208333333333333</f>
        <v>0.41666666666666663</v>
      </c>
      <c r="Q4084" s="98" t="s">
        <v>937</v>
      </c>
      <c r="R4084" s="96" t="s">
        <v>1631</v>
      </c>
      <c r="S4084" s="26">
        <f t="shared" ref="S4084:S4089" si="2223">SUM(P4084-O4084)</f>
        <v>2.0833333333333315E-2</v>
      </c>
    </row>
    <row r="4085" spans="1:19" ht="10.5" customHeight="1" x14ac:dyDescent="0.2">
      <c r="B4085" s="34"/>
      <c r="C4085" s="21"/>
      <c r="D4085" s="34"/>
      <c r="E4085" s="34"/>
      <c r="F4085" s="21"/>
      <c r="G4085" s="34"/>
      <c r="H4085" s="34"/>
      <c r="I4085" s="34">
        <f>S4085</f>
        <v>2.0833333333333315E-2</v>
      </c>
      <c r="J4085" s="34"/>
      <c r="M4085" s="34"/>
      <c r="N4085" s="35">
        <f>N4083</f>
        <v>43269</v>
      </c>
      <c r="O4085" s="26">
        <f t="shared" si="2221"/>
        <v>0.41666666666666663</v>
      </c>
      <c r="P4085" s="36">
        <f t="shared" si="2222"/>
        <v>0.43749999999999994</v>
      </c>
      <c r="Q4085" s="98" t="s">
        <v>959</v>
      </c>
      <c r="R4085" s="96" t="s">
        <v>1660</v>
      </c>
      <c r="S4085" s="26">
        <f t="shared" si="2223"/>
        <v>2.0833333333333315E-2</v>
      </c>
    </row>
    <row r="4086" spans="1:19" ht="10.5" customHeight="1" x14ac:dyDescent="0.2">
      <c r="B4086" s="34"/>
      <c r="C4086" s="21"/>
      <c r="D4086" s="34"/>
      <c r="E4086" s="34"/>
      <c r="F4086" s="21"/>
      <c r="G4086" s="34"/>
      <c r="H4086" s="34"/>
      <c r="I4086" s="34">
        <f>S4086</f>
        <v>2.0833333333333315E-2</v>
      </c>
      <c r="J4086" s="34"/>
      <c r="M4086" s="34"/>
      <c r="N4086" s="35">
        <f>N4083</f>
        <v>43269</v>
      </c>
      <c r="O4086" s="26">
        <f t="shared" si="2221"/>
        <v>0.43749999999999994</v>
      </c>
      <c r="P4086" s="36">
        <f t="shared" si="2222"/>
        <v>0.45833333333333326</v>
      </c>
      <c r="Q4086" s="98" t="s">
        <v>959</v>
      </c>
      <c r="R4086" s="96" t="s">
        <v>1660</v>
      </c>
      <c r="S4086" s="26">
        <f t="shared" si="2223"/>
        <v>2.0833333333333315E-2</v>
      </c>
    </row>
    <row r="4087" spans="1:19" ht="10.5" customHeight="1" x14ac:dyDescent="0.2">
      <c r="B4087" s="34"/>
      <c r="C4087" s="21"/>
      <c r="D4087" s="34"/>
      <c r="E4087" s="34"/>
      <c r="F4087" s="34"/>
      <c r="G4087" s="34"/>
      <c r="H4087" s="34"/>
      <c r="I4087" s="34">
        <f>S4087</f>
        <v>2.0833333333333315E-2</v>
      </c>
      <c r="J4087" s="34"/>
      <c r="M4087" s="34"/>
      <c r="N4087" s="35">
        <f>N4083</f>
        <v>43269</v>
      </c>
      <c r="O4087" s="26">
        <f t="shared" si="2221"/>
        <v>0.45833333333333326</v>
      </c>
      <c r="P4087" s="36">
        <f t="shared" si="2222"/>
        <v>0.47916666666666657</v>
      </c>
      <c r="Q4087" s="98" t="s">
        <v>959</v>
      </c>
      <c r="R4087" t="s">
        <v>1661</v>
      </c>
      <c r="S4087" s="26">
        <f t="shared" si="2223"/>
        <v>2.0833333333333315E-2</v>
      </c>
    </row>
    <row r="4088" spans="1:19" ht="10.5" customHeight="1" x14ac:dyDescent="0.2">
      <c r="B4088" s="34"/>
      <c r="C4088" s="21"/>
      <c r="D4088" s="34"/>
      <c r="E4088" s="34"/>
      <c r="F4088" s="34"/>
      <c r="G4088" s="34">
        <f>S4088</f>
        <v>2.0833333333333315E-2</v>
      </c>
      <c r="H4088" s="34"/>
      <c r="I4088" s="34"/>
      <c r="J4088" s="34"/>
      <c r="M4088" s="34"/>
      <c r="N4088" s="35">
        <f>N4083</f>
        <v>43269</v>
      </c>
      <c r="O4088" s="26">
        <f t="shared" si="2221"/>
        <v>0.47916666666666657</v>
      </c>
      <c r="P4088" s="36">
        <f t="shared" si="2222"/>
        <v>0.49999999999999989</v>
      </c>
      <c r="Q4088" s="98" t="s">
        <v>940</v>
      </c>
      <c r="R4088" s="109" t="s">
        <v>1659</v>
      </c>
      <c r="S4088" s="26">
        <f t="shared" si="2223"/>
        <v>2.0833333333333315E-2</v>
      </c>
    </row>
    <row r="4089" spans="1:19" ht="10.5" customHeight="1" x14ac:dyDescent="0.2">
      <c r="B4089" s="34"/>
      <c r="C4089" s="21"/>
      <c r="D4089" s="34"/>
      <c r="E4089" s="34"/>
      <c r="F4089" s="34"/>
      <c r="G4089" s="34">
        <f>S4089</f>
        <v>2.0833333333333259E-2</v>
      </c>
      <c r="H4089" s="34"/>
      <c r="I4089" s="34"/>
      <c r="J4089" s="34"/>
      <c r="M4089" s="34"/>
      <c r="N4089" s="35">
        <f>N4083</f>
        <v>43269</v>
      </c>
      <c r="O4089" s="26">
        <f t="shared" si="2221"/>
        <v>0.49999999999999989</v>
      </c>
      <c r="P4089" s="36">
        <f t="shared" si="2222"/>
        <v>0.52083333333333315</v>
      </c>
      <c r="Q4089" s="98" t="s">
        <v>940</v>
      </c>
      <c r="R4089" s="109" t="s">
        <v>1659</v>
      </c>
      <c r="S4089" s="26">
        <f t="shared" si="2223"/>
        <v>2.0833333333333259E-2</v>
      </c>
    </row>
    <row r="4090" spans="1:19" ht="10.5" customHeight="1" x14ac:dyDescent="0.2">
      <c r="B4090" s="34"/>
      <c r="C4090" s="21"/>
      <c r="D4090" s="34"/>
      <c r="E4090" s="34"/>
      <c r="F4090" s="34"/>
      <c r="G4090" s="34"/>
      <c r="H4090" s="34"/>
      <c r="I4090" s="26">
        <f>S4090</f>
        <v>0</v>
      </c>
      <c r="J4090" s="34"/>
      <c r="M4090" s="34"/>
      <c r="N4090" s="35">
        <f>N4083</f>
        <v>43269</v>
      </c>
      <c r="O4090" s="26">
        <f t="shared" si="2221"/>
        <v>0.52083333333333315</v>
      </c>
      <c r="P4090" s="36">
        <f t="shared" si="2222"/>
        <v>0.54166666666666641</v>
      </c>
      <c r="Q4090" s="98" t="s">
        <v>946</v>
      </c>
      <c r="R4090" s="96" t="s">
        <v>1662</v>
      </c>
      <c r="S4090" s="26"/>
    </row>
    <row r="4091" spans="1:19" ht="10.5" customHeight="1" x14ac:dyDescent="0.2">
      <c r="B4091" s="34"/>
      <c r="C4091" s="21"/>
      <c r="D4091" s="34"/>
      <c r="E4091" s="34"/>
      <c r="F4091" s="34"/>
      <c r="G4091" s="34"/>
      <c r="H4091" s="34"/>
      <c r="I4091" s="26"/>
      <c r="M4091" s="34"/>
      <c r="N4091" s="35">
        <f>N4083</f>
        <v>43269</v>
      </c>
      <c r="O4091" s="26">
        <f t="shared" si="2221"/>
        <v>0.54166666666666641</v>
      </c>
      <c r="P4091" s="36">
        <f t="shared" si="2222"/>
        <v>0.56249999999999967</v>
      </c>
      <c r="Q4091" s="98" t="s">
        <v>946</v>
      </c>
      <c r="R4091" s="96" t="s">
        <v>1662</v>
      </c>
      <c r="S4091" s="26"/>
    </row>
    <row r="4092" spans="1:19" ht="10.5" customHeight="1" x14ac:dyDescent="0.2">
      <c r="B4092" s="34"/>
      <c r="C4092" s="21"/>
      <c r="D4092" s="34"/>
      <c r="E4092" s="34"/>
      <c r="F4092" s="34"/>
      <c r="G4092" s="34"/>
      <c r="H4092" s="34"/>
      <c r="I4092" s="26">
        <f>S4092</f>
        <v>2.0833333333333259E-2</v>
      </c>
      <c r="J4092" s="34"/>
      <c r="M4092" s="34"/>
      <c r="N4092" s="35">
        <f>N4083</f>
        <v>43269</v>
      </c>
      <c r="O4092" s="26">
        <f t="shared" si="2221"/>
        <v>0.56249999999999967</v>
      </c>
      <c r="P4092" s="36">
        <f t="shared" si="2222"/>
        <v>0.58333333333333293</v>
      </c>
      <c r="Q4092" s="98" t="s">
        <v>959</v>
      </c>
      <c r="R4092" s="96" t="s">
        <v>1663</v>
      </c>
      <c r="S4092" s="26">
        <f>SUM(P4092-O4092)</f>
        <v>2.0833333333333259E-2</v>
      </c>
    </row>
    <row r="4093" spans="1:19" ht="10.5" customHeight="1" x14ac:dyDescent="0.2">
      <c r="B4093" s="34"/>
      <c r="C4093" s="21"/>
      <c r="D4093" s="34"/>
      <c r="E4093" s="34"/>
      <c r="F4093" s="34"/>
      <c r="G4093" s="34"/>
      <c r="H4093" s="34"/>
      <c r="I4093" s="34">
        <f>S4093</f>
        <v>2.0833333333333259E-2</v>
      </c>
      <c r="J4093" s="34"/>
      <c r="M4093" s="34"/>
      <c r="N4093" s="35">
        <f>N4083</f>
        <v>43269</v>
      </c>
      <c r="O4093" s="26">
        <f t="shared" si="2221"/>
        <v>0.58333333333333293</v>
      </c>
      <c r="P4093" s="36">
        <f t="shared" si="2222"/>
        <v>0.60416666666666619</v>
      </c>
      <c r="Q4093" s="98" t="s">
        <v>959</v>
      </c>
      <c r="R4093" s="96" t="s">
        <v>1663</v>
      </c>
      <c r="S4093" s="26">
        <f>SUM(P4093-O4093)</f>
        <v>2.0833333333333259E-2</v>
      </c>
    </row>
    <row r="4094" spans="1:19" ht="10.5" customHeight="1" x14ac:dyDescent="0.2">
      <c r="B4094" s="34"/>
      <c r="C4094" s="21"/>
      <c r="D4094" s="34"/>
      <c r="E4094" s="34"/>
      <c r="F4094" s="34"/>
      <c r="G4094" s="21"/>
      <c r="H4094" s="34"/>
      <c r="I4094" s="34">
        <f>S4094</f>
        <v>2.0833333333333259E-2</v>
      </c>
      <c r="J4094" s="34"/>
      <c r="M4094" s="34"/>
      <c r="N4094" s="35">
        <f>N4083</f>
        <v>43269</v>
      </c>
      <c r="O4094" s="26">
        <f t="shared" si="2221"/>
        <v>0.60416666666666619</v>
      </c>
      <c r="P4094" s="36">
        <f t="shared" si="2222"/>
        <v>0.62499999999999944</v>
      </c>
      <c r="Q4094" s="98" t="s">
        <v>959</v>
      </c>
      <c r="R4094" s="109" t="s">
        <v>1664</v>
      </c>
      <c r="S4094" s="26">
        <f t="shared" ref="S4094:S4100" si="2224">SUM(P4094-O4094)</f>
        <v>2.0833333333333259E-2</v>
      </c>
    </row>
    <row r="4095" spans="1:19" ht="10.5" customHeight="1" x14ac:dyDescent="0.2">
      <c r="B4095" s="34"/>
      <c r="C4095" s="21"/>
      <c r="D4095" s="34"/>
      <c r="E4095" s="34"/>
      <c r="F4095" s="34"/>
      <c r="G4095" s="34"/>
      <c r="H4095" s="34"/>
      <c r="I4095" s="34">
        <f>S4095</f>
        <v>2.0833333333333259E-2</v>
      </c>
      <c r="J4095" s="34"/>
      <c r="M4095" s="34"/>
      <c r="N4095" s="35">
        <f>N4083</f>
        <v>43269</v>
      </c>
      <c r="O4095" s="26">
        <f t="shared" si="2221"/>
        <v>0.62499999999999944</v>
      </c>
      <c r="P4095" s="36">
        <f t="shared" si="2222"/>
        <v>0.6458333333333327</v>
      </c>
      <c r="Q4095" s="98" t="s">
        <v>959</v>
      </c>
      <c r="R4095" s="109" t="s">
        <v>1664</v>
      </c>
      <c r="S4095" s="26">
        <f t="shared" si="2224"/>
        <v>2.0833333333333259E-2</v>
      </c>
    </row>
    <row r="4096" spans="1:19" ht="10.5" customHeight="1" x14ac:dyDescent="0.2">
      <c r="B4096" s="34"/>
      <c r="C4096" s="21"/>
      <c r="D4096" s="34"/>
      <c r="E4096" s="34"/>
      <c r="F4096" s="34"/>
      <c r="G4096" s="34"/>
      <c r="H4096" s="34"/>
      <c r="I4096" s="34">
        <f>S4096</f>
        <v>2.0833333333333259E-2</v>
      </c>
      <c r="J4096" s="34"/>
      <c r="M4096" s="34"/>
      <c r="N4096" s="35">
        <f>N4083</f>
        <v>43269</v>
      </c>
      <c r="O4096" s="26">
        <f t="shared" si="2221"/>
        <v>0.6458333333333327</v>
      </c>
      <c r="P4096" s="36">
        <f t="shared" si="2222"/>
        <v>0.66666666666666596</v>
      </c>
      <c r="Q4096" s="98" t="s">
        <v>959</v>
      </c>
      <c r="R4096" s="109" t="s">
        <v>1664</v>
      </c>
      <c r="S4096" s="26">
        <f t="shared" si="2224"/>
        <v>2.0833333333333259E-2</v>
      </c>
    </row>
    <row r="4097" spans="1:19" ht="10.5" customHeight="1" x14ac:dyDescent="0.2">
      <c r="B4097" s="34"/>
      <c r="C4097" s="21"/>
      <c r="D4097" s="34"/>
      <c r="E4097" s="34"/>
      <c r="F4097" s="34"/>
      <c r="G4097" s="34">
        <f>S4097</f>
        <v>2.0833333333333259E-2</v>
      </c>
      <c r="H4097" s="34"/>
      <c r="I4097" s="34"/>
      <c r="J4097" s="34"/>
      <c r="M4097" s="34"/>
      <c r="N4097" s="35">
        <f>N4083</f>
        <v>43269</v>
      </c>
      <c r="O4097" s="26">
        <f t="shared" si="2221"/>
        <v>0.66666666666666596</v>
      </c>
      <c r="P4097" s="36">
        <f t="shared" si="2222"/>
        <v>0.68749999999999922</v>
      </c>
      <c r="Q4097" s="98" t="s">
        <v>940</v>
      </c>
      <c r="R4097" s="109" t="s">
        <v>1665</v>
      </c>
      <c r="S4097" s="26">
        <f t="shared" si="2224"/>
        <v>2.0833333333333259E-2</v>
      </c>
    </row>
    <row r="4098" spans="1:19" ht="10.5" customHeight="1" x14ac:dyDescent="0.2">
      <c r="B4098" s="34"/>
      <c r="C4098" s="21"/>
      <c r="D4098" s="34"/>
      <c r="E4098" s="34"/>
      <c r="F4098" s="34"/>
      <c r="G4098" s="34">
        <f>S4098</f>
        <v>2.0833333333333259E-2</v>
      </c>
      <c r="H4098" s="34"/>
      <c r="I4098" s="34"/>
      <c r="J4098" s="34"/>
      <c r="M4098" s="34"/>
      <c r="N4098" s="35">
        <f>N4083</f>
        <v>43269</v>
      </c>
      <c r="O4098" s="26">
        <f t="shared" si="2221"/>
        <v>0.68749999999999922</v>
      </c>
      <c r="P4098" s="36">
        <f t="shared" si="2222"/>
        <v>0.70833333333333248</v>
      </c>
      <c r="Q4098" s="98" t="s">
        <v>940</v>
      </c>
      <c r="R4098" s="109" t="s">
        <v>1665</v>
      </c>
      <c r="S4098" s="26">
        <f t="shared" si="2224"/>
        <v>2.0833333333333259E-2</v>
      </c>
    </row>
    <row r="4099" spans="1:19" ht="10.5" customHeight="1" x14ac:dyDescent="0.2">
      <c r="B4099" s="34"/>
      <c r="C4099" s="21"/>
      <c r="D4099" s="26"/>
      <c r="E4099" s="34"/>
      <c r="F4099" s="34"/>
      <c r="G4099" s="34">
        <f>S4099</f>
        <v>2.0833333333333259E-2</v>
      </c>
      <c r="H4099" s="34"/>
      <c r="I4099" s="26"/>
      <c r="J4099" s="34"/>
      <c r="M4099" s="34"/>
      <c r="N4099" s="35">
        <f>N4083</f>
        <v>43269</v>
      </c>
      <c r="O4099" s="26">
        <f t="shared" si="2221"/>
        <v>0.70833333333333248</v>
      </c>
      <c r="P4099" s="36">
        <f t="shared" si="2222"/>
        <v>0.72916666666666574</v>
      </c>
      <c r="Q4099" s="98" t="s">
        <v>940</v>
      </c>
      <c r="R4099" s="109" t="s">
        <v>1665</v>
      </c>
      <c r="S4099" s="26">
        <f t="shared" si="2224"/>
        <v>2.0833333333333259E-2</v>
      </c>
    </row>
    <row r="4100" spans="1:19" ht="10.5" customHeight="1" thickBot="1" x14ac:dyDescent="0.25">
      <c r="B4100" s="34"/>
      <c r="C4100" s="21"/>
      <c r="D4100" s="26"/>
      <c r="E4100" s="34"/>
      <c r="F4100" s="34"/>
      <c r="G4100" s="34">
        <f>S4100</f>
        <v>2.0833333333333259E-2</v>
      </c>
      <c r="H4100" s="34"/>
      <c r="I4100" s="26"/>
      <c r="J4100" s="34"/>
      <c r="M4100" s="34"/>
      <c r="N4100" s="35">
        <f>N4083</f>
        <v>43269</v>
      </c>
      <c r="O4100" s="26">
        <f t="shared" ref="O4100" si="2225">SUM(P4099)</f>
        <v>0.72916666666666574</v>
      </c>
      <c r="P4100" s="36">
        <f t="shared" si="2222"/>
        <v>0.749999999999999</v>
      </c>
      <c r="Q4100" s="98" t="s">
        <v>940</v>
      </c>
      <c r="R4100" s="109" t="s">
        <v>1665</v>
      </c>
      <c r="S4100" s="26">
        <f t="shared" si="2224"/>
        <v>2.0833333333333259E-2</v>
      </c>
    </row>
    <row r="4101" spans="1:19" ht="10.5" customHeight="1" x14ac:dyDescent="0.2">
      <c r="A4101" s="40">
        <f t="shared" ref="A4101:M4101" si="2226">SUM(A4084:A4100)</f>
        <v>0</v>
      </c>
      <c r="B4101" s="40">
        <f t="shared" si="2226"/>
        <v>0</v>
      </c>
      <c r="C4101" s="40">
        <f t="shared" si="2226"/>
        <v>0</v>
      </c>
      <c r="D4101" s="40">
        <f t="shared" si="2226"/>
        <v>2.0833333333333315E-2</v>
      </c>
      <c r="E4101" s="40">
        <f t="shared" si="2226"/>
        <v>0</v>
      </c>
      <c r="F4101" s="40">
        <f t="shared" si="2226"/>
        <v>0</v>
      </c>
      <c r="G4101" s="40">
        <f t="shared" si="2226"/>
        <v>0.12499999999999961</v>
      </c>
      <c r="H4101" s="40">
        <f t="shared" si="2226"/>
        <v>0</v>
      </c>
      <c r="I4101" s="40">
        <f t="shared" si="2226"/>
        <v>0.16666666666666624</v>
      </c>
      <c r="J4101" s="40">
        <f t="shared" si="2226"/>
        <v>0</v>
      </c>
      <c r="K4101" s="40">
        <f t="shared" si="2226"/>
        <v>0</v>
      </c>
      <c r="L4101" s="40">
        <f t="shared" si="2226"/>
        <v>0</v>
      </c>
      <c r="M4101" s="40">
        <f t="shared" si="2226"/>
        <v>0</v>
      </c>
      <c r="N4101" s="41" t="b">
        <f>SUM(A4101:M4101) = S4101</f>
        <v>1</v>
      </c>
      <c r="O4101" s="42"/>
      <c r="P4101" s="42"/>
      <c r="Q4101" s="43"/>
      <c r="R4101" s="43"/>
      <c r="S4101" s="40">
        <f>SUM(S4084:S4100)</f>
        <v>0.31249999999999917</v>
      </c>
    </row>
    <row r="4102" spans="1:19" ht="10.5" customHeight="1" x14ac:dyDescent="0.2">
      <c r="A4102" s="44">
        <f t="shared" ref="A4102:E4102" si="2227">(A4101-INT(A4101))*24</f>
        <v>0</v>
      </c>
      <c r="B4102" s="44">
        <f t="shared" si="2227"/>
        <v>0</v>
      </c>
      <c r="C4102" s="44">
        <f t="shared" si="2227"/>
        <v>0</v>
      </c>
      <c r="D4102" s="44">
        <f t="shared" si="2227"/>
        <v>0.49999999999999956</v>
      </c>
      <c r="E4102" s="44">
        <f t="shared" si="2227"/>
        <v>0</v>
      </c>
      <c r="F4102" s="44">
        <f>(F4101-INT(F4101))*24</f>
        <v>0</v>
      </c>
      <c r="G4102" s="44">
        <f>(G4101-INT(G4101))*24</f>
        <v>2.9999999999999907</v>
      </c>
      <c r="H4102" s="44">
        <f>(H4101-INT(H4101))*24</f>
        <v>0</v>
      </c>
      <c r="I4102" s="44">
        <f>(I4101-INT(I4101))*24</f>
        <v>3.9999999999999898</v>
      </c>
      <c r="J4102" s="44">
        <f t="shared" ref="J4102" si="2228">(J4101-INT(J4101))*24</f>
        <v>0</v>
      </c>
      <c r="K4102" s="44"/>
      <c r="L4102" s="44">
        <f t="shared" ref="L4102:M4102" si="2229">(L4101-INT(L4101))*24</f>
        <v>0</v>
      </c>
      <c r="M4102" s="45">
        <f t="shared" si="2229"/>
        <v>0</v>
      </c>
      <c r="N4102" s="46">
        <f>SUM(A4102:M4102)</f>
        <v>7.4999999999999805</v>
      </c>
      <c r="O4102" s="47"/>
      <c r="P4102" s="47"/>
      <c r="Q4102" s="48"/>
      <c r="R4102" s="48"/>
      <c r="S4102" s="49"/>
    </row>
    <row r="4103" spans="1:19" ht="10.5" customHeight="1" thickBot="1" x14ac:dyDescent="0.25">
      <c r="A4103" s="50"/>
      <c r="B4103" s="51"/>
      <c r="C4103" s="51"/>
      <c r="D4103" s="52">
        <f>SUM(A4102:D4102)</f>
        <v>0.49999999999999956</v>
      </c>
      <c r="E4103" s="52">
        <f t="shared" ref="E4103:J4103" si="2230">E4102</f>
        <v>0</v>
      </c>
      <c r="F4103" s="52">
        <f t="shared" si="2230"/>
        <v>0</v>
      </c>
      <c r="G4103" s="52">
        <f t="shared" si="2230"/>
        <v>2.9999999999999907</v>
      </c>
      <c r="H4103" s="52">
        <f t="shared" si="2230"/>
        <v>0</v>
      </c>
      <c r="I4103" s="52">
        <f t="shared" si="2230"/>
        <v>3.9999999999999898</v>
      </c>
      <c r="J4103" s="52">
        <f t="shared" si="2230"/>
        <v>0</v>
      </c>
      <c r="K4103" s="52"/>
      <c r="L4103" s="52">
        <f t="shared" ref="L4103:M4103" si="2231">L4102</f>
        <v>0</v>
      </c>
      <c r="M4103" s="53">
        <f t="shared" si="2231"/>
        <v>0</v>
      </c>
      <c r="N4103" s="54">
        <f>S4103</f>
        <v>0.31249999999999917</v>
      </c>
      <c r="O4103" s="55"/>
      <c r="P4103" s="55"/>
      <c r="Q4103" s="56"/>
      <c r="R4103" s="56"/>
      <c r="S4103" s="57">
        <f>SUM(S4101:S4102)</f>
        <v>0.31249999999999917</v>
      </c>
    </row>
    <row r="4104" spans="1:19" ht="10.5" customHeight="1" thickBot="1" x14ac:dyDescent="0.25">
      <c r="A4104" s="58"/>
      <c r="B4104" s="59" t="s">
        <v>935</v>
      </c>
      <c r="C4104" s="59" t="s">
        <v>936</v>
      </c>
      <c r="D4104" s="59" t="s">
        <v>937</v>
      </c>
      <c r="E4104" s="60" t="s">
        <v>938</v>
      </c>
      <c r="F4104" s="59" t="s">
        <v>939</v>
      </c>
      <c r="G4104" s="58" t="s">
        <v>940</v>
      </c>
      <c r="H4104" s="58" t="s">
        <v>941</v>
      </c>
      <c r="I4104" s="58" t="s">
        <v>942</v>
      </c>
      <c r="J4104" s="58" t="s">
        <v>943</v>
      </c>
      <c r="K4104" s="58" t="s">
        <v>1473</v>
      </c>
      <c r="L4104" s="58"/>
      <c r="M4104" s="60" t="s">
        <v>1528</v>
      </c>
      <c r="N4104" s="61">
        <f>N4083+1</f>
        <v>43270</v>
      </c>
      <c r="O4104" s="36">
        <v>0.39583333333333331</v>
      </c>
      <c r="P4104" s="36">
        <f>O4104</f>
        <v>0.39583333333333331</v>
      </c>
      <c r="Q4104" s="62" t="s">
        <v>946</v>
      </c>
      <c r="R4104" s="96" t="s">
        <v>1598</v>
      </c>
      <c r="S4104" s="26">
        <f t="shared" ref="S4104" si="2232">SUM(P4104-O4104)</f>
        <v>0</v>
      </c>
    </row>
    <row r="4105" spans="1:19" ht="10.5" customHeight="1" x14ac:dyDescent="0.2">
      <c r="B4105" s="34"/>
      <c r="C4105" s="21"/>
      <c r="D4105" s="34">
        <f>S4105</f>
        <v>2.0833333333333315E-2</v>
      </c>
      <c r="E4105" s="34"/>
      <c r="F4105" s="21"/>
      <c r="G4105" s="34"/>
      <c r="H4105" s="34"/>
      <c r="I4105" s="34"/>
      <c r="J4105" s="34"/>
      <c r="M4105" s="34"/>
      <c r="N4105" s="35">
        <f>N4104</f>
        <v>43270</v>
      </c>
      <c r="O4105" s="63">
        <f>SUM(P4104)</f>
        <v>0.39583333333333331</v>
      </c>
      <c r="P4105" s="36">
        <f>P4104+0.0208333333333333</f>
        <v>0.41666666666666663</v>
      </c>
      <c r="Q4105" s="98" t="s">
        <v>937</v>
      </c>
      <c r="R4105" s="96" t="s">
        <v>1631</v>
      </c>
      <c r="S4105" s="26">
        <f>SUM(P4105-O4105)</f>
        <v>2.0833333333333315E-2</v>
      </c>
    </row>
    <row r="4106" spans="1:19" ht="10.5" customHeight="1" x14ac:dyDescent="0.2">
      <c r="B4106" s="34"/>
      <c r="C4106" s="34"/>
      <c r="D4106" s="34"/>
      <c r="E4106" s="34"/>
      <c r="F4106" s="34"/>
      <c r="G4106" s="34">
        <f>S4106</f>
        <v>2.0833333333333315E-2</v>
      </c>
      <c r="H4106" s="34"/>
      <c r="I4106" s="34"/>
      <c r="J4106" s="34"/>
      <c r="M4106" s="34"/>
      <c r="N4106" s="35">
        <f>N4104</f>
        <v>43270</v>
      </c>
      <c r="O4106" s="63">
        <f t="shared" ref="O4106:O4114" si="2233">SUM(P4105)</f>
        <v>0.41666666666666663</v>
      </c>
      <c r="P4106" s="36">
        <f t="shared" ref="P4106:P4121" si="2234">P4105+0.0208333333333333</f>
        <v>0.43749999999999994</v>
      </c>
      <c r="Q4106" s="98" t="s">
        <v>940</v>
      </c>
      <c r="R4106" s="39" t="s">
        <v>1666</v>
      </c>
      <c r="S4106" s="26">
        <f>SUM(P4106-O4106)</f>
        <v>2.0833333333333315E-2</v>
      </c>
    </row>
    <row r="4107" spans="1:19" ht="10.5" customHeight="1" x14ac:dyDescent="0.2">
      <c r="B4107" s="34"/>
      <c r="C4107" s="21"/>
      <c r="D4107" s="34"/>
      <c r="E4107" s="34"/>
      <c r="F4107" s="21"/>
      <c r="G4107" s="34">
        <f>S4107</f>
        <v>2.0833333333333315E-2</v>
      </c>
      <c r="H4107" s="34"/>
      <c r="I4107" s="34"/>
      <c r="J4107" s="34"/>
      <c r="L4107" s="34"/>
      <c r="M4107" s="21"/>
      <c r="N4107" s="35">
        <f>N4104</f>
        <v>43270</v>
      </c>
      <c r="O4107" s="63">
        <f t="shared" si="2233"/>
        <v>0.43749999999999994</v>
      </c>
      <c r="P4107" s="36">
        <f t="shared" si="2234"/>
        <v>0.45833333333333326</v>
      </c>
      <c r="Q4107" s="98" t="s">
        <v>940</v>
      </c>
      <c r="R4107" s="39" t="s">
        <v>1666</v>
      </c>
      <c r="S4107" s="26">
        <f>SUM(P4107-O4107)</f>
        <v>2.0833333333333315E-2</v>
      </c>
    </row>
    <row r="4108" spans="1:19" ht="10.5" customHeight="1" x14ac:dyDescent="0.2">
      <c r="B4108" s="34"/>
      <c r="C4108" s="21"/>
      <c r="D4108" s="26"/>
      <c r="E4108" s="34"/>
      <c r="F4108" s="21"/>
      <c r="G4108" s="34"/>
      <c r="H4108" s="34"/>
      <c r="I4108" s="34">
        <f>S4108</f>
        <v>2.0833333333333315E-2</v>
      </c>
      <c r="J4108" s="34"/>
      <c r="L4108" s="34"/>
      <c r="M4108" s="34"/>
      <c r="N4108" s="35">
        <f>N4104</f>
        <v>43270</v>
      </c>
      <c r="O4108" s="63">
        <f t="shared" si="2233"/>
        <v>0.45833333333333326</v>
      </c>
      <c r="P4108" s="36">
        <f t="shared" si="2234"/>
        <v>0.47916666666666657</v>
      </c>
      <c r="Q4108" s="98" t="s">
        <v>959</v>
      </c>
      <c r="R4108" s="39" t="s">
        <v>1667</v>
      </c>
      <c r="S4108" s="26">
        <f>SUM(P4108-O4108)</f>
        <v>2.0833333333333315E-2</v>
      </c>
    </row>
    <row r="4109" spans="1:19" ht="10.5" customHeight="1" x14ac:dyDescent="0.2">
      <c r="B4109" s="34"/>
      <c r="C4109" s="21"/>
      <c r="D4109" s="26"/>
      <c r="E4109" s="34"/>
      <c r="F4109" s="21"/>
      <c r="G4109" s="34"/>
      <c r="H4109" s="34"/>
      <c r="I4109" s="34">
        <f>S4109</f>
        <v>2.0833333333333315E-2</v>
      </c>
      <c r="J4109" s="34"/>
      <c r="L4109" s="34"/>
      <c r="M4109" s="34"/>
      <c r="N4109" s="35">
        <f>N4104</f>
        <v>43270</v>
      </c>
      <c r="O4109" s="63">
        <f t="shared" si="2233"/>
        <v>0.47916666666666657</v>
      </c>
      <c r="P4109" s="36">
        <f t="shared" si="2234"/>
        <v>0.49999999999999989</v>
      </c>
      <c r="Q4109" s="98" t="s">
        <v>959</v>
      </c>
      <c r="R4109" s="39" t="s">
        <v>1667</v>
      </c>
      <c r="S4109" s="26">
        <f>SUM(P4109-O4109)</f>
        <v>2.0833333333333315E-2</v>
      </c>
    </row>
    <row r="4110" spans="1:19" ht="10.5" customHeight="1" x14ac:dyDescent="0.2">
      <c r="B4110" s="34"/>
      <c r="C4110" s="21"/>
      <c r="D4110" s="34"/>
      <c r="E4110" s="34"/>
      <c r="F4110" s="21"/>
      <c r="G4110" s="34"/>
      <c r="H4110" s="34"/>
      <c r="I4110" s="34">
        <f>S4110</f>
        <v>2.0833333333333259E-2</v>
      </c>
      <c r="J4110" s="34"/>
      <c r="L4110" s="34"/>
      <c r="M4110" s="34"/>
      <c r="N4110" s="35">
        <f>N4104</f>
        <v>43270</v>
      </c>
      <c r="O4110" s="63">
        <f t="shared" si="2233"/>
        <v>0.49999999999999989</v>
      </c>
      <c r="P4110" s="36">
        <f t="shared" si="2234"/>
        <v>0.52083333333333315</v>
      </c>
      <c r="Q4110" s="98" t="s">
        <v>959</v>
      </c>
      <c r="R4110" t="s">
        <v>1668</v>
      </c>
      <c r="S4110" s="26">
        <f t="shared" ref="S4110" si="2235">SUM(P4110-O4110)</f>
        <v>2.0833333333333259E-2</v>
      </c>
    </row>
    <row r="4111" spans="1:19" ht="10.5" customHeight="1" x14ac:dyDescent="0.2">
      <c r="B4111" s="34"/>
      <c r="C4111" s="21"/>
      <c r="D4111" s="34"/>
      <c r="E4111" s="34"/>
      <c r="F4111" s="34"/>
      <c r="G4111" s="34"/>
      <c r="H4111" s="34"/>
      <c r="I4111" s="34">
        <f>S4111</f>
        <v>2.0833333333333259E-2</v>
      </c>
      <c r="J4111" s="34"/>
      <c r="L4111" s="34"/>
      <c r="M4111" s="21"/>
      <c r="N4111" s="35">
        <f>N4104</f>
        <v>43270</v>
      </c>
      <c r="O4111" s="63">
        <f t="shared" si="2233"/>
        <v>0.52083333333333315</v>
      </c>
      <c r="P4111" s="36">
        <f t="shared" si="2234"/>
        <v>0.54166666666666641</v>
      </c>
      <c r="Q4111" s="98" t="s">
        <v>959</v>
      </c>
      <c r="R4111" t="s">
        <v>1668</v>
      </c>
      <c r="S4111" s="26">
        <f>SUM(P4111-O4111)</f>
        <v>2.0833333333333259E-2</v>
      </c>
    </row>
    <row r="4112" spans="1:19" ht="10.5" customHeight="1" x14ac:dyDescent="0.2">
      <c r="B4112" s="34"/>
      <c r="C4112" s="21"/>
      <c r="D4112" s="34"/>
      <c r="E4112" s="34"/>
      <c r="F4112" s="34"/>
      <c r="G4112" s="34"/>
      <c r="H4112" s="34"/>
      <c r="I4112" s="34"/>
      <c r="J4112" s="34"/>
      <c r="L4112" s="34"/>
      <c r="M4112" s="21"/>
      <c r="N4112" s="35">
        <f>N4104</f>
        <v>43270</v>
      </c>
      <c r="O4112" s="26">
        <f t="shared" si="2233"/>
        <v>0.54166666666666641</v>
      </c>
      <c r="P4112" s="36">
        <f t="shared" si="2234"/>
        <v>0.56249999999999967</v>
      </c>
      <c r="Q4112" s="98" t="s">
        <v>946</v>
      </c>
      <c r="R4112" s="25" t="s">
        <v>1568</v>
      </c>
      <c r="S4112" s="26"/>
    </row>
    <row r="4113" spans="1:19" ht="10.5" customHeight="1" x14ac:dyDescent="0.2">
      <c r="B4113" s="34"/>
      <c r="C4113" s="21"/>
      <c r="D4113" s="34"/>
      <c r="E4113" s="34"/>
      <c r="F4113" s="34"/>
      <c r="G4113" s="34"/>
      <c r="H4113" s="34"/>
      <c r="I4113" s="34"/>
      <c r="J4113" s="34"/>
      <c r="L4113" s="34"/>
      <c r="M4113" s="21"/>
      <c r="N4113" s="35">
        <f>N4104</f>
        <v>43270</v>
      </c>
      <c r="O4113" s="26">
        <f t="shared" si="2233"/>
        <v>0.56249999999999967</v>
      </c>
      <c r="P4113" s="36">
        <f t="shared" si="2234"/>
        <v>0.58333333333333293</v>
      </c>
      <c r="Q4113" s="98" t="s">
        <v>946</v>
      </c>
      <c r="R4113" s="25" t="s">
        <v>1568</v>
      </c>
      <c r="S4113" s="26"/>
    </row>
    <row r="4114" spans="1:19" ht="10.5" customHeight="1" x14ac:dyDescent="0.2">
      <c r="B4114" s="34"/>
      <c r="C4114" s="34"/>
      <c r="D4114" s="34"/>
      <c r="E4114" s="34"/>
      <c r="F4114" s="34"/>
      <c r="G4114" s="34"/>
      <c r="H4114" s="34"/>
      <c r="I4114" s="34">
        <f>S4114</f>
        <v>2.0833333333333259E-2</v>
      </c>
      <c r="J4114" s="34"/>
      <c r="L4114" s="34"/>
      <c r="M4114" s="21"/>
      <c r="N4114" s="35">
        <f>N4104</f>
        <v>43270</v>
      </c>
      <c r="O4114" s="63">
        <f t="shared" si="2233"/>
        <v>0.58333333333333293</v>
      </c>
      <c r="P4114" s="36">
        <f t="shared" si="2234"/>
        <v>0.60416666666666619</v>
      </c>
      <c r="Q4114" s="98" t="s">
        <v>959</v>
      </c>
      <c r="R4114" t="s">
        <v>1669</v>
      </c>
      <c r="S4114" s="26">
        <f>SUM(P4114-O4114)</f>
        <v>2.0833333333333259E-2</v>
      </c>
    </row>
    <row r="4115" spans="1:19" ht="10.5" customHeight="1" x14ac:dyDescent="0.2">
      <c r="A4115" s="34"/>
      <c r="B4115" s="34"/>
      <c r="C4115" s="34"/>
      <c r="D4115" s="34"/>
      <c r="E4115" s="34"/>
      <c r="F4115" s="21"/>
      <c r="G4115" s="34">
        <f>S4115</f>
        <v>2.0833333333333259E-2</v>
      </c>
      <c r="H4115" s="34"/>
      <c r="I4115" s="34"/>
      <c r="J4115" s="34"/>
      <c r="L4115" s="34"/>
      <c r="M4115" s="34"/>
      <c r="N4115" s="35">
        <f>N4104</f>
        <v>43270</v>
      </c>
      <c r="O4115" s="63">
        <f>SUM(P4114)</f>
        <v>0.60416666666666619</v>
      </c>
      <c r="P4115" s="36">
        <f t="shared" si="2234"/>
        <v>0.62499999999999944</v>
      </c>
      <c r="Q4115" s="98" t="s">
        <v>940</v>
      </c>
      <c r="R4115" s="39" t="s">
        <v>1670</v>
      </c>
      <c r="S4115" s="26">
        <f t="shared" ref="S4115:S4116" si="2236">SUM(P4115-O4115)</f>
        <v>2.0833333333333259E-2</v>
      </c>
    </row>
    <row r="4116" spans="1:19" ht="10.5" customHeight="1" x14ac:dyDescent="0.2">
      <c r="B4116" s="34"/>
      <c r="C4116" s="34"/>
      <c r="D4116" s="34"/>
      <c r="E4116" s="34"/>
      <c r="F4116" s="34"/>
      <c r="G4116" s="34">
        <f>S4116</f>
        <v>2.0833333333333259E-2</v>
      </c>
      <c r="H4116" s="34"/>
      <c r="I4116" s="34"/>
      <c r="J4116" s="34"/>
      <c r="L4116" s="34"/>
      <c r="M4116" s="34"/>
      <c r="N4116" s="35">
        <f>N4104</f>
        <v>43270</v>
      </c>
      <c r="O4116" s="63">
        <f>SUM(P4115)</f>
        <v>0.62499999999999944</v>
      </c>
      <c r="P4116" s="36">
        <f t="shared" si="2234"/>
        <v>0.6458333333333327</v>
      </c>
      <c r="Q4116" s="98" t="s">
        <v>940</v>
      </c>
      <c r="R4116" s="39" t="s">
        <v>1670</v>
      </c>
      <c r="S4116" s="26">
        <f t="shared" si="2236"/>
        <v>2.0833333333333259E-2</v>
      </c>
    </row>
    <row r="4117" spans="1:19" ht="10.5" customHeight="1" x14ac:dyDescent="0.2">
      <c r="B4117" s="34"/>
      <c r="C4117" s="34"/>
      <c r="D4117" s="34"/>
      <c r="E4117" s="34"/>
      <c r="F4117" s="34"/>
      <c r="G4117" s="34"/>
      <c r="H4117" s="34"/>
      <c r="I4117" s="34">
        <f>S4117</f>
        <v>2.0833333333333259E-2</v>
      </c>
      <c r="J4117" s="34"/>
      <c r="L4117" s="34"/>
      <c r="M4117" s="34"/>
      <c r="N4117" s="35">
        <f>N4104</f>
        <v>43270</v>
      </c>
      <c r="O4117" s="63">
        <f>SUM(P4116)</f>
        <v>0.6458333333333327</v>
      </c>
      <c r="P4117" s="36">
        <f t="shared" si="2234"/>
        <v>0.66666666666666596</v>
      </c>
      <c r="Q4117" s="98" t="s">
        <v>959</v>
      </c>
      <c r="R4117" t="s">
        <v>1668</v>
      </c>
      <c r="S4117" s="26">
        <f>SUM(P4117-O4117)</f>
        <v>2.0833333333333259E-2</v>
      </c>
    </row>
    <row r="4118" spans="1:19" ht="10.5" customHeight="1" x14ac:dyDescent="0.2">
      <c r="B4118" s="34"/>
      <c r="C4118" s="34"/>
      <c r="D4118" s="34"/>
      <c r="E4118" s="34"/>
      <c r="F4118" s="34"/>
      <c r="G4118" s="34"/>
      <c r="H4118" s="34"/>
      <c r="I4118" s="34">
        <f>S4118</f>
        <v>2.0833333333333259E-2</v>
      </c>
      <c r="J4118" s="34"/>
      <c r="K4118" s="34"/>
      <c r="L4118" s="34"/>
      <c r="M4118" s="34"/>
      <c r="N4118" s="35">
        <f>N4104</f>
        <v>43270</v>
      </c>
      <c r="O4118" s="63">
        <f t="shared" ref="O4118:O4121" si="2237">SUM(P4117)</f>
        <v>0.66666666666666596</v>
      </c>
      <c r="P4118" s="36">
        <f t="shared" si="2234"/>
        <v>0.68749999999999922</v>
      </c>
      <c r="Q4118" s="98" t="s">
        <v>959</v>
      </c>
      <c r="R4118" s="39" t="s">
        <v>1671</v>
      </c>
      <c r="S4118" s="26">
        <f t="shared" ref="S4118:S4121" si="2238">SUM(P4118-O4118)</f>
        <v>2.0833333333333259E-2</v>
      </c>
    </row>
    <row r="4119" spans="1:19" ht="10.5" customHeight="1" x14ac:dyDescent="0.2">
      <c r="B4119" s="34"/>
      <c r="C4119" s="21"/>
      <c r="D4119" s="34"/>
      <c r="E4119" s="34"/>
      <c r="F4119" s="34"/>
      <c r="G4119" s="34"/>
      <c r="H4119" s="34"/>
      <c r="I4119" s="34">
        <f>S4119</f>
        <v>2.0833333333333259E-2</v>
      </c>
      <c r="J4119" s="34"/>
      <c r="K4119" s="34"/>
      <c r="L4119" s="34"/>
      <c r="M4119" s="34"/>
      <c r="N4119" s="35">
        <f>N4104</f>
        <v>43270</v>
      </c>
      <c r="O4119" s="63">
        <f t="shared" si="2237"/>
        <v>0.68749999999999922</v>
      </c>
      <c r="P4119" s="36">
        <f t="shared" si="2234"/>
        <v>0.70833333333333248</v>
      </c>
      <c r="Q4119" s="98" t="s">
        <v>959</v>
      </c>
      <c r="R4119" s="39" t="s">
        <v>1671</v>
      </c>
      <c r="S4119" s="26">
        <f t="shared" si="2238"/>
        <v>2.0833333333333259E-2</v>
      </c>
    </row>
    <row r="4120" spans="1:19" ht="10.5" customHeight="1" x14ac:dyDescent="0.2">
      <c r="B4120" s="34"/>
      <c r="C4120" s="21"/>
      <c r="D4120" s="34"/>
      <c r="E4120" s="34"/>
      <c r="F4120" s="21"/>
      <c r="G4120" s="34"/>
      <c r="H4120" s="34"/>
      <c r="I4120" s="34">
        <f>S4120</f>
        <v>2.0833333333333259E-2</v>
      </c>
      <c r="J4120" s="34"/>
      <c r="K4120" s="34"/>
      <c r="L4120" s="34"/>
      <c r="M4120" s="34"/>
      <c r="N4120" s="35">
        <f>N4104</f>
        <v>43270</v>
      </c>
      <c r="O4120" s="63">
        <f t="shared" si="2237"/>
        <v>0.70833333333333248</v>
      </c>
      <c r="P4120" s="36">
        <f t="shared" si="2234"/>
        <v>0.72916666666666574</v>
      </c>
      <c r="Q4120" s="98" t="s">
        <v>959</v>
      </c>
      <c r="R4120" t="s">
        <v>1672</v>
      </c>
      <c r="S4120" s="26">
        <f t="shared" si="2238"/>
        <v>2.0833333333333259E-2</v>
      </c>
    </row>
    <row r="4121" spans="1:19" ht="10.5" customHeight="1" thickBot="1" x14ac:dyDescent="0.25">
      <c r="B4121" s="34"/>
      <c r="C4121" s="21"/>
      <c r="D4121" s="34"/>
      <c r="E4121" s="34"/>
      <c r="F4121" s="21"/>
      <c r="G4121" s="34">
        <f>S4121</f>
        <v>2.0833333333333259E-2</v>
      </c>
      <c r="H4121" s="34"/>
      <c r="I4121" s="34"/>
      <c r="J4121" s="34"/>
      <c r="K4121" s="34"/>
      <c r="L4121" s="34"/>
      <c r="M4121" s="34"/>
      <c r="N4121" s="35">
        <f>N4104</f>
        <v>43270</v>
      </c>
      <c r="O4121" s="63">
        <f t="shared" si="2237"/>
        <v>0.72916666666666574</v>
      </c>
      <c r="P4121" s="36">
        <f t="shared" si="2234"/>
        <v>0.749999999999999</v>
      </c>
      <c r="Q4121" s="98" t="s">
        <v>940</v>
      </c>
      <c r="R4121" s="39" t="s">
        <v>1670</v>
      </c>
      <c r="S4121" s="26">
        <f t="shared" si="2238"/>
        <v>2.0833333333333259E-2</v>
      </c>
    </row>
    <row r="4122" spans="1:19" ht="10.5" customHeight="1" x14ac:dyDescent="0.2">
      <c r="A4122" s="40">
        <f t="shared" ref="A4122:M4122" si="2239">SUM(A4105:A4121)</f>
        <v>0</v>
      </c>
      <c r="B4122" s="40">
        <f t="shared" si="2239"/>
        <v>0</v>
      </c>
      <c r="C4122" s="40">
        <f t="shared" si="2239"/>
        <v>0</v>
      </c>
      <c r="D4122" s="40">
        <f t="shared" si="2239"/>
        <v>2.0833333333333315E-2</v>
      </c>
      <c r="E4122" s="40">
        <f t="shared" si="2239"/>
        <v>0</v>
      </c>
      <c r="F4122" s="40">
        <f t="shared" si="2239"/>
        <v>0</v>
      </c>
      <c r="G4122" s="40">
        <f t="shared" si="2239"/>
        <v>0.10416666666666641</v>
      </c>
      <c r="H4122" s="40">
        <f t="shared" si="2239"/>
        <v>0</v>
      </c>
      <c r="I4122" s="40">
        <f t="shared" si="2239"/>
        <v>0.18749999999999944</v>
      </c>
      <c r="J4122" s="40">
        <f t="shared" si="2239"/>
        <v>0</v>
      </c>
      <c r="K4122" s="40">
        <f t="shared" si="2239"/>
        <v>0</v>
      </c>
      <c r="L4122" s="40">
        <f t="shared" si="2239"/>
        <v>0</v>
      </c>
      <c r="M4122" s="40">
        <f t="shared" si="2239"/>
        <v>0</v>
      </c>
      <c r="N4122" s="41" t="b">
        <f>SUM(A4122:M4122) = S4122</f>
        <v>1</v>
      </c>
      <c r="O4122" s="42"/>
      <c r="P4122" s="42"/>
      <c r="Q4122" s="43"/>
      <c r="R4122" s="43"/>
      <c r="S4122" s="40">
        <f>SUM(S4105:S4121)</f>
        <v>0.31249999999999917</v>
      </c>
    </row>
    <row r="4123" spans="1:19" ht="10.5" customHeight="1" x14ac:dyDescent="0.2">
      <c r="A4123" s="44">
        <f t="shared" ref="A4123:E4123" si="2240">(A4122-INT(A4122))*24</f>
        <v>0</v>
      </c>
      <c r="B4123" s="44">
        <f t="shared" si="2240"/>
        <v>0</v>
      </c>
      <c r="C4123" s="44">
        <f t="shared" si="2240"/>
        <v>0</v>
      </c>
      <c r="D4123" s="44">
        <f t="shared" si="2240"/>
        <v>0.49999999999999956</v>
      </c>
      <c r="E4123" s="44">
        <f t="shared" si="2240"/>
        <v>0</v>
      </c>
      <c r="F4123" s="44">
        <f>(F4122-INT(F4122))*24</f>
        <v>0</v>
      </c>
      <c r="G4123" s="44">
        <f>(G4122-INT(G4122))*24</f>
        <v>2.4999999999999938</v>
      </c>
      <c r="H4123" s="44">
        <f>(H4122-INT(H4122))*24</f>
        <v>0</v>
      </c>
      <c r="I4123" s="44">
        <f>(I4122-INT(I4122))*24</f>
        <v>4.4999999999999867</v>
      </c>
      <c r="J4123" s="44">
        <f t="shared" ref="J4123:M4123" si="2241">(J4122-INT(J4122))*24</f>
        <v>0</v>
      </c>
      <c r="K4123" s="44">
        <f t="shared" si="2241"/>
        <v>0</v>
      </c>
      <c r="L4123" s="44">
        <f t="shared" si="2241"/>
        <v>0</v>
      </c>
      <c r="M4123" s="45">
        <f t="shared" si="2241"/>
        <v>0</v>
      </c>
      <c r="N4123" s="46">
        <f>SUM(A4123:M4123)</f>
        <v>7.4999999999999805</v>
      </c>
      <c r="O4123" s="47"/>
      <c r="P4123" s="47"/>
      <c r="Q4123" s="48"/>
      <c r="R4123" s="48"/>
      <c r="S4123" s="49"/>
    </row>
    <row r="4124" spans="1:19" ht="10.5" customHeight="1" thickBot="1" x14ac:dyDescent="0.25">
      <c r="A4124" s="50"/>
      <c r="B4124" s="51"/>
      <c r="C4124" s="51"/>
      <c r="D4124" s="52">
        <f>SUM(A4123:D4123)</f>
        <v>0.49999999999999956</v>
      </c>
      <c r="E4124" s="52">
        <f t="shared" ref="E4124:M4124" si="2242">E4123</f>
        <v>0</v>
      </c>
      <c r="F4124" s="52">
        <f t="shared" si="2242"/>
        <v>0</v>
      </c>
      <c r="G4124" s="52">
        <f t="shared" si="2242"/>
        <v>2.4999999999999938</v>
      </c>
      <c r="H4124" s="52">
        <f t="shared" si="2242"/>
        <v>0</v>
      </c>
      <c r="I4124" s="52">
        <f t="shared" si="2242"/>
        <v>4.4999999999999867</v>
      </c>
      <c r="J4124" s="52">
        <f t="shared" si="2242"/>
        <v>0</v>
      </c>
      <c r="K4124" s="52">
        <f t="shared" si="2242"/>
        <v>0</v>
      </c>
      <c r="L4124" s="52">
        <f t="shared" si="2242"/>
        <v>0</v>
      </c>
      <c r="M4124" s="53">
        <f t="shared" si="2242"/>
        <v>0</v>
      </c>
      <c r="N4124" s="54">
        <f>S4124</f>
        <v>0.31249999999999917</v>
      </c>
      <c r="O4124" s="55"/>
      <c r="P4124" s="55"/>
      <c r="Q4124" s="56"/>
      <c r="R4124" s="56"/>
      <c r="S4124" s="57">
        <f>SUM(S4122:S4123)</f>
        <v>0.31249999999999917</v>
      </c>
    </row>
    <row r="4125" spans="1:19" ht="10.5" customHeight="1" thickBot="1" x14ac:dyDescent="0.25">
      <c r="A4125" s="58"/>
      <c r="B4125" s="59" t="s">
        <v>935</v>
      </c>
      <c r="C4125" s="59" t="s">
        <v>936</v>
      </c>
      <c r="D4125" s="59" t="s">
        <v>937</v>
      </c>
      <c r="E4125" s="60" t="s">
        <v>938</v>
      </c>
      <c r="F4125" s="59" t="s">
        <v>939</v>
      </c>
      <c r="G4125" s="58" t="s">
        <v>940</v>
      </c>
      <c r="H4125" s="58" t="s">
        <v>941</v>
      </c>
      <c r="I4125" s="58" t="s">
        <v>942</v>
      </c>
      <c r="J4125" s="58" t="s">
        <v>943</v>
      </c>
      <c r="K4125" s="58" t="s">
        <v>1473</v>
      </c>
      <c r="L4125" s="58"/>
      <c r="M4125" s="60" t="s">
        <v>1528</v>
      </c>
      <c r="N4125" s="61">
        <f>N4104+1</f>
        <v>43271</v>
      </c>
      <c r="O4125" s="36">
        <v>0.375</v>
      </c>
      <c r="P4125" s="36">
        <f>O4125</f>
        <v>0.375</v>
      </c>
      <c r="Q4125" s="62" t="s">
        <v>946</v>
      </c>
      <c r="R4125" s="96" t="s">
        <v>1598</v>
      </c>
      <c r="S4125" s="26">
        <f t="shared" ref="S4125" si="2243">SUM(P4125-O4125)</f>
        <v>0</v>
      </c>
    </row>
    <row r="4126" spans="1:19" ht="10.5" customHeight="1" x14ac:dyDescent="0.2">
      <c r="B4126" s="34"/>
      <c r="C4126" s="21"/>
      <c r="D4126" s="34">
        <f>S4126</f>
        <v>2.0833333333333315E-2</v>
      </c>
      <c r="E4126" s="34"/>
      <c r="F4126" s="21"/>
      <c r="G4126" s="21"/>
      <c r="H4126" s="21"/>
      <c r="I4126" s="34"/>
      <c r="J4126" s="34"/>
      <c r="M4126" s="34"/>
      <c r="N4126" s="35">
        <f>N4125</f>
        <v>43271</v>
      </c>
      <c r="O4126" s="63">
        <f>SUM(P4125)</f>
        <v>0.375</v>
      </c>
      <c r="P4126" s="36">
        <f>P4125+0.0208333333333333</f>
        <v>0.39583333333333331</v>
      </c>
      <c r="Q4126" s="98" t="s">
        <v>937</v>
      </c>
      <c r="R4126" s="96" t="s">
        <v>1631</v>
      </c>
      <c r="S4126" s="26">
        <f>SUM(P4126-O4126)</f>
        <v>2.0833333333333315E-2</v>
      </c>
    </row>
    <row r="4127" spans="1:19" ht="10.5" customHeight="1" x14ac:dyDescent="0.2">
      <c r="A4127" s="34"/>
      <c r="B4127" s="34"/>
      <c r="C4127" s="34"/>
      <c r="D4127" s="34"/>
      <c r="E4127" s="21"/>
      <c r="F4127" s="34"/>
      <c r="G4127" s="34"/>
      <c r="H4127" s="34">
        <f t="shared" ref="H4127:H4132" si="2244">S4127</f>
        <v>2.0833333333333315E-2</v>
      </c>
      <c r="I4127" s="34"/>
      <c r="J4127" s="34"/>
      <c r="K4127" s="34"/>
      <c r="L4127" s="34"/>
      <c r="M4127" s="34"/>
      <c r="N4127" s="35">
        <f>N4125</f>
        <v>43271</v>
      </c>
      <c r="O4127" s="63">
        <f t="shared" ref="O4127:O4135" si="2245">SUM(P4126)</f>
        <v>0.39583333333333331</v>
      </c>
      <c r="P4127" s="36">
        <f t="shared" ref="P4127:P4142" si="2246">P4126+0.0208333333333333</f>
        <v>0.41666666666666663</v>
      </c>
      <c r="Q4127" s="98" t="s">
        <v>941</v>
      </c>
      <c r="R4127" s="39" t="s">
        <v>1658</v>
      </c>
      <c r="S4127" s="26">
        <f t="shared" ref="S4127:S4132" si="2247">SUM(P4127-O4127)</f>
        <v>2.0833333333333315E-2</v>
      </c>
    </row>
    <row r="4128" spans="1:19" ht="10.5" customHeight="1" x14ac:dyDescent="0.2">
      <c r="A4128" s="34"/>
      <c r="B4128" s="34"/>
      <c r="C4128" s="34"/>
      <c r="D4128" s="34"/>
      <c r="E4128" s="34"/>
      <c r="F4128" s="34"/>
      <c r="G4128" s="34"/>
      <c r="H4128" s="34">
        <f t="shared" si="2244"/>
        <v>2.0833333333333315E-2</v>
      </c>
      <c r="I4128" s="34"/>
      <c r="J4128" s="34"/>
      <c r="K4128" s="34"/>
      <c r="L4128" s="34"/>
      <c r="M4128" s="34"/>
      <c r="N4128" s="35">
        <f>N4125</f>
        <v>43271</v>
      </c>
      <c r="O4128" s="63">
        <f t="shared" si="2245"/>
        <v>0.41666666666666663</v>
      </c>
      <c r="P4128" s="36">
        <f t="shared" si="2246"/>
        <v>0.43749999999999994</v>
      </c>
      <c r="Q4128" s="98" t="s">
        <v>941</v>
      </c>
      <c r="R4128" s="39" t="s">
        <v>1658</v>
      </c>
      <c r="S4128" s="26">
        <f t="shared" si="2247"/>
        <v>2.0833333333333315E-2</v>
      </c>
    </row>
    <row r="4129" spans="1:19" ht="10.5" customHeight="1" x14ac:dyDescent="0.2">
      <c r="A4129" s="34"/>
      <c r="B4129" s="34"/>
      <c r="C4129" s="34"/>
      <c r="D4129" s="34"/>
      <c r="E4129" s="34"/>
      <c r="F4129" s="34"/>
      <c r="G4129" s="34"/>
      <c r="H4129" s="34">
        <f t="shared" si="2244"/>
        <v>2.0833333333333315E-2</v>
      </c>
      <c r="I4129" s="34"/>
      <c r="J4129" s="34"/>
      <c r="K4129" s="34"/>
      <c r="L4129" s="34"/>
      <c r="M4129" s="34"/>
      <c r="N4129" s="35">
        <f>N4125</f>
        <v>43271</v>
      </c>
      <c r="O4129" s="63">
        <f t="shared" si="2245"/>
        <v>0.43749999999999994</v>
      </c>
      <c r="P4129" s="36">
        <f t="shared" si="2246"/>
        <v>0.45833333333333326</v>
      </c>
      <c r="Q4129" s="98" t="s">
        <v>941</v>
      </c>
      <c r="R4129" s="39" t="s">
        <v>1658</v>
      </c>
      <c r="S4129" s="26">
        <f t="shared" si="2247"/>
        <v>2.0833333333333315E-2</v>
      </c>
    </row>
    <row r="4130" spans="1:19" ht="10.5" customHeight="1" x14ac:dyDescent="0.2">
      <c r="A4130" s="34"/>
      <c r="B4130" s="34"/>
      <c r="C4130" s="34"/>
      <c r="D4130" s="34"/>
      <c r="E4130" s="34"/>
      <c r="F4130" s="34"/>
      <c r="G4130" s="34"/>
      <c r="H4130" s="34">
        <f t="shared" si="2244"/>
        <v>2.0833333333333315E-2</v>
      </c>
      <c r="I4130" s="34"/>
      <c r="J4130" s="34"/>
      <c r="K4130" s="34"/>
      <c r="L4130" s="34"/>
      <c r="M4130" s="34"/>
      <c r="N4130" s="35">
        <f>N4125</f>
        <v>43271</v>
      </c>
      <c r="O4130" s="63">
        <f t="shared" si="2245"/>
        <v>0.45833333333333326</v>
      </c>
      <c r="P4130" s="36">
        <f t="shared" si="2246"/>
        <v>0.47916666666666657</v>
      </c>
      <c r="Q4130" s="98" t="s">
        <v>941</v>
      </c>
      <c r="R4130" s="39" t="s">
        <v>1658</v>
      </c>
      <c r="S4130" s="26">
        <f t="shared" si="2247"/>
        <v>2.0833333333333315E-2</v>
      </c>
    </row>
    <row r="4131" spans="1:19" ht="10.5" customHeight="1" x14ac:dyDescent="0.2">
      <c r="A4131" s="34"/>
      <c r="B4131" s="34"/>
      <c r="C4131" s="34"/>
      <c r="D4131" s="34"/>
      <c r="E4131" s="34"/>
      <c r="F4131" s="34"/>
      <c r="G4131" s="34"/>
      <c r="H4131" s="34">
        <f t="shared" si="2244"/>
        <v>2.0833333333333315E-2</v>
      </c>
      <c r="I4131" s="34"/>
      <c r="J4131" s="34"/>
      <c r="K4131" s="34"/>
      <c r="L4131" s="34"/>
      <c r="M4131" s="34"/>
      <c r="N4131" s="35">
        <f>N4125</f>
        <v>43271</v>
      </c>
      <c r="O4131" s="63">
        <f t="shared" si="2245"/>
        <v>0.47916666666666657</v>
      </c>
      <c r="P4131" s="36">
        <f t="shared" si="2246"/>
        <v>0.49999999999999989</v>
      </c>
      <c r="Q4131" s="98" t="s">
        <v>941</v>
      </c>
      <c r="R4131" s="39" t="s">
        <v>1658</v>
      </c>
      <c r="S4131" s="26">
        <f t="shared" si="2247"/>
        <v>2.0833333333333315E-2</v>
      </c>
    </row>
    <row r="4132" spans="1:19" ht="10.5" customHeight="1" x14ac:dyDescent="0.2">
      <c r="A4132" s="34"/>
      <c r="B4132" s="34"/>
      <c r="C4132" s="34"/>
      <c r="D4132" s="34"/>
      <c r="E4132" s="21"/>
      <c r="F4132" s="34"/>
      <c r="G4132" s="34"/>
      <c r="H4132" s="34">
        <f t="shared" si="2244"/>
        <v>2.0833333333333259E-2</v>
      </c>
      <c r="I4132" s="34"/>
      <c r="J4132" s="34"/>
      <c r="K4132" s="34"/>
      <c r="L4132" s="34"/>
      <c r="M4132" s="34"/>
      <c r="N4132" s="35">
        <f>N4125</f>
        <v>43271</v>
      </c>
      <c r="O4132" s="63">
        <f t="shared" si="2245"/>
        <v>0.49999999999999989</v>
      </c>
      <c r="P4132" s="36">
        <f t="shared" si="2246"/>
        <v>0.52083333333333315</v>
      </c>
      <c r="Q4132" s="98" t="s">
        <v>941</v>
      </c>
      <c r="R4132" s="39" t="s">
        <v>1658</v>
      </c>
      <c r="S4132" s="26">
        <f t="shared" si="2247"/>
        <v>2.0833333333333259E-2</v>
      </c>
    </row>
    <row r="4133" spans="1:19" ht="10.5" customHeight="1" x14ac:dyDescent="0.2">
      <c r="A4133" s="34"/>
      <c r="B4133" s="34"/>
      <c r="C4133" s="34"/>
      <c r="D4133" s="34"/>
      <c r="E4133" s="21"/>
      <c r="F4133" s="34"/>
      <c r="G4133" s="34"/>
      <c r="H4133" s="34"/>
      <c r="I4133" s="34"/>
      <c r="J4133" s="34"/>
      <c r="K4133" s="34"/>
      <c r="L4133" s="34"/>
      <c r="M4133" s="34"/>
      <c r="N4133" s="35">
        <f>N4125</f>
        <v>43271</v>
      </c>
      <c r="O4133" s="63">
        <f t="shared" si="2245"/>
        <v>0.52083333333333315</v>
      </c>
      <c r="P4133" s="36">
        <f t="shared" si="2246"/>
        <v>0.54166666666666641</v>
      </c>
      <c r="Q4133" s="98" t="s">
        <v>946</v>
      </c>
      <c r="R4133" s="25" t="s">
        <v>1001</v>
      </c>
      <c r="S4133" s="26"/>
    </row>
    <row r="4134" spans="1:19" ht="10.5" customHeight="1" x14ac:dyDescent="0.2">
      <c r="A4134" s="34"/>
      <c r="B4134" s="34"/>
      <c r="C4134" s="34"/>
      <c r="D4134" s="34"/>
      <c r="E4134" s="21"/>
      <c r="F4134" s="34"/>
      <c r="G4134" s="34"/>
      <c r="H4134" s="34"/>
      <c r="I4134" s="34"/>
      <c r="J4134" s="34"/>
      <c r="K4134" s="34"/>
      <c r="L4134" s="34"/>
      <c r="M4134" s="34"/>
      <c r="N4134" s="35">
        <f>N4125</f>
        <v>43271</v>
      </c>
      <c r="O4134" s="63">
        <f t="shared" si="2245"/>
        <v>0.54166666666666641</v>
      </c>
      <c r="P4134" s="36">
        <f t="shared" si="2246"/>
        <v>0.56249999999999967</v>
      </c>
      <c r="Q4134" s="98" t="s">
        <v>946</v>
      </c>
      <c r="R4134" s="25" t="s">
        <v>1001</v>
      </c>
      <c r="S4134" s="26"/>
    </row>
    <row r="4135" spans="1:19" ht="10.5" customHeight="1" x14ac:dyDescent="0.2">
      <c r="A4135" s="34"/>
      <c r="B4135" s="34"/>
      <c r="C4135" s="34"/>
      <c r="D4135" s="34"/>
      <c r="E4135" s="34"/>
      <c r="F4135" s="34"/>
      <c r="G4135" s="34"/>
      <c r="H4135" s="34">
        <f>S4135</f>
        <v>2.0833333333333259E-2</v>
      </c>
      <c r="I4135" s="34"/>
      <c r="J4135" s="34"/>
      <c r="K4135" s="34"/>
      <c r="L4135" s="34"/>
      <c r="M4135" s="34"/>
      <c r="N4135" s="35">
        <f>N4125</f>
        <v>43271</v>
      </c>
      <c r="O4135" s="63">
        <f t="shared" si="2245"/>
        <v>0.56249999999999967</v>
      </c>
      <c r="P4135" s="36">
        <f t="shared" si="2246"/>
        <v>0.58333333333333293</v>
      </c>
      <c r="Q4135" s="98" t="s">
        <v>941</v>
      </c>
      <c r="R4135" s="39" t="s">
        <v>1658</v>
      </c>
      <c r="S4135" s="26">
        <f>SUM(P4135-O4135)</f>
        <v>2.0833333333333259E-2</v>
      </c>
    </row>
    <row r="4136" spans="1:19" ht="10.5" customHeight="1" x14ac:dyDescent="0.2">
      <c r="A4136" s="34"/>
      <c r="B4136" s="34"/>
      <c r="C4136" s="34"/>
      <c r="D4136" s="34"/>
      <c r="E4136" s="34"/>
      <c r="F4136" s="34"/>
      <c r="G4136" s="34"/>
      <c r="H4136" s="34">
        <f>S4136</f>
        <v>2.0833333333333259E-2</v>
      </c>
      <c r="I4136" s="34"/>
      <c r="J4136" s="34"/>
      <c r="K4136" s="34"/>
      <c r="L4136" s="34"/>
      <c r="M4136" s="34"/>
      <c r="N4136" s="35">
        <f>N4125</f>
        <v>43271</v>
      </c>
      <c r="O4136" s="63">
        <f>SUM(P4135)</f>
        <v>0.58333333333333293</v>
      </c>
      <c r="P4136" s="36">
        <f t="shared" si="2246"/>
        <v>0.60416666666666619</v>
      </c>
      <c r="Q4136" s="98" t="s">
        <v>941</v>
      </c>
      <c r="R4136" s="39" t="s">
        <v>1673</v>
      </c>
      <c r="S4136" s="26">
        <f>SUM(P4136-O4136)</f>
        <v>2.0833333333333259E-2</v>
      </c>
    </row>
    <row r="4137" spans="1:19" ht="10.5" customHeight="1" x14ac:dyDescent="0.2">
      <c r="A4137" s="34"/>
      <c r="B4137" s="34"/>
      <c r="C4137" s="34"/>
      <c r="D4137" s="34"/>
      <c r="E4137" s="21"/>
      <c r="F4137" s="34"/>
      <c r="G4137" s="34"/>
      <c r="H4137" s="34">
        <f>S4137</f>
        <v>2.0833333333333259E-2</v>
      </c>
      <c r="I4137" s="34"/>
      <c r="J4137" s="34"/>
      <c r="K4137" s="34"/>
      <c r="L4137" s="34"/>
      <c r="M4137" s="34"/>
      <c r="N4137" s="35">
        <f>N4125</f>
        <v>43271</v>
      </c>
      <c r="O4137" s="63">
        <f>SUM(P4136)</f>
        <v>0.60416666666666619</v>
      </c>
      <c r="P4137" s="36">
        <f t="shared" si="2246"/>
        <v>0.62499999999999944</v>
      </c>
      <c r="Q4137" s="98" t="s">
        <v>941</v>
      </c>
      <c r="R4137" s="39" t="s">
        <v>1673</v>
      </c>
      <c r="S4137" s="26">
        <f t="shared" ref="S4137" si="2248">SUM(P4137-O4137)</f>
        <v>2.0833333333333259E-2</v>
      </c>
    </row>
    <row r="4138" spans="1:19" ht="10.5" customHeight="1" x14ac:dyDescent="0.2">
      <c r="B4138" s="34">
        <f>S4138</f>
        <v>2.0833333333333259E-2</v>
      </c>
      <c r="C4138" s="34"/>
      <c r="D4138" s="34"/>
      <c r="E4138" s="21"/>
      <c r="F4138" s="34"/>
      <c r="G4138" s="34"/>
      <c r="H4138" s="34"/>
      <c r="I4138" s="34"/>
      <c r="J4138" s="34"/>
      <c r="K4138" s="34"/>
      <c r="L4138" s="34"/>
      <c r="M4138" s="34"/>
      <c r="N4138" s="35">
        <f>N4125</f>
        <v>43271</v>
      </c>
      <c r="O4138" s="63">
        <f>SUM(P4137)</f>
        <v>0.62499999999999944</v>
      </c>
      <c r="P4138" s="36">
        <f t="shared" si="2246"/>
        <v>0.6458333333333327</v>
      </c>
      <c r="Q4138" s="98" t="s">
        <v>935</v>
      </c>
      <c r="R4138" s="25" t="s">
        <v>1674</v>
      </c>
      <c r="S4138" s="26">
        <f>SUM(P4138-O4138)</f>
        <v>2.0833333333333259E-2</v>
      </c>
    </row>
    <row r="4139" spans="1:19" ht="10.5" customHeight="1" x14ac:dyDescent="0.2">
      <c r="B4139" s="34"/>
      <c r="C4139" s="34"/>
      <c r="D4139" s="34"/>
      <c r="E4139" s="34"/>
      <c r="F4139" s="34"/>
      <c r="G4139" s="34"/>
      <c r="H4139" s="34">
        <f>S4139</f>
        <v>2.0833333333333259E-2</v>
      </c>
      <c r="I4139" s="34"/>
      <c r="J4139" s="34"/>
      <c r="K4139" s="34"/>
      <c r="L4139" s="34"/>
      <c r="M4139" s="34"/>
      <c r="N4139" s="35">
        <f>N4125</f>
        <v>43271</v>
      </c>
      <c r="O4139" s="63">
        <f t="shared" ref="O4139:O4142" si="2249">SUM(P4138)</f>
        <v>0.6458333333333327</v>
      </c>
      <c r="P4139" s="36">
        <f t="shared" si="2246"/>
        <v>0.66666666666666596</v>
      </c>
      <c r="Q4139" s="98" t="s">
        <v>941</v>
      </c>
      <c r="R4139" s="39" t="s">
        <v>1673</v>
      </c>
      <c r="S4139" s="26">
        <f t="shared" ref="S4139:S4142" si="2250">SUM(P4139-O4139)</f>
        <v>2.0833333333333259E-2</v>
      </c>
    </row>
    <row r="4140" spans="1:19" ht="10.5" customHeight="1" x14ac:dyDescent="0.2">
      <c r="B4140" s="34"/>
      <c r="C4140" s="34"/>
      <c r="D4140" s="34"/>
      <c r="E4140" s="21"/>
      <c r="F4140" s="34"/>
      <c r="G4140" s="34">
        <f>S4140</f>
        <v>2.0833333333333259E-2</v>
      </c>
      <c r="H4140" s="34"/>
      <c r="I4140" s="34"/>
      <c r="J4140" s="34"/>
      <c r="K4140" s="34"/>
      <c r="L4140" s="34"/>
      <c r="M4140" s="34"/>
      <c r="N4140" s="35">
        <f>N4125</f>
        <v>43271</v>
      </c>
      <c r="O4140" s="63">
        <f t="shared" si="2249"/>
        <v>0.66666666666666596</v>
      </c>
      <c r="P4140" s="36">
        <f t="shared" si="2246"/>
        <v>0.68749999999999922</v>
      </c>
      <c r="Q4140" s="98" t="s">
        <v>1675</v>
      </c>
      <c r="R4140" s="109" t="s">
        <v>1676</v>
      </c>
      <c r="S4140" s="26">
        <f t="shared" si="2250"/>
        <v>2.0833333333333259E-2</v>
      </c>
    </row>
    <row r="4141" spans="1:19" ht="10.5" customHeight="1" x14ac:dyDescent="0.2">
      <c r="B4141" s="34"/>
      <c r="C4141" s="21"/>
      <c r="D4141" s="34"/>
      <c r="E4141" s="21"/>
      <c r="F4141" s="34"/>
      <c r="G4141" s="34">
        <f>S4141</f>
        <v>2.0833333333333259E-2</v>
      </c>
      <c r="H4141" s="34"/>
      <c r="J4141" s="34"/>
      <c r="K4141" s="34"/>
      <c r="L4141" s="34"/>
      <c r="M4141" s="34"/>
      <c r="N4141" s="35">
        <f>N4125</f>
        <v>43271</v>
      </c>
      <c r="O4141" s="63">
        <f t="shared" si="2249"/>
        <v>0.68749999999999922</v>
      </c>
      <c r="P4141" s="36">
        <f t="shared" si="2246"/>
        <v>0.70833333333333248</v>
      </c>
      <c r="Q4141" s="98" t="s">
        <v>1675</v>
      </c>
      <c r="R4141" s="109" t="s">
        <v>1676</v>
      </c>
      <c r="S4141" s="26">
        <f t="shared" si="2250"/>
        <v>2.0833333333333259E-2</v>
      </c>
    </row>
    <row r="4142" spans="1:19" ht="10.5" customHeight="1" thickBot="1" x14ac:dyDescent="0.25">
      <c r="B4142" s="34"/>
      <c r="C4142" s="21"/>
      <c r="D4142" s="34"/>
      <c r="E4142" s="21"/>
      <c r="F4142" s="34"/>
      <c r="G4142" s="34"/>
      <c r="H4142" s="34">
        <f>S4142</f>
        <v>2.0833333333333259E-2</v>
      </c>
      <c r="I4142" s="34"/>
      <c r="J4142" s="34"/>
      <c r="K4142" s="34"/>
      <c r="L4142" s="34"/>
      <c r="M4142" s="34"/>
      <c r="N4142" s="35">
        <f>N4125</f>
        <v>43271</v>
      </c>
      <c r="O4142" s="63">
        <f t="shared" si="2249"/>
        <v>0.70833333333333248</v>
      </c>
      <c r="P4142" s="36">
        <f t="shared" si="2246"/>
        <v>0.72916666666666574</v>
      </c>
      <c r="Q4142" s="98" t="s">
        <v>941</v>
      </c>
      <c r="R4142" s="39" t="s">
        <v>1673</v>
      </c>
      <c r="S4142" s="26">
        <f t="shared" si="2250"/>
        <v>2.0833333333333259E-2</v>
      </c>
    </row>
    <row r="4143" spans="1:19" ht="10.5" customHeight="1" x14ac:dyDescent="0.2">
      <c r="A4143" s="40">
        <f t="shared" ref="A4143:M4143" si="2251">SUM(A4126:A4142)</f>
        <v>0</v>
      </c>
      <c r="B4143" s="40">
        <f t="shared" si="2251"/>
        <v>2.0833333333333259E-2</v>
      </c>
      <c r="C4143" s="40">
        <f t="shared" si="2251"/>
        <v>0</v>
      </c>
      <c r="D4143" s="40">
        <f t="shared" si="2251"/>
        <v>2.0833333333333315E-2</v>
      </c>
      <c r="E4143" s="40">
        <f t="shared" si="2251"/>
        <v>0</v>
      </c>
      <c r="F4143" s="40">
        <f t="shared" si="2251"/>
        <v>0</v>
      </c>
      <c r="G4143" s="40">
        <f t="shared" si="2251"/>
        <v>4.1666666666666519E-2</v>
      </c>
      <c r="H4143" s="40">
        <f t="shared" si="2251"/>
        <v>0.22916666666666613</v>
      </c>
      <c r="I4143" s="40">
        <f t="shared" si="2251"/>
        <v>0</v>
      </c>
      <c r="J4143" s="40">
        <f t="shared" si="2251"/>
        <v>0</v>
      </c>
      <c r="K4143" s="40">
        <f t="shared" si="2251"/>
        <v>0</v>
      </c>
      <c r="L4143" s="40">
        <f t="shared" si="2251"/>
        <v>0</v>
      </c>
      <c r="M4143" s="40">
        <f t="shared" si="2251"/>
        <v>0</v>
      </c>
      <c r="N4143" s="41" t="b">
        <f>SUM(A4143:M4143) = S4143</f>
        <v>1</v>
      </c>
      <c r="O4143" s="42"/>
      <c r="P4143" s="42"/>
      <c r="Q4143" s="43"/>
      <c r="R4143" s="43"/>
      <c r="S4143" s="40">
        <f>SUM(S4126:S4142)</f>
        <v>0.31249999999999922</v>
      </c>
    </row>
    <row r="4144" spans="1:19" ht="10.5" customHeight="1" x14ac:dyDescent="0.2">
      <c r="A4144" s="70">
        <f t="shared" ref="A4144:C4144" si="2252">(A4143-INT(A4143))*24</f>
        <v>0</v>
      </c>
      <c r="B4144" s="70">
        <f t="shared" si="2252"/>
        <v>0.49999999999999822</v>
      </c>
      <c r="C4144" s="70">
        <f t="shared" si="2252"/>
        <v>0</v>
      </c>
      <c r="D4144" s="44">
        <f>(D4143-INT(D4143))*24</f>
        <v>0.49999999999999956</v>
      </c>
      <c r="E4144" s="44">
        <f>(E4143-INT(E4143))*24</f>
        <v>0</v>
      </c>
      <c r="F4144" s="44">
        <f>(F4143-INT(F4143))*24</f>
        <v>0</v>
      </c>
      <c r="G4144" s="44">
        <f>(G4143-INT(G4143))*24</f>
        <v>0.99999999999999645</v>
      </c>
      <c r="H4144" s="44">
        <f t="shared" ref="H4144:M4144" si="2253">(H4143-INT(H4143))*24</f>
        <v>5.4999999999999876</v>
      </c>
      <c r="I4144" s="44">
        <f t="shared" si="2253"/>
        <v>0</v>
      </c>
      <c r="J4144" s="44">
        <f t="shared" si="2253"/>
        <v>0</v>
      </c>
      <c r="K4144" s="44">
        <f t="shared" si="2253"/>
        <v>0</v>
      </c>
      <c r="L4144" s="44">
        <f t="shared" si="2253"/>
        <v>0</v>
      </c>
      <c r="M4144" s="45">
        <f t="shared" si="2253"/>
        <v>0</v>
      </c>
      <c r="N4144" s="46">
        <f>SUM(A4144:M4144)</f>
        <v>7.4999999999999822</v>
      </c>
      <c r="O4144" s="71"/>
      <c r="P4144" s="71"/>
      <c r="Q4144" s="48"/>
      <c r="R4144" s="48"/>
      <c r="S4144" s="49"/>
    </row>
    <row r="4145" spans="1:23" ht="10.5" customHeight="1" thickBot="1" x14ac:dyDescent="0.25">
      <c r="A4145" s="72"/>
      <c r="B4145" s="73"/>
      <c r="C4145" s="73"/>
      <c r="D4145" s="52">
        <f>SUM(A4144:D4144)</f>
        <v>0.99999999999999778</v>
      </c>
      <c r="E4145" s="52">
        <f t="shared" ref="E4145:M4145" si="2254">E4144</f>
        <v>0</v>
      </c>
      <c r="F4145" s="52">
        <f t="shared" si="2254"/>
        <v>0</v>
      </c>
      <c r="G4145" s="52">
        <f t="shared" si="2254"/>
        <v>0.99999999999999645</v>
      </c>
      <c r="H4145" s="52">
        <f t="shared" si="2254"/>
        <v>5.4999999999999876</v>
      </c>
      <c r="I4145" s="52">
        <f t="shared" si="2254"/>
        <v>0</v>
      </c>
      <c r="J4145" s="52">
        <f t="shared" si="2254"/>
        <v>0</v>
      </c>
      <c r="K4145" s="52">
        <f t="shared" si="2254"/>
        <v>0</v>
      </c>
      <c r="L4145" s="52">
        <f t="shared" si="2254"/>
        <v>0</v>
      </c>
      <c r="M4145" s="53">
        <f t="shared" si="2254"/>
        <v>0</v>
      </c>
      <c r="N4145" s="54">
        <f>S4145</f>
        <v>0.31249999999999922</v>
      </c>
      <c r="O4145" s="74"/>
      <c r="P4145" s="74"/>
      <c r="Q4145" s="56"/>
      <c r="R4145" s="56"/>
      <c r="S4145" s="57">
        <f>SUM(S4143:S4144)</f>
        <v>0.31249999999999922</v>
      </c>
    </row>
    <row r="4146" spans="1:23" ht="10.5" customHeight="1" thickBot="1" x14ac:dyDescent="0.25">
      <c r="A4146" s="58"/>
      <c r="B4146" s="59" t="s">
        <v>935</v>
      </c>
      <c r="C4146" s="59" t="s">
        <v>936</v>
      </c>
      <c r="D4146" s="59" t="s">
        <v>937</v>
      </c>
      <c r="E4146" s="60" t="s">
        <v>938</v>
      </c>
      <c r="F4146" s="59" t="s">
        <v>939</v>
      </c>
      <c r="G4146" s="58" t="s">
        <v>940</v>
      </c>
      <c r="H4146" s="58" t="s">
        <v>941</v>
      </c>
      <c r="I4146" s="58" t="s">
        <v>942</v>
      </c>
      <c r="J4146" s="58" t="s">
        <v>943</v>
      </c>
      <c r="K4146" s="58" t="s">
        <v>1473</v>
      </c>
      <c r="L4146" s="58"/>
      <c r="M4146" s="60" t="s">
        <v>1528</v>
      </c>
      <c r="N4146" s="61">
        <f>N4125+1</f>
        <v>43272</v>
      </c>
      <c r="O4146" s="36">
        <v>0.375</v>
      </c>
      <c r="P4146" s="36">
        <f>O4146</f>
        <v>0.375</v>
      </c>
      <c r="Q4146" s="62" t="s">
        <v>946</v>
      </c>
      <c r="R4146" s="96" t="s">
        <v>1598</v>
      </c>
      <c r="S4146" s="26">
        <f t="shared" ref="S4146" si="2255">SUM(P4146-O4146)</f>
        <v>0</v>
      </c>
      <c r="V4146" s="106"/>
      <c r="W4146" s="107"/>
    </row>
    <row r="4147" spans="1:23" ht="10.5" customHeight="1" x14ac:dyDescent="0.2">
      <c r="B4147" s="34"/>
      <c r="C4147" s="21"/>
      <c r="D4147" s="34">
        <f>S4147</f>
        <v>2.0833333333333315E-2</v>
      </c>
      <c r="E4147" s="34"/>
      <c r="F4147" s="34"/>
      <c r="G4147" s="21"/>
      <c r="H4147" s="34"/>
      <c r="J4147" s="34"/>
      <c r="M4147" s="34"/>
      <c r="N4147" s="35">
        <f>N4146</f>
        <v>43272</v>
      </c>
      <c r="O4147" s="63">
        <f>SUM(P4146)</f>
        <v>0.375</v>
      </c>
      <c r="P4147" s="36">
        <f>P4146+0.0208333333333333</f>
        <v>0.39583333333333331</v>
      </c>
      <c r="Q4147" s="98" t="s">
        <v>937</v>
      </c>
      <c r="R4147" s="96" t="s">
        <v>1631</v>
      </c>
      <c r="S4147" s="26">
        <f t="shared" ref="S4147:S4153" si="2256">SUM(P4147-O4147)</f>
        <v>2.0833333333333315E-2</v>
      </c>
      <c r="V4147" s="106"/>
      <c r="W4147" s="107"/>
    </row>
    <row r="4148" spans="1:23" ht="10.5" customHeight="1" x14ac:dyDescent="0.2">
      <c r="B4148" s="34">
        <f>S4148</f>
        <v>2.0833333333333315E-2</v>
      </c>
      <c r="C4148" s="21"/>
      <c r="D4148" s="34"/>
      <c r="E4148" s="34"/>
      <c r="F4148" s="34"/>
      <c r="G4148" s="34"/>
      <c r="H4148" s="34"/>
      <c r="I4148" s="34"/>
      <c r="J4148" s="34"/>
      <c r="M4148" s="34"/>
      <c r="N4148" s="35">
        <f>N4146</f>
        <v>43272</v>
      </c>
      <c r="O4148" s="63">
        <f t="shared" ref="O4148:O4156" si="2257">SUM(P4147)</f>
        <v>0.39583333333333331</v>
      </c>
      <c r="P4148" s="36">
        <f>P4147+0.0208333333333333</f>
        <v>0.41666666666666663</v>
      </c>
      <c r="Q4148" s="98" t="s">
        <v>935</v>
      </c>
      <c r="R4148" s="96" t="s">
        <v>1677</v>
      </c>
      <c r="S4148" s="26">
        <f t="shared" si="2256"/>
        <v>2.0833333333333315E-2</v>
      </c>
      <c r="V4148" s="106"/>
      <c r="W4148" s="107"/>
    </row>
    <row r="4149" spans="1:23" ht="10.5" customHeight="1" x14ac:dyDescent="0.2">
      <c r="B4149" s="34">
        <f>S4149</f>
        <v>2.0833333333333315E-2</v>
      </c>
      <c r="C4149" s="21"/>
      <c r="D4149" s="34"/>
      <c r="E4149" s="34"/>
      <c r="F4149" s="34"/>
      <c r="G4149" s="34"/>
      <c r="H4149" s="34"/>
      <c r="I4149" s="34"/>
      <c r="J4149" s="34"/>
      <c r="L4149" s="34"/>
      <c r="M4149" s="21"/>
      <c r="N4149" s="35">
        <f>N4146</f>
        <v>43272</v>
      </c>
      <c r="O4149" s="63">
        <f t="shared" si="2257"/>
        <v>0.41666666666666663</v>
      </c>
      <c r="P4149" s="36">
        <f>P4148+0.0208333333333333</f>
        <v>0.43749999999999994</v>
      </c>
      <c r="Q4149" s="98" t="s">
        <v>935</v>
      </c>
      <c r="R4149" s="96" t="s">
        <v>1677</v>
      </c>
      <c r="S4149" s="26">
        <f t="shared" si="2256"/>
        <v>2.0833333333333315E-2</v>
      </c>
      <c r="V4149" s="95"/>
      <c r="W4149" s="96"/>
    </row>
    <row r="4150" spans="1:23" ht="10.5" customHeight="1" x14ac:dyDescent="0.2">
      <c r="B4150" s="34"/>
      <c r="C4150" s="34"/>
      <c r="D4150" s="34"/>
      <c r="E4150" s="34"/>
      <c r="F4150" s="34"/>
      <c r="G4150" s="34"/>
      <c r="H4150" s="34"/>
      <c r="I4150" s="34">
        <f>S4150</f>
        <v>2.0833333333333315E-2</v>
      </c>
      <c r="J4150" s="34"/>
      <c r="L4150" s="34"/>
      <c r="M4150" s="34"/>
      <c r="N4150" s="35">
        <f>N4146</f>
        <v>43272</v>
      </c>
      <c r="O4150" s="63">
        <f t="shared" si="2257"/>
        <v>0.43749999999999994</v>
      </c>
      <c r="P4150" s="36">
        <f t="shared" ref="P4150:P4164" si="2258">P4149+0.0208333333333333</f>
        <v>0.45833333333333326</v>
      </c>
      <c r="Q4150" s="98" t="s">
        <v>959</v>
      </c>
      <c r="R4150" t="s">
        <v>1678</v>
      </c>
      <c r="S4150" s="26">
        <f t="shared" si="2256"/>
        <v>2.0833333333333315E-2</v>
      </c>
      <c r="V4150" s="95"/>
      <c r="W4150" s="96"/>
    </row>
    <row r="4151" spans="1:23" ht="10.5" customHeight="1" x14ac:dyDescent="0.2">
      <c r="B4151" s="34"/>
      <c r="C4151" s="34"/>
      <c r="D4151" s="34"/>
      <c r="E4151" s="34"/>
      <c r="F4151" s="34"/>
      <c r="G4151" s="34">
        <f>S4151</f>
        <v>2.0833333333333315E-2</v>
      </c>
      <c r="H4151" s="34"/>
      <c r="I4151" s="34"/>
      <c r="J4151" s="34"/>
      <c r="K4151" s="34"/>
      <c r="L4151" s="34"/>
      <c r="M4151" s="34"/>
      <c r="N4151" s="35">
        <f>N4146</f>
        <v>43272</v>
      </c>
      <c r="O4151" s="63">
        <f t="shared" si="2257"/>
        <v>0.45833333333333326</v>
      </c>
      <c r="P4151" s="36">
        <f t="shared" si="2258"/>
        <v>0.47916666666666657</v>
      </c>
      <c r="Q4151" s="98" t="s">
        <v>940</v>
      </c>
      <c r="R4151" t="s">
        <v>1679</v>
      </c>
      <c r="S4151" s="26">
        <f t="shared" si="2256"/>
        <v>2.0833333333333315E-2</v>
      </c>
      <c r="V4151" s="95"/>
      <c r="W4151" s="96"/>
    </row>
    <row r="4152" spans="1:23" ht="10.5" customHeight="1" x14ac:dyDescent="0.2">
      <c r="B4152" s="34"/>
      <c r="C4152" s="21"/>
      <c r="D4152" s="21"/>
      <c r="E4152" s="34"/>
      <c r="F4152" s="34"/>
      <c r="G4152" s="34"/>
      <c r="H4152" s="34"/>
      <c r="I4152" s="34">
        <f>S4152</f>
        <v>2.0833333333333315E-2</v>
      </c>
      <c r="J4152" s="34"/>
      <c r="L4152" s="34"/>
      <c r="M4152" s="21"/>
      <c r="N4152" s="35">
        <f>N4146</f>
        <v>43272</v>
      </c>
      <c r="O4152" s="63">
        <f t="shared" si="2257"/>
        <v>0.47916666666666657</v>
      </c>
      <c r="P4152" s="36">
        <f t="shared" si="2258"/>
        <v>0.49999999999999989</v>
      </c>
      <c r="Q4152" s="98" t="s">
        <v>959</v>
      </c>
      <c r="R4152" s="25" t="s">
        <v>1680</v>
      </c>
      <c r="S4152" s="26">
        <f t="shared" si="2256"/>
        <v>2.0833333333333315E-2</v>
      </c>
      <c r="V4152" s="95"/>
      <c r="W4152" s="96"/>
    </row>
    <row r="4153" spans="1:23" ht="10.5" customHeight="1" x14ac:dyDescent="0.2">
      <c r="B4153" s="34"/>
      <c r="C4153" s="21"/>
      <c r="D4153" s="34"/>
      <c r="E4153" s="34"/>
      <c r="F4153" s="34"/>
      <c r="G4153" s="34">
        <f>S4153</f>
        <v>2.0833333333333259E-2</v>
      </c>
      <c r="H4153" s="34"/>
      <c r="I4153" s="34"/>
      <c r="J4153" s="34"/>
      <c r="L4153" s="34"/>
      <c r="M4153" s="34"/>
      <c r="N4153" s="35">
        <f>N4146</f>
        <v>43272</v>
      </c>
      <c r="O4153" s="63">
        <f t="shared" si="2257"/>
        <v>0.49999999999999989</v>
      </c>
      <c r="P4153" s="36">
        <f t="shared" si="2258"/>
        <v>0.52083333333333315</v>
      </c>
      <c r="Q4153" s="98" t="s">
        <v>940</v>
      </c>
      <c r="R4153" t="s">
        <v>1679</v>
      </c>
      <c r="S4153" s="26">
        <f t="shared" si="2256"/>
        <v>2.0833333333333259E-2</v>
      </c>
      <c r="V4153" s="95"/>
      <c r="W4153" s="96"/>
    </row>
    <row r="4154" spans="1:23" ht="10.5" customHeight="1" x14ac:dyDescent="0.2">
      <c r="B4154" s="34"/>
      <c r="C4154" s="21"/>
      <c r="D4154" s="34"/>
      <c r="E4154" s="34"/>
      <c r="F4154" s="34"/>
      <c r="G4154" s="34">
        <f>S4154</f>
        <v>2.0833333333333259E-2</v>
      </c>
      <c r="H4154" s="34"/>
      <c r="J4154" s="34"/>
      <c r="L4154" s="34"/>
      <c r="M4154" s="21"/>
      <c r="N4154" s="35">
        <f>N4146</f>
        <v>43272</v>
      </c>
      <c r="O4154" s="63">
        <f t="shared" si="2257"/>
        <v>0.52083333333333315</v>
      </c>
      <c r="P4154" s="36">
        <f t="shared" si="2258"/>
        <v>0.54166666666666641</v>
      </c>
      <c r="Q4154" s="98" t="s">
        <v>940</v>
      </c>
      <c r="R4154" t="s">
        <v>1679</v>
      </c>
      <c r="S4154" s="26">
        <f>SUM(P4154-O4154)</f>
        <v>2.0833333333333259E-2</v>
      </c>
      <c r="V4154" s="95"/>
      <c r="W4154" s="96"/>
    </row>
    <row r="4155" spans="1:23" ht="10.5" customHeight="1" x14ac:dyDescent="0.2">
      <c r="B4155" s="34"/>
      <c r="C4155" s="21"/>
      <c r="D4155" s="34"/>
      <c r="E4155" s="34"/>
      <c r="F4155" s="34"/>
      <c r="G4155" s="34">
        <f>S4155</f>
        <v>2.0833333333333259E-2</v>
      </c>
      <c r="H4155" s="34"/>
      <c r="J4155" s="34"/>
      <c r="L4155" s="34"/>
      <c r="M4155" s="21"/>
      <c r="N4155" s="35">
        <f>N4146</f>
        <v>43272</v>
      </c>
      <c r="O4155" s="63">
        <f t="shared" si="2257"/>
        <v>0.54166666666666641</v>
      </c>
      <c r="P4155" s="36">
        <f t="shared" si="2258"/>
        <v>0.56249999999999967</v>
      </c>
      <c r="Q4155" s="98" t="s">
        <v>940</v>
      </c>
      <c r="R4155" t="s">
        <v>1679</v>
      </c>
      <c r="S4155" s="26">
        <f>SUM(P4155-O4155)</f>
        <v>2.0833333333333259E-2</v>
      </c>
      <c r="T4155" s="75"/>
      <c r="V4155" s="95"/>
      <c r="W4155" s="96"/>
    </row>
    <row r="4156" spans="1:23" ht="10.5" customHeight="1" x14ac:dyDescent="0.2">
      <c r="B4156" s="34"/>
      <c r="C4156" s="34"/>
      <c r="D4156" s="34"/>
      <c r="E4156" s="34"/>
      <c r="F4156" s="34"/>
      <c r="G4156" s="34"/>
      <c r="H4156" s="34"/>
      <c r="J4156" s="34"/>
      <c r="L4156" s="34"/>
      <c r="M4156" s="34"/>
      <c r="N4156" s="35">
        <f>N4146</f>
        <v>43272</v>
      </c>
      <c r="O4156" s="63">
        <f t="shared" si="2257"/>
        <v>0.56249999999999967</v>
      </c>
      <c r="P4156" s="36">
        <f t="shared" si="2258"/>
        <v>0.58333333333333293</v>
      </c>
      <c r="Q4156" s="98" t="s">
        <v>946</v>
      </c>
      <c r="R4156" s="25" t="s">
        <v>1001</v>
      </c>
      <c r="S4156" s="26"/>
      <c r="V4156" s="95"/>
      <c r="W4156" s="96"/>
    </row>
    <row r="4157" spans="1:23" ht="10.5" customHeight="1" x14ac:dyDescent="0.2">
      <c r="A4157" s="34"/>
      <c r="B4157" s="34"/>
      <c r="C4157" s="34"/>
      <c r="D4157" s="34">
        <f>S4157</f>
        <v>0</v>
      </c>
      <c r="E4157" s="34"/>
      <c r="F4157" s="21"/>
      <c r="G4157" s="34"/>
      <c r="H4157" s="34"/>
      <c r="I4157" s="34"/>
      <c r="J4157" s="34"/>
      <c r="L4157" s="34"/>
      <c r="M4157" s="34"/>
      <c r="N4157" s="35">
        <f>N4146</f>
        <v>43272</v>
      </c>
      <c r="O4157" s="63">
        <f>SUM(P4156)</f>
        <v>0.58333333333333293</v>
      </c>
      <c r="P4157" s="36">
        <f t="shared" si="2258"/>
        <v>0.60416666666666619</v>
      </c>
      <c r="Q4157" s="98" t="s">
        <v>946</v>
      </c>
      <c r="R4157" s="25" t="s">
        <v>1001</v>
      </c>
      <c r="S4157" s="26"/>
      <c r="V4157" s="95"/>
      <c r="W4157" s="96"/>
    </row>
    <row r="4158" spans="1:23" ht="10.5" customHeight="1" x14ac:dyDescent="0.2">
      <c r="B4158" s="34"/>
      <c r="C4158" s="21"/>
      <c r="D4158" s="34"/>
      <c r="E4158" s="34"/>
      <c r="F4158" s="34">
        <f>S4158</f>
        <v>2.0833333333333259E-2</v>
      </c>
      <c r="G4158" s="34"/>
      <c r="H4158" s="34"/>
      <c r="J4158" s="34"/>
      <c r="K4158" s="34"/>
      <c r="L4158" s="34"/>
      <c r="M4158" s="34"/>
      <c r="N4158" s="35">
        <f>N4146</f>
        <v>43272</v>
      </c>
      <c r="O4158" s="63">
        <f>SUM(P4157)</f>
        <v>0.60416666666666619</v>
      </c>
      <c r="P4158" s="36">
        <f t="shared" si="2258"/>
        <v>0.62499999999999944</v>
      </c>
      <c r="Q4158" s="98" t="s">
        <v>939</v>
      </c>
      <c r="R4158" s="109" t="s">
        <v>1681</v>
      </c>
      <c r="S4158" s="26">
        <f>SUM(P4158-O4158)</f>
        <v>2.0833333333333259E-2</v>
      </c>
      <c r="V4158" s="95"/>
      <c r="W4158" s="96"/>
    </row>
    <row r="4159" spans="1:23" ht="10.5" customHeight="1" x14ac:dyDescent="0.2">
      <c r="B4159" s="34"/>
      <c r="C4159" s="21"/>
      <c r="D4159" s="34"/>
      <c r="E4159" s="34"/>
      <c r="F4159" s="34"/>
      <c r="G4159" s="34">
        <f>S4159</f>
        <v>2.0833333333333259E-2</v>
      </c>
      <c r="H4159" s="34"/>
      <c r="I4159" s="34"/>
      <c r="J4159" s="34"/>
      <c r="K4159" s="34"/>
      <c r="L4159" s="34"/>
      <c r="M4159" s="34"/>
      <c r="N4159" s="35">
        <f>N4146</f>
        <v>43272</v>
      </c>
      <c r="O4159" s="63">
        <f>SUM(P4158)</f>
        <v>0.62499999999999944</v>
      </c>
      <c r="P4159" s="36">
        <f t="shared" si="2258"/>
        <v>0.6458333333333327</v>
      </c>
      <c r="Q4159" s="98" t="s">
        <v>1675</v>
      </c>
      <c r="R4159" t="s">
        <v>1676</v>
      </c>
      <c r="S4159" s="26">
        <f t="shared" ref="S4159:S4164" si="2259">SUM(P4159-O4159)</f>
        <v>2.0833333333333259E-2</v>
      </c>
      <c r="V4159" s="95"/>
      <c r="W4159" s="96"/>
    </row>
    <row r="4160" spans="1:23" ht="10.5" customHeight="1" x14ac:dyDescent="0.2">
      <c r="B4160" s="34"/>
      <c r="C4160" s="21"/>
      <c r="D4160" s="34"/>
      <c r="E4160" s="34"/>
      <c r="F4160" s="34"/>
      <c r="G4160" s="34">
        <f>S4160</f>
        <v>2.0833333333333259E-2</v>
      </c>
      <c r="H4160" s="34"/>
      <c r="I4160" s="34"/>
      <c r="J4160" s="34"/>
      <c r="K4160" s="34"/>
      <c r="L4160" s="34"/>
      <c r="M4160" s="34"/>
      <c r="N4160" s="35">
        <f>N4146</f>
        <v>43272</v>
      </c>
      <c r="O4160" s="63">
        <f t="shared" ref="O4160:O4164" si="2260">SUM(P4159)</f>
        <v>0.6458333333333327</v>
      </c>
      <c r="P4160" s="36">
        <f t="shared" si="2258"/>
        <v>0.66666666666666596</v>
      </c>
      <c r="Q4160" s="98" t="s">
        <v>1675</v>
      </c>
      <c r="R4160" t="s">
        <v>1676</v>
      </c>
      <c r="S4160" s="26">
        <f t="shared" si="2259"/>
        <v>2.0833333333333259E-2</v>
      </c>
      <c r="V4160" s="95"/>
      <c r="W4160" s="96"/>
    </row>
    <row r="4161" spans="1:23" ht="10.5" customHeight="1" x14ac:dyDescent="0.2">
      <c r="B4161" s="34"/>
      <c r="C4161" s="21"/>
      <c r="D4161" s="34"/>
      <c r="E4161" s="34"/>
      <c r="F4161" s="34"/>
      <c r="G4161" s="34">
        <f>S4161</f>
        <v>2.0833333333333259E-2</v>
      </c>
      <c r="H4161" s="34"/>
      <c r="I4161" s="34"/>
      <c r="J4161" s="34"/>
      <c r="K4161" s="34"/>
      <c r="L4161" s="34"/>
      <c r="M4161" s="34"/>
      <c r="N4161" s="35">
        <f>N4146</f>
        <v>43272</v>
      </c>
      <c r="O4161" s="63">
        <f t="shared" si="2260"/>
        <v>0.66666666666666596</v>
      </c>
      <c r="P4161" s="36">
        <f t="shared" si="2258"/>
        <v>0.68749999999999922</v>
      </c>
      <c r="Q4161" s="98" t="s">
        <v>1675</v>
      </c>
      <c r="R4161" t="s">
        <v>1676</v>
      </c>
      <c r="S4161" s="26">
        <f t="shared" si="2259"/>
        <v>2.0833333333333259E-2</v>
      </c>
      <c r="V4161" s="95"/>
      <c r="W4161" s="96"/>
    </row>
    <row r="4162" spans="1:23" ht="10.5" customHeight="1" x14ac:dyDescent="0.2">
      <c r="B4162" s="34"/>
      <c r="C4162" s="21"/>
      <c r="D4162" s="34"/>
      <c r="E4162" s="34"/>
      <c r="F4162" s="34"/>
      <c r="G4162" s="34">
        <f>S4162</f>
        <v>2.0833333333333259E-2</v>
      </c>
      <c r="H4162" s="34"/>
      <c r="I4162" s="34"/>
      <c r="J4162" s="34"/>
      <c r="K4162" s="34"/>
      <c r="L4162" s="34"/>
      <c r="M4162" s="34"/>
      <c r="N4162" s="35">
        <f>N4146</f>
        <v>43272</v>
      </c>
      <c r="O4162" s="63">
        <f t="shared" si="2260"/>
        <v>0.68749999999999922</v>
      </c>
      <c r="P4162" s="36">
        <f t="shared" si="2258"/>
        <v>0.70833333333333248</v>
      </c>
      <c r="Q4162" s="98" t="s">
        <v>1675</v>
      </c>
      <c r="R4162" s="109" t="s">
        <v>1676</v>
      </c>
      <c r="S4162" s="26">
        <f t="shared" si="2259"/>
        <v>2.0833333333333259E-2</v>
      </c>
      <c r="V4162" s="95"/>
      <c r="W4162" s="96"/>
    </row>
    <row r="4163" spans="1:23" ht="10.5" customHeight="1" x14ac:dyDescent="0.2">
      <c r="B4163" s="34"/>
      <c r="C4163" s="21"/>
      <c r="D4163" s="34"/>
      <c r="E4163" s="34"/>
      <c r="F4163" s="34"/>
      <c r="G4163" s="34"/>
      <c r="H4163" s="34">
        <f>S4163</f>
        <v>2.0833333333333259E-2</v>
      </c>
      <c r="I4163" s="34"/>
      <c r="J4163" s="34"/>
      <c r="K4163" s="34"/>
      <c r="L4163" s="34"/>
      <c r="M4163" s="34"/>
      <c r="N4163" s="35">
        <f>N4146</f>
        <v>43272</v>
      </c>
      <c r="O4163" s="63">
        <f t="shared" si="2260"/>
        <v>0.70833333333333248</v>
      </c>
      <c r="P4163" s="36">
        <f t="shared" si="2258"/>
        <v>0.72916666666666574</v>
      </c>
      <c r="Q4163" s="98" t="s">
        <v>941</v>
      </c>
      <c r="R4163" s="39" t="s">
        <v>1673</v>
      </c>
      <c r="S4163" s="26">
        <f t="shared" si="2259"/>
        <v>2.0833333333333259E-2</v>
      </c>
      <c r="V4163" s="95"/>
      <c r="W4163" s="96"/>
    </row>
    <row r="4164" spans="1:23" ht="10.5" customHeight="1" thickBot="1" x14ac:dyDescent="0.25">
      <c r="B4164" s="34"/>
      <c r="C4164" s="21"/>
      <c r="D4164" s="34"/>
      <c r="E4164" s="34"/>
      <c r="F4164" s="34"/>
      <c r="G4164" s="34">
        <f>S4164</f>
        <v>2.0833333333333259E-2</v>
      </c>
      <c r="H4164" s="34"/>
      <c r="I4164" s="34"/>
      <c r="J4164" s="34"/>
      <c r="K4164" s="34"/>
      <c r="L4164" s="34"/>
      <c r="M4164" s="34"/>
      <c r="N4164" s="35">
        <f>N4146</f>
        <v>43272</v>
      </c>
      <c r="O4164" s="63">
        <f t="shared" si="2260"/>
        <v>0.72916666666666574</v>
      </c>
      <c r="P4164" s="36">
        <f t="shared" si="2258"/>
        <v>0.749999999999999</v>
      </c>
      <c r="Q4164" s="98" t="s">
        <v>1675</v>
      </c>
      <c r="R4164" s="109" t="s">
        <v>1682</v>
      </c>
      <c r="S4164" s="26">
        <f t="shared" si="2259"/>
        <v>2.0833333333333259E-2</v>
      </c>
      <c r="V4164" s="95"/>
      <c r="W4164" s="96"/>
    </row>
    <row r="4165" spans="1:23" ht="10.5" customHeight="1" x14ac:dyDescent="0.2">
      <c r="A4165" s="40">
        <f t="shared" ref="A4165:M4165" si="2261">SUM(A4147:A4164)</f>
        <v>0</v>
      </c>
      <c r="B4165" s="40">
        <f t="shared" si="2261"/>
        <v>4.166666666666663E-2</v>
      </c>
      <c r="C4165" s="40">
        <f t="shared" si="2261"/>
        <v>0</v>
      </c>
      <c r="D4165" s="40">
        <f t="shared" si="2261"/>
        <v>2.0833333333333315E-2</v>
      </c>
      <c r="E4165" s="40">
        <f t="shared" si="2261"/>
        <v>0</v>
      </c>
      <c r="F4165" s="40">
        <f t="shared" si="2261"/>
        <v>2.0833333333333259E-2</v>
      </c>
      <c r="G4165" s="40">
        <f t="shared" si="2261"/>
        <v>0.18749999999999939</v>
      </c>
      <c r="H4165" s="40">
        <f t="shared" si="2261"/>
        <v>2.0833333333333259E-2</v>
      </c>
      <c r="I4165" s="40">
        <f t="shared" si="2261"/>
        <v>4.166666666666663E-2</v>
      </c>
      <c r="J4165" s="40">
        <f t="shared" si="2261"/>
        <v>0</v>
      </c>
      <c r="K4165" s="40">
        <f t="shared" si="2261"/>
        <v>0</v>
      </c>
      <c r="L4165" s="40">
        <f t="shared" si="2261"/>
        <v>0</v>
      </c>
      <c r="M4165" s="40">
        <f t="shared" si="2261"/>
        <v>0</v>
      </c>
      <c r="N4165" s="41" t="b">
        <f>SUM(A4165:M4165) = S4165</f>
        <v>1</v>
      </c>
      <c r="O4165" s="42"/>
      <c r="P4165" s="42"/>
      <c r="Q4165" s="43"/>
      <c r="R4165" s="43"/>
      <c r="S4165" s="40">
        <f>SUM(S4147:S4164)</f>
        <v>0.33333333333333248</v>
      </c>
      <c r="V4165" s="95"/>
      <c r="W4165" s="96"/>
    </row>
    <row r="4166" spans="1:23" ht="10.5" customHeight="1" x14ac:dyDescent="0.2">
      <c r="A4166" s="70">
        <f t="shared" ref="A4166:C4166" si="2262">(A4165-INT(A4165))*24</f>
        <v>0</v>
      </c>
      <c r="B4166" s="70">
        <f t="shared" si="2262"/>
        <v>0.99999999999999911</v>
      </c>
      <c r="C4166" s="70">
        <f t="shared" si="2262"/>
        <v>0</v>
      </c>
      <c r="D4166" s="44">
        <f>(D4165-INT(D4165))*24</f>
        <v>0.49999999999999956</v>
      </c>
      <c r="E4166" s="44">
        <f>(E4165-INT(E4165))*24</f>
        <v>0</v>
      </c>
      <c r="F4166" s="44">
        <f>(F4165-INT(F4165))*24</f>
        <v>0.49999999999999822</v>
      </c>
      <c r="G4166" s="44">
        <f>(G4165-INT(G4165))*24</f>
        <v>4.4999999999999858</v>
      </c>
      <c r="H4166" s="44">
        <f t="shared" ref="H4166:M4166" si="2263">(H4165-INT(H4165))*24</f>
        <v>0.49999999999999822</v>
      </c>
      <c r="I4166" s="44">
        <f t="shared" si="2263"/>
        <v>0.99999999999999911</v>
      </c>
      <c r="J4166" s="44">
        <f t="shared" si="2263"/>
        <v>0</v>
      </c>
      <c r="K4166" s="44">
        <f t="shared" si="2263"/>
        <v>0</v>
      </c>
      <c r="L4166" s="44">
        <f t="shared" si="2263"/>
        <v>0</v>
      </c>
      <c r="M4166" s="45">
        <f t="shared" si="2263"/>
        <v>0</v>
      </c>
      <c r="N4166" s="46">
        <f>SUM(A4166:M4166)</f>
        <v>7.9999999999999796</v>
      </c>
      <c r="O4166" s="47"/>
      <c r="P4166" s="47"/>
      <c r="Q4166" s="48"/>
      <c r="R4166" s="48"/>
      <c r="S4166" s="49"/>
      <c r="V4166" s="95"/>
      <c r="W4166" s="96"/>
    </row>
    <row r="4167" spans="1:23" ht="10.5" customHeight="1" thickBot="1" x14ac:dyDescent="0.25">
      <c r="A4167" s="50"/>
      <c r="B4167" s="51"/>
      <c r="C4167" s="51"/>
      <c r="D4167" s="52">
        <f>SUM(A4166:D4166)</f>
        <v>1.4999999999999987</v>
      </c>
      <c r="E4167" s="52">
        <f t="shared" ref="E4167:M4167" si="2264">E4166</f>
        <v>0</v>
      </c>
      <c r="F4167" s="52">
        <f t="shared" si="2264"/>
        <v>0.49999999999999822</v>
      </c>
      <c r="G4167" s="52">
        <f t="shared" si="2264"/>
        <v>4.4999999999999858</v>
      </c>
      <c r="H4167" s="52">
        <f t="shared" si="2264"/>
        <v>0.49999999999999822</v>
      </c>
      <c r="I4167" s="52">
        <f t="shared" si="2264"/>
        <v>0.99999999999999911</v>
      </c>
      <c r="J4167" s="52">
        <f t="shared" si="2264"/>
        <v>0</v>
      </c>
      <c r="K4167" s="52">
        <f t="shared" si="2264"/>
        <v>0</v>
      </c>
      <c r="L4167" s="52">
        <f t="shared" si="2264"/>
        <v>0</v>
      </c>
      <c r="M4167" s="53">
        <f t="shared" si="2264"/>
        <v>0</v>
      </c>
      <c r="N4167" s="54">
        <f>S4167</f>
        <v>0.33333333333333248</v>
      </c>
      <c r="O4167" s="55"/>
      <c r="P4167" s="55"/>
      <c r="Q4167" s="56"/>
      <c r="R4167" s="56"/>
      <c r="S4167" s="57">
        <f>SUM(S4165:S4166)</f>
        <v>0.33333333333333248</v>
      </c>
      <c r="V4167" s="95"/>
      <c r="W4167" s="96"/>
    </row>
    <row r="4168" spans="1:23" ht="10.5" customHeight="1" thickBot="1" x14ac:dyDescent="0.25">
      <c r="A4168" s="58"/>
      <c r="B4168" s="59" t="s">
        <v>935</v>
      </c>
      <c r="C4168" s="59" t="s">
        <v>936</v>
      </c>
      <c r="D4168" s="59" t="s">
        <v>937</v>
      </c>
      <c r="E4168" s="60" t="s">
        <v>938</v>
      </c>
      <c r="F4168" s="59" t="s">
        <v>939</v>
      </c>
      <c r="G4168" s="58" t="s">
        <v>940</v>
      </c>
      <c r="H4168" s="58" t="s">
        <v>941</v>
      </c>
      <c r="I4168" s="58" t="s">
        <v>942</v>
      </c>
      <c r="J4168" s="58" t="s">
        <v>943</v>
      </c>
      <c r="K4168" s="58" t="s">
        <v>1473</v>
      </c>
      <c r="L4168" s="58"/>
      <c r="M4168" s="60" t="s">
        <v>1528</v>
      </c>
      <c r="N4168" s="61">
        <f>N4146+1</f>
        <v>43273</v>
      </c>
      <c r="O4168" s="36">
        <v>0.39583333333333331</v>
      </c>
      <c r="P4168" s="36">
        <f>O4168</f>
        <v>0.39583333333333331</v>
      </c>
      <c r="Q4168" s="62" t="s">
        <v>946</v>
      </c>
      <c r="R4168" s="96" t="s">
        <v>1598</v>
      </c>
      <c r="S4168" s="26">
        <f t="shared" ref="S4168" si="2265">SUM(P4168-O4168)</f>
        <v>0</v>
      </c>
      <c r="V4168" s="95"/>
      <c r="W4168" s="96"/>
    </row>
    <row r="4169" spans="1:23" ht="10.5" customHeight="1" x14ac:dyDescent="0.2">
      <c r="B4169" s="34"/>
      <c r="C4169" s="21"/>
      <c r="D4169" s="34">
        <f>S4169</f>
        <v>2.0833333333333315E-2</v>
      </c>
      <c r="E4169" s="34"/>
      <c r="F4169" s="21"/>
      <c r="G4169" s="34"/>
      <c r="H4169" s="21"/>
      <c r="J4169" s="34"/>
      <c r="M4169" s="34"/>
      <c r="N4169" s="35">
        <f>N4168</f>
        <v>43273</v>
      </c>
      <c r="O4169" s="63">
        <f>SUM(P4168)</f>
        <v>0.39583333333333331</v>
      </c>
      <c r="P4169" s="36">
        <f>P4168+0.0208333333333333</f>
        <v>0.41666666666666663</v>
      </c>
      <c r="Q4169" s="98" t="s">
        <v>937</v>
      </c>
      <c r="R4169" s="96" t="s">
        <v>1631</v>
      </c>
      <c r="S4169" s="26">
        <f t="shared" ref="S4169:S4171" si="2266">SUM(P4169-O4169)</f>
        <v>2.0833333333333315E-2</v>
      </c>
      <c r="V4169" s="95"/>
      <c r="W4169" s="96"/>
    </row>
    <row r="4170" spans="1:23" ht="10.5" customHeight="1" x14ac:dyDescent="0.2">
      <c r="B4170" s="34"/>
      <c r="C4170" s="21"/>
      <c r="D4170" s="34"/>
      <c r="E4170" s="34"/>
      <c r="F4170" s="34"/>
      <c r="G4170" s="34"/>
      <c r="H4170" s="34">
        <f>S4170</f>
        <v>2.0833333333333315E-2</v>
      </c>
      <c r="I4170" s="34"/>
      <c r="J4170" s="34"/>
      <c r="M4170" s="34"/>
      <c r="N4170" s="35">
        <f>N4168</f>
        <v>43273</v>
      </c>
      <c r="O4170" s="63">
        <f t="shared" ref="O4170:O4182" si="2267">SUM(P4169)</f>
        <v>0.41666666666666663</v>
      </c>
      <c r="P4170" s="36">
        <f t="shared" ref="P4170:P4182" si="2268">P4169+0.0208333333333333</f>
        <v>0.43749999999999994</v>
      </c>
      <c r="Q4170" s="98" t="s">
        <v>941</v>
      </c>
      <c r="R4170" s="96" t="s">
        <v>1683</v>
      </c>
      <c r="S4170" s="26">
        <f t="shared" si="2266"/>
        <v>2.0833333333333315E-2</v>
      </c>
      <c r="V4170" s="95"/>
      <c r="W4170" s="96"/>
    </row>
    <row r="4171" spans="1:23" ht="10.5" customHeight="1" x14ac:dyDescent="0.2">
      <c r="B4171" s="34"/>
      <c r="C4171" s="21"/>
      <c r="D4171" s="26"/>
      <c r="E4171" s="21"/>
      <c r="F4171" s="34"/>
      <c r="G4171" s="34">
        <f>S4171</f>
        <v>2.0833333333333315E-2</v>
      </c>
      <c r="H4171" s="34"/>
      <c r="I4171" s="34"/>
      <c r="J4171" s="34"/>
      <c r="L4171" s="34"/>
      <c r="M4171" s="21"/>
      <c r="N4171" s="35">
        <f>N4168</f>
        <v>43273</v>
      </c>
      <c r="O4171" s="63">
        <f t="shared" si="2267"/>
        <v>0.43749999999999994</v>
      </c>
      <c r="P4171" s="36">
        <f t="shared" si="2268"/>
        <v>0.45833333333333326</v>
      </c>
      <c r="Q4171" s="98" t="s">
        <v>940</v>
      </c>
      <c r="R4171" s="96" t="s">
        <v>1684</v>
      </c>
      <c r="S4171" s="26">
        <f t="shared" si="2266"/>
        <v>2.0833333333333315E-2</v>
      </c>
      <c r="V4171" s="95"/>
      <c r="W4171" s="96"/>
    </row>
    <row r="4172" spans="1:23" ht="10.5" customHeight="1" x14ac:dyDescent="0.2">
      <c r="B4172" s="34"/>
      <c r="C4172" s="21"/>
      <c r="D4172" s="34"/>
      <c r="E4172" s="34"/>
      <c r="F4172" s="34"/>
      <c r="G4172" s="34">
        <f>S4172</f>
        <v>2.0833333333333315E-2</v>
      </c>
      <c r="H4172" s="34"/>
      <c r="I4172" s="34"/>
      <c r="J4172" s="34"/>
      <c r="L4172" s="34"/>
      <c r="M4172" s="34"/>
      <c r="N4172" s="35">
        <f>N4168</f>
        <v>43273</v>
      </c>
      <c r="O4172" s="63">
        <f t="shared" si="2267"/>
        <v>0.45833333333333326</v>
      </c>
      <c r="P4172" s="36">
        <f t="shared" si="2268"/>
        <v>0.47916666666666657</v>
      </c>
      <c r="Q4172" s="98" t="s">
        <v>940</v>
      </c>
      <c r="R4172" s="96" t="s">
        <v>1684</v>
      </c>
      <c r="S4172" s="26">
        <f>SUM(P4172-O4172)</f>
        <v>2.0833333333333315E-2</v>
      </c>
      <c r="V4172" s="95"/>
      <c r="W4172" s="96"/>
    </row>
    <row r="4173" spans="1:23" ht="10.5" customHeight="1" x14ac:dyDescent="0.2">
      <c r="B4173" s="34"/>
      <c r="C4173" s="21"/>
      <c r="D4173" s="34"/>
      <c r="E4173" s="34"/>
      <c r="F4173" s="34"/>
      <c r="G4173" s="34"/>
      <c r="H4173" s="34"/>
      <c r="I4173" s="34">
        <f>S4173</f>
        <v>2.0833333333333315E-2</v>
      </c>
      <c r="J4173" s="34"/>
      <c r="L4173" s="34"/>
      <c r="M4173" s="34"/>
      <c r="N4173" s="35">
        <f>N4168</f>
        <v>43273</v>
      </c>
      <c r="O4173" s="63">
        <f t="shared" si="2267"/>
        <v>0.47916666666666657</v>
      </c>
      <c r="P4173" s="36">
        <f t="shared" si="2268"/>
        <v>0.49999999999999989</v>
      </c>
      <c r="Q4173" s="98" t="s">
        <v>959</v>
      </c>
      <c r="R4173" s="109" t="s">
        <v>1685</v>
      </c>
      <c r="S4173" s="26">
        <f>SUM(P4173-O4173)</f>
        <v>2.0833333333333315E-2</v>
      </c>
      <c r="V4173" s="95"/>
      <c r="W4173" s="96"/>
    </row>
    <row r="4174" spans="1:23" ht="10.5" customHeight="1" x14ac:dyDescent="0.2">
      <c r="B4174" s="34"/>
      <c r="C4174" s="21"/>
      <c r="D4174" s="34">
        <f>S4174</f>
        <v>2.0833333333333259E-2</v>
      </c>
      <c r="E4174" s="34"/>
      <c r="F4174" s="21"/>
      <c r="G4174" s="34"/>
      <c r="H4174" s="34"/>
      <c r="I4174" s="34"/>
      <c r="J4174" s="34"/>
      <c r="L4174" s="34"/>
      <c r="M4174" s="34"/>
      <c r="N4174" s="35">
        <f>N4168</f>
        <v>43273</v>
      </c>
      <c r="O4174" s="63">
        <f t="shared" si="2267"/>
        <v>0.49999999999999989</v>
      </c>
      <c r="P4174" s="36">
        <f t="shared" si="2268"/>
        <v>0.52083333333333315</v>
      </c>
      <c r="Q4174" s="98" t="s">
        <v>937</v>
      </c>
      <c r="R4174" s="109" t="s">
        <v>1686</v>
      </c>
      <c r="S4174" s="26">
        <f t="shared" ref="S4174:S4182" si="2269">SUM(P4174-O4174)</f>
        <v>2.0833333333333259E-2</v>
      </c>
      <c r="U4174" s="25"/>
    </row>
    <row r="4175" spans="1:23" ht="10.5" customHeight="1" x14ac:dyDescent="0.2">
      <c r="B4175" s="34"/>
      <c r="C4175" s="21"/>
      <c r="D4175" s="34">
        <f>S4175</f>
        <v>2.0833333333333259E-2</v>
      </c>
      <c r="E4175" s="34"/>
      <c r="F4175" s="21"/>
      <c r="G4175" s="34"/>
      <c r="H4175" s="34"/>
      <c r="I4175" s="34"/>
      <c r="J4175" s="34"/>
      <c r="L4175" s="34"/>
      <c r="M4175" s="34"/>
      <c r="N4175" s="35">
        <f>N4168</f>
        <v>43273</v>
      </c>
      <c r="O4175" s="63">
        <f t="shared" si="2267"/>
        <v>0.52083333333333315</v>
      </c>
      <c r="P4175" s="36">
        <f t="shared" si="2268"/>
        <v>0.54166666666666641</v>
      </c>
      <c r="Q4175" s="98" t="s">
        <v>937</v>
      </c>
      <c r="R4175" s="109" t="s">
        <v>1686</v>
      </c>
      <c r="S4175" s="26">
        <f t="shared" si="2269"/>
        <v>2.0833333333333259E-2</v>
      </c>
      <c r="U4175" s="25"/>
    </row>
    <row r="4176" spans="1:23" ht="10.5" customHeight="1" x14ac:dyDescent="0.2">
      <c r="B4176" s="34"/>
      <c r="C4176" s="21"/>
      <c r="D4176" s="34"/>
      <c r="E4176" s="34"/>
      <c r="F4176" s="21"/>
      <c r="G4176" s="34">
        <f>S4176</f>
        <v>2.0833333333333259E-2</v>
      </c>
      <c r="H4176" s="34"/>
      <c r="I4176" s="34"/>
      <c r="J4176" s="34"/>
      <c r="L4176" s="34"/>
      <c r="M4176" s="34"/>
      <c r="N4176" s="35">
        <f>N4168</f>
        <v>43273</v>
      </c>
      <c r="O4176" s="63">
        <f t="shared" si="2267"/>
        <v>0.54166666666666641</v>
      </c>
      <c r="P4176" s="36">
        <f t="shared" si="2268"/>
        <v>0.56249999999999967</v>
      </c>
      <c r="Q4176" s="98" t="s">
        <v>940</v>
      </c>
      <c r="R4176" t="s">
        <v>1679</v>
      </c>
      <c r="S4176" s="26">
        <f t="shared" si="2269"/>
        <v>2.0833333333333259E-2</v>
      </c>
    </row>
    <row r="4177" spans="1:19" ht="10.5" customHeight="1" x14ac:dyDescent="0.2">
      <c r="B4177" s="34">
        <f>S4177</f>
        <v>2.0833333333333259E-2</v>
      </c>
      <c r="C4177" s="21"/>
      <c r="D4177" s="34"/>
      <c r="E4177" s="34"/>
      <c r="F4177" s="21"/>
      <c r="G4177" s="34"/>
      <c r="H4177" s="34"/>
      <c r="I4177" s="34"/>
      <c r="J4177" s="34"/>
      <c r="L4177" s="34"/>
      <c r="M4177" s="34"/>
      <c r="N4177" s="35">
        <f>N4168</f>
        <v>43273</v>
      </c>
      <c r="O4177" s="63">
        <f t="shared" si="2267"/>
        <v>0.56249999999999967</v>
      </c>
      <c r="P4177" s="36">
        <f t="shared" si="2268"/>
        <v>0.58333333333333293</v>
      </c>
      <c r="Q4177" s="98" t="s">
        <v>935</v>
      </c>
      <c r="R4177" s="109" t="s">
        <v>1687</v>
      </c>
      <c r="S4177" s="26">
        <f t="shared" si="2269"/>
        <v>2.0833333333333259E-2</v>
      </c>
    </row>
    <row r="4178" spans="1:19" ht="10.5" customHeight="1" x14ac:dyDescent="0.2">
      <c r="B4178" s="34">
        <f>S4178</f>
        <v>2.0833333333333259E-2</v>
      </c>
      <c r="C4178" s="34"/>
      <c r="D4178" s="34"/>
      <c r="E4178" s="34"/>
      <c r="F4178" s="21"/>
      <c r="G4178" s="34"/>
      <c r="H4178" s="34"/>
      <c r="I4178" s="34"/>
      <c r="J4178" s="34"/>
      <c r="L4178" s="34"/>
      <c r="M4178" s="34"/>
      <c r="N4178" s="35">
        <f>N4168</f>
        <v>43273</v>
      </c>
      <c r="O4178" s="63">
        <f t="shared" si="2267"/>
        <v>0.58333333333333293</v>
      </c>
      <c r="P4178" s="36">
        <f t="shared" si="2268"/>
        <v>0.60416666666666619</v>
      </c>
      <c r="Q4178" s="98" t="s">
        <v>935</v>
      </c>
      <c r="R4178" s="109" t="s">
        <v>1687</v>
      </c>
      <c r="S4178" s="26">
        <f t="shared" si="2269"/>
        <v>2.0833333333333259E-2</v>
      </c>
    </row>
    <row r="4179" spans="1:19" ht="10.5" customHeight="1" x14ac:dyDescent="0.2">
      <c r="B4179" s="34"/>
      <c r="C4179" s="34"/>
      <c r="D4179" s="34"/>
      <c r="E4179" s="34"/>
      <c r="F4179" s="21"/>
      <c r="G4179" s="34">
        <f>S4179</f>
        <v>2.0833333333333259E-2</v>
      </c>
      <c r="H4179" s="34"/>
      <c r="I4179" s="34"/>
      <c r="J4179" s="34"/>
      <c r="L4179" s="34"/>
      <c r="M4179" s="34"/>
      <c r="N4179" s="35">
        <f>N4168</f>
        <v>43273</v>
      </c>
      <c r="O4179" s="63">
        <f t="shared" si="2267"/>
        <v>0.60416666666666619</v>
      </c>
      <c r="P4179" s="36">
        <f t="shared" si="2268"/>
        <v>0.62499999999999944</v>
      </c>
      <c r="Q4179" s="98" t="s">
        <v>940</v>
      </c>
      <c r="R4179" t="s">
        <v>1679</v>
      </c>
      <c r="S4179" s="26">
        <f t="shared" si="2269"/>
        <v>2.0833333333333259E-2</v>
      </c>
    </row>
    <row r="4180" spans="1:19" ht="10.5" customHeight="1" x14ac:dyDescent="0.2">
      <c r="B4180" s="34"/>
      <c r="C4180" s="34"/>
      <c r="D4180" s="34"/>
      <c r="E4180" s="34"/>
      <c r="F4180" s="34"/>
      <c r="G4180" s="34">
        <f>S4180</f>
        <v>2.0833333333333259E-2</v>
      </c>
      <c r="H4180" s="34"/>
      <c r="I4180" s="34"/>
      <c r="J4180" s="34"/>
      <c r="L4180" s="34"/>
      <c r="M4180" s="34"/>
      <c r="N4180" s="35">
        <f>N4168</f>
        <v>43273</v>
      </c>
      <c r="O4180" s="63">
        <f t="shared" si="2267"/>
        <v>0.62499999999999944</v>
      </c>
      <c r="P4180" s="36">
        <f t="shared" si="2268"/>
        <v>0.6458333333333327</v>
      </c>
      <c r="Q4180" s="98" t="s">
        <v>940</v>
      </c>
      <c r="R4180" t="s">
        <v>1679</v>
      </c>
      <c r="S4180" s="26">
        <f t="shared" si="2269"/>
        <v>2.0833333333333259E-2</v>
      </c>
    </row>
    <row r="4181" spans="1:19" ht="10.5" customHeight="1" x14ac:dyDescent="0.2">
      <c r="B4181" s="34">
        <f>S4181</f>
        <v>2.0833333333333259E-2</v>
      </c>
      <c r="C4181" s="34"/>
      <c r="D4181" s="34"/>
      <c r="E4181" s="34"/>
      <c r="F4181" s="34"/>
      <c r="G4181" s="34"/>
      <c r="H4181" s="34"/>
      <c r="I4181" s="34"/>
      <c r="J4181" s="34"/>
      <c r="L4181" s="34"/>
      <c r="M4181" s="34"/>
      <c r="N4181" s="35">
        <f>N4168</f>
        <v>43273</v>
      </c>
      <c r="O4181" s="63">
        <f t="shared" si="2267"/>
        <v>0.6458333333333327</v>
      </c>
      <c r="P4181" s="36">
        <f t="shared" si="2268"/>
        <v>0.66666666666666596</v>
      </c>
      <c r="Q4181" s="98" t="s">
        <v>935</v>
      </c>
      <c r="R4181" s="109" t="s">
        <v>1688</v>
      </c>
      <c r="S4181" s="26">
        <f t="shared" si="2269"/>
        <v>2.0833333333333259E-2</v>
      </c>
    </row>
    <row r="4182" spans="1:19" ht="10.5" customHeight="1" thickBot="1" x14ac:dyDescent="0.25">
      <c r="B4182" s="34"/>
      <c r="C4182" s="34"/>
      <c r="D4182" s="34"/>
      <c r="E4182" s="34"/>
      <c r="F4182" s="34"/>
      <c r="G4182" s="34">
        <f>S4182</f>
        <v>2.0833333333333259E-2</v>
      </c>
      <c r="H4182" s="34"/>
      <c r="I4182" s="34"/>
      <c r="J4182" s="34"/>
      <c r="L4182" s="34"/>
      <c r="M4182" s="34"/>
      <c r="N4182" s="35">
        <f>N4168</f>
        <v>43273</v>
      </c>
      <c r="O4182" s="63">
        <f t="shared" si="2267"/>
        <v>0.66666666666666596</v>
      </c>
      <c r="P4182" s="36">
        <f t="shared" si="2268"/>
        <v>0.68749999999999922</v>
      </c>
      <c r="Q4182" s="98" t="s">
        <v>940</v>
      </c>
      <c r="R4182" s="109" t="s">
        <v>1689</v>
      </c>
      <c r="S4182" s="26">
        <f t="shared" si="2269"/>
        <v>2.0833333333333259E-2</v>
      </c>
    </row>
    <row r="4183" spans="1:19" ht="10.5" customHeight="1" x14ac:dyDescent="0.2">
      <c r="A4183" s="40">
        <f t="shared" ref="A4183:M4183" si="2270">SUM(A4169:A4182)</f>
        <v>0</v>
      </c>
      <c r="B4183" s="40">
        <f t="shared" si="2270"/>
        <v>6.2499999999999778E-2</v>
      </c>
      <c r="C4183" s="40">
        <f t="shared" si="2270"/>
        <v>0</v>
      </c>
      <c r="D4183" s="40">
        <f t="shared" si="2270"/>
        <v>6.2499999999999833E-2</v>
      </c>
      <c r="E4183" s="40">
        <f t="shared" si="2270"/>
        <v>0</v>
      </c>
      <c r="F4183" s="40">
        <f t="shared" si="2270"/>
        <v>0</v>
      </c>
      <c r="G4183" s="40">
        <f t="shared" si="2270"/>
        <v>0.12499999999999967</v>
      </c>
      <c r="H4183" s="40">
        <f t="shared" si="2270"/>
        <v>2.0833333333333315E-2</v>
      </c>
      <c r="I4183" s="40">
        <f t="shared" si="2270"/>
        <v>2.0833333333333315E-2</v>
      </c>
      <c r="J4183" s="40">
        <f t="shared" si="2270"/>
        <v>0</v>
      </c>
      <c r="K4183" s="40">
        <f t="shared" si="2270"/>
        <v>0</v>
      </c>
      <c r="L4183" s="40">
        <f t="shared" si="2270"/>
        <v>0</v>
      </c>
      <c r="M4183" s="40">
        <f t="shared" si="2270"/>
        <v>0</v>
      </c>
      <c r="N4183" s="76" t="b">
        <f>SUM(A4183:M4183) = S4183</f>
        <v>1</v>
      </c>
      <c r="O4183" s="77"/>
      <c r="P4183" s="77"/>
      <c r="Q4183" s="43"/>
      <c r="R4183" s="43"/>
      <c r="S4183" s="40">
        <f>SUM(S4169:S4182)</f>
        <v>0.29166666666666591</v>
      </c>
    </row>
    <row r="4184" spans="1:19" ht="10.5" customHeight="1" x14ac:dyDescent="0.2">
      <c r="A4184" s="70">
        <f t="shared" ref="A4184:C4184" si="2271">(A4183-INT(A4183))*24</f>
        <v>0</v>
      </c>
      <c r="B4184" s="70">
        <f t="shared" si="2271"/>
        <v>1.4999999999999947</v>
      </c>
      <c r="C4184" s="70">
        <f t="shared" si="2271"/>
        <v>0</v>
      </c>
      <c r="D4184" s="44">
        <f>(D4183-INT(D4183))*24</f>
        <v>1.499999999999996</v>
      </c>
      <c r="E4184" s="44">
        <f>(E4183-INT(E4183))*24</f>
        <v>0</v>
      </c>
      <c r="F4184" s="44">
        <f>(F4183-INT(F4183))*24</f>
        <v>0</v>
      </c>
      <c r="G4184" s="44">
        <f>(G4183-INT(G4183))*24</f>
        <v>2.999999999999992</v>
      </c>
      <c r="H4184" s="44">
        <f t="shared" ref="H4184:M4184" si="2272">(H4183-INT(H4183))*24</f>
        <v>0.49999999999999956</v>
      </c>
      <c r="I4184" s="44">
        <f t="shared" si="2272"/>
        <v>0.49999999999999956</v>
      </c>
      <c r="J4184" s="44">
        <f t="shared" si="2272"/>
        <v>0</v>
      </c>
      <c r="K4184" s="44">
        <f t="shared" si="2272"/>
        <v>0</v>
      </c>
      <c r="L4184" s="44">
        <f t="shared" si="2272"/>
        <v>0</v>
      </c>
      <c r="M4184" s="45">
        <f t="shared" si="2272"/>
        <v>0</v>
      </c>
      <c r="N4184" s="78">
        <f>SUM(A4184:M4184)</f>
        <v>6.9999999999999822</v>
      </c>
      <c r="O4184" s="71"/>
      <c r="P4184" s="71"/>
      <c r="Q4184" s="48"/>
      <c r="R4184" s="48"/>
      <c r="S4184" s="49"/>
    </row>
    <row r="4185" spans="1:19" ht="10.5" customHeight="1" thickBot="1" x14ac:dyDescent="0.25">
      <c r="A4185" s="72"/>
      <c r="B4185" s="73"/>
      <c r="C4185" s="73"/>
      <c r="D4185" s="52">
        <f>SUM(A4184:D4184)</f>
        <v>2.9999999999999907</v>
      </c>
      <c r="E4185" s="52">
        <f t="shared" ref="E4185:M4185" si="2273">E4184</f>
        <v>0</v>
      </c>
      <c r="F4185" s="52">
        <f t="shared" si="2273"/>
        <v>0</v>
      </c>
      <c r="G4185" s="52">
        <f t="shared" si="2273"/>
        <v>2.999999999999992</v>
      </c>
      <c r="H4185" s="52">
        <f t="shared" si="2273"/>
        <v>0.49999999999999956</v>
      </c>
      <c r="I4185" s="52">
        <f t="shared" si="2273"/>
        <v>0.49999999999999956</v>
      </c>
      <c r="J4185" s="52">
        <f t="shared" si="2273"/>
        <v>0</v>
      </c>
      <c r="K4185" s="52">
        <f t="shared" si="2273"/>
        <v>0</v>
      </c>
      <c r="L4185" s="52">
        <f t="shared" si="2273"/>
        <v>0</v>
      </c>
      <c r="M4185" s="53">
        <f t="shared" si="2273"/>
        <v>0</v>
      </c>
      <c r="N4185" s="79" t="s">
        <v>976</v>
      </c>
      <c r="O4185" s="74"/>
      <c r="P4185" s="74"/>
      <c r="Q4185" s="56"/>
      <c r="R4185" s="56"/>
      <c r="S4185" s="57">
        <f>SUM(S4183:S4184)</f>
        <v>0.29166666666666591</v>
      </c>
    </row>
    <row r="4186" spans="1:19" ht="10.5" customHeight="1" x14ac:dyDescent="0.2">
      <c r="A4186" s="70">
        <f t="shared" ref="A4186:M4186" si="2274">SUM(A4102,A4123,A4144,A4166,A4184)</f>
        <v>0</v>
      </c>
      <c r="B4186" s="70">
        <f t="shared" si="2274"/>
        <v>2.999999999999992</v>
      </c>
      <c r="C4186" s="70">
        <f t="shared" si="2274"/>
        <v>0</v>
      </c>
      <c r="D4186" s="70">
        <f t="shared" si="2274"/>
        <v>3.4999999999999942</v>
      </c>
      <c r="E4186" s="70">
        <f t="shared" si="2274"/>
        <v>0</v>
      </c>
      <c r="F4186" s="70">
        <f t="shared" si="2274"/>
        <v>0.49999999999999822</v>
      </c>
      <c r="G4186" s="70">
        <f t="shared" si="2274"/>
        <v>13.999999999999957</v>
      </c>
      <c r="H4186" s="70">
        <f t="shared" si="2274"/>
        <v>6.4999999999999858</v>
      </c>
      <c r="I4186" s="70">
        <f t="shared" si="2274"/>
        <v>9.9999999999999751</v>
      </c>
      <c r="J4186" s="70">
        <f t="shared" si="2274"/>
        <v>0</v>
      </c>
      <c r="K4186" s="70">
        <f t="shared" si="2274"/>
        <v>0</v>
      </c>
      <c r="L4186" s="70">
        <f t="shared" si="2274"/>
        <v>0</v>
      </c>
      <c r="M4186" s="80">
        <f t="shared" si="2274"/>
        <v>0</v>
      </c>
      <c r="N4186" s="81">
        <f>SUM(S4102,S4123,S4144,S4166,S4184)</f>
        <v>0</v>
      </c>
      <c r="O4186" s="82">
        <f>SUM(A4186:M4186)</f>
        <v>37.499999999999901</v>
      </c>
      <c r="P4186" s="83">
        <f>SUM(S4101,S4122,S4143,S4165,S4183)</f>
        <v>1.5624999999999958</v>
      </c>
      <c r="Q4186" s="84">
        <f>SUM(P4186)+N4186</f>
        <v>1.5624999999999958</v>
      </c>
      <c r="R4186" s="85"/>
      <c r="S4186" s="86"/>
    </row>
    <row r="4187" spans="1:19" ht="10.5" customHeight="1" thickBot="1" x14ac:dyDescent="0.25">
      <c r="A4187" s="87"/>
      <c r="B4187" s="73"/>
      <c r="C4187" s="73"/>
      <c r="D4187" s="73">
        <f>SUM(A4186:D4186)</f>
        <v>6.4999999999999858</v>
      </c>
      <c r="E4187" s="88">
        <f t="shared" ref="E4187:M4187" si="2275">E4186</f>
        <v>0</v>
      </c>
      <c r="F4187" s="88">
        <f t="shared" si="2275"/>
        <v>0.49999999999999822</v>
      </c>
      <c r="G4187" s="88">
        <f t="shared" si="2275"/>
        <v>13.999999999999957</v>
      </c>
      <c r="H4187" s="88">
        <f t="shared" si="2275"/>
        <v>6.4999999999999858</v>
      </c>
      <c r="I4187" s="88">
        <f t="shared" si="2275"/>
        <v>9.9999999999999751</v>
      </c>
      <c r="J4187" s="88">
        <f t="shared" si="2275"/>
        <v>0</v>
      </c>
      <c r="K4187" s="88">
        <f t="shared" si="2275"/>
        <v>0</v>
      </c>
      <c r="L4187" s="88">
        <f t="shared" si="2275"/>
        <v>0</v>
      </c>
      <c r="M4187" s="89">
        <f t="shared" si="2275"/>
        <v>0</v>
      </c>
      <c r="N4187" s="90">
        <f>IF(SUM(O4186-37.5)&gt;0,SUM(O4186-37.5),0)</f>
        <v>0</v>
      </c>
      <c r="O4187" s="91">
        <f>SUM(A4187:M4187)</f>
        <v>37.499999999999901</v>
      </c>
      <c r="P4187" s="92">
        <f>(P4186)*24</f>
        <v>37.499999999999901</v>
      </c>
      <c r="Q4187" s="93">
        <f>SUM(S4103,S4124,S4145,S4167,S4185)</f>
        <v>1.5624999999999958</v>
      </c>
      <c r="R4187" s="85"/>
      <c r="S4187" s="94" t="b">
        <f>O4187=P4187</f>
        <v>1</v>
      </c>
    </row>
    <row r="4188" spans="1:19" ht="10.5" customHeight="1" x14ac:dyDescent="0.2">
      <c r="M4188" s="21"/>
    </row>
    <row r="4189" spans="1:19" ht="10.5" customHeight="1" x14ac:dyDescent="0.2">
      <c r="A4189" s="12">
        <f>WEEKNUM(G4189)</f>
        <v>26</v>
      </c>
      <c r="B4189" s="13" t="s">
        <v>927</v>
      </c>
      <c r="C4189" s="142">
        <f>SUM(N4191)-2</f>
        <v>43274</v>
      </c>
      <c r="D4189" s="142"/>
      <c r="E4189" s="14"/>
      <c r="F4189" s="14" t="s">
        <v>928</v>
      </c>
      <c r="G4189" s="142">
        <f>SUM(C4189+6)</f>
        <v>43280</v>
      </c>
      <c r="H4189" s="142"/>
      <c r="I4189" s="14"/>
      <c r="J4189" s="15"/>
      <c r="K4189" s="15"/>
      <c r="L4189" s="14"/>
      <c r="M4189" s="16"/>
      <c r="N4189" s="17" t="s">
        <v>929</v>
      </c>
      <c r="O4189" s="17" t="s">
        <v>930</v>
      </c>
      <c r="P4189" s="18" t="s">
        <v>931</v>
      </c>
      <c r="Q4189" s="19" t="s">
        <v>932</v>
      </c>
      <c r="R4189" s="17" t="s">
        <v>933</v>
      </c>
      <c r="S4189" s="17" t="s">
        <v>934</v>
      </c>
    </row>
    <row r="4190" spans="1:19" ht="10.5" customHeight="1" thickBot="1" x14ac:dyDescent="0.25">
      <c r="M4190" s="105">
        <f>M4082+M4187</f>
        <v>38.499999999999872</v>
      </c>
      <c r="N4190" s="23"/>
      <c r="S4190" s="26" t="s">
        <v>1089</v>
      </c>
    </row>
    <row r="4191" spans="1:19" ht="10.5" customHeight="1" thickBot="1" x14ac:dyDescent="0.25">
      <c r="A4191" s="58"/>
      <c r="B4191" s="59" t="s">
        <v>935</v>
      </c>
      <c r="C4191" s="59" t="s">
        <v>936</v>
      </c>
      <c r="D4191" s="59" t="s">
        <v>937</v>
      </c>
      <c r="E4191" s="60" t="s">
        <v>938</v>
      </c>
      <c r="F4191" s="59" t="s">
        <v>939</v>
      </c>
      <c r="G4191" s="58" t="s">
        <v>940</v>
      </c>
      <c r="H4191" s="58" t="s">
        <v>941</v>
      </c>
      <c r="I4191" s="58" t="s">
        <v>942</v>
      </c>
      <c r="J4191" s="58" t="s">
        <v>943</v>
      </c>
      <c r="K4191" s="58" t="s">
        <v>1473</v>
      </c>
      <c r="L4191" s="58"/>
      <c r="M4191" s="60" t="s">
        <v>1528</v>
      </c>
      <c r="N4191" s="61">
        <f>N4168+3</f>
        <v>43276</v>
      </c>
      <c r="O4191" s="36">
        <v>0.39583333333333331</v>
      </c>
      <c r="P4191" s="36">
        <f>O4191</f>
        <v>0.39583333333333331</v>
      </c>
      <c r="Q4191" s="62" t="s">
        <v>946</v>
      </c>
      <c r="R4191" s="96" t="s">
        <v>1690</v>
      </c>
      <c r="S4191" s="26" t="s">
        <v>1089</v>
      </c>
    </row>
    <row r="4192" spans="1:19" ht="10.5" customHeight="1" x14ac:dyDescent="0.2">
      <c r="B4192" s="34"/>
      <c r="C4192" s="21"/>
      <c r="D4192" s="34">
        <f>S4192</f>
        <v>0</v>
      </c>
      <c r="E4192" s="34"/>
      <c r="F4192" s="21"/>
      <c r="G4192" s="34"/>
      <c r="H4192" s="34"/>
      <c r="I4192" s="34"/>
      <c r="J4192" s="34"/>
      <c r="M4192" s="34"/>
      <c r="N4192" s="35">
        <f>N4191</f>
        <v>43276</v>
      </c>
      <c r="O4192" s="26">
        <f t="shared" ref="O4192:O4207" si="2276">SUM(P4191)</f>
        <v>0.39583333333333331</v>
      </c>
      <c r="P4192" s="36">
        <f t="shared" ref="P4192:P4208" si="2277">P4191+0.0208333333333333</f>
        <v>0.41666666666666663</v>
      </c>
      <c r="Q4192" s="37" t="s">
        <v>946</v>
      </c>
      <c r="R4192" s="96" t="s">
        <v>1690</v>
      </c>
      <c r="S4192" s="26"/>
    </row>
    <row r="4193" spans="2:19" ht="10.5" customHeight="1" x14ac:dyDescent="0.2">
      <c r="B4193" s="34"/>
      <c r="C4193" s="21"/>
      <c r="D4193" s="34"/>
      <c r="E4193" s="34"/>
      <c r="F4193" s="21"/>
      <c r="G4193" s="34"/>
      <c r="H4193" s="34"/>
      <c r="I4193" s="34"/>
      <c r="J4193" s="34"/>
      <c r="M4193" s="34"/>
      <c r="N4193" s="35">
        <f>N4191</f>
        <v>43276</v>
      </c>
      <c r="O4193" s="26">
        <f t="shared" si="2276"/>
        <v>0.41666666666666663</v>
      </c>
      <c r="P4193" s="36">
        <f t="shared" si="2277"/>
        <v>0.43749999999999994</v>
      </c>
      <c r="Q4193" s="37" t="s">
        <v>946</v>
      </c>
      <c r="R4193" s="96" t="s">
        <v>1690</v>
      </c>
      <c r="S4193" s="26"/>
    </row>
    <row r="4194" spans="2:19" ht="10.5" customHeight="1" x14ac:dyDescent="0.2">
      <c r="B4194" s="34"/>
      <c r="C4194" s="21"/>
      <c r="D4194" s="34"/>
      <c r="E4194" s="34"/>
      <c r="F4194" s="21"/>
      <c r="G4194" s="34"/>
      <c r="H4194" s="34"/>
      <c r="I4194" s="34"/>
      <c r="J4194" s="34"/>
      <c r="M4194" s="34"/>
      <c r="N4194" s="35">
        <f>N4191</f>
        <v>43276</v>
      </c>
      <c r="O4194" s="26">
        <f t="shared" si="2276"/>
        <v>0.43749999999999994</v>
      </c>
      <c r="P4194" s="36">
        <f t="shared" si="2277"/>
        <v>0.45833333333333326</v>
      </c>
      <c r="Q4194" s="37" t="s">
        <v>946</v>
      </c>
      <c r="R4194" s="96" t="s">
        <v>1690</v>
      </c>
      <c r="S4194" s="26"/>
    </row>
    <row r="4195" spans="2:19" ht="10.5" customHeight="1" x14ac:dyDescent="0.2">
      <c r="B4195" s="34"/>
      <c r="C4195" s="21"/>
      <c r="D4195" s="34">
        <f>S4195</f>
        <v>2.0833333333333315E-2</v>
      </c>
      <c r="E4195" s="34"/>
      <c r="F4195" s="34"/>
      <c r="G4195" s="34"/>
      <c r="H4195" s="34"/>
      <c r="I4195" s="34"/>
      <c r="J4195" s="34"/>
      <c r="M4195" s="34"/>
      <c r="N4195" s="35">
        <f>N4191</f>
        <v>43276</v>
      </c>
      <c r="O4195" s="26">
        <f t="shared" si="2276"/>
        <v>0.45833333333333326</v>
      </c>
      <c r="P4195" s="36">
        <f t="shared" si="2277"/>
        <v>0.47916666666666657</v>
      </c>
      <c r="Q4195" s="98" t="s">
        <v>937</v>
      </c>
      <c r="R4195" s="96" t="s">
        <v>1631</v>
      </c>
      <c r="S4195" s="26">
        <f>SUM(P4195-O4195)</f>
        <v>2.0833333333333315E-2</v>
      </c>
    </row>
    <row r="4196" spans="2:19" ht="10.5" customHeight="1" x14ac:dyDescent="0.2">
      <c r="B4196" s="34"/>
      <c r="C4196" s="21"/>
      <c r="D4196" s="34">
        <f>S4196</f>
        <v>2.0833333333333315E-2</v>
      </c>
      <c r="E4196" s="34"/>
      <c r="F4196" s="34"/>
      <c r="G4196" s="34"/>
      <c r="H4196" s="34"/>
      <c r="I4196" s="34"/>
      <c r="J4196" s="34"/>
      <c r="M4196" s="34"/>
      <c r="N4196" s="35">
        <f>N4191</f>
        <v>43276</v>
      </c>
      <c r="O4196" s="26">
        <f t="shared" si="2276"/>
        <v>0.47916666666666657</v>
      </c>
      <c r="P4196" s="36">
        <f t="shared" si="2277"/>
        <v>0.49999999999999989</v>
      </c>
      <c r="Q4196" s="98" t="s">
        <v>937</v>
      </c>
      <c r="R4196" s="96" t="s">
        <v>1631</v>
      </c>
      <c r="S4196" s="26">
        <f>SUM(P4196-O4196)</f>
        <v>2.0833333333333315E-2</v>
      </c>
    </row>
    <row r="4197" spans="2:19" ht="10.5" customHeight="1" x14ac:dyDescent="0.2">
      <c r="B4197" s="34"/>
      <c r="C4197" s="21"/>
      <c r="D4197" s="34">
        <f>S4197</f>
        <v>2.0833333333333259E-2</v>
      </c>
      <c r="E4197" s="34"/>
      <c r="F4197" s="34"/>
      <c r="G4197" s="34"/>
      <c r="H4197" s="34"/>
      <c r="I4197" s="34"/>
      <c r="J4197" s="34"/>
      <c r="M4197" s="34"/>
      <c r="N4197" s="35">
        <f>N4191</f>
        <v>43276</v>
      </c>
      <c r="O4197" s="26">
        <f t="shared" si="2276"/>
        <v>0.49999999999999989</v>
      </c>
      <c r="P4197" s="36">
        <f t="shared" si="2277"/>
        <v>0.52083333333333315</v>
      </c>
      <c r="Q4197" s="98" t="s">
        <v>937</v>
      </c>
      <c r="R4197" s="96" t="s">
        <v>1631</v>
      </c>
      <c r="S4197" s="26">
        <f t="shared" ref="S4197" si="2278">SUM(P4197-O4197)</f>
        <v>2.0833333333333259E-2</v>
      </c>
    </row>
    <row r="4198" spans="2:19" ht="10.5" customHeight="1" x14ac:dyDescent="0.2">
      <c r="B4198" s="34"/>
      <c r="C4198" s="21"/>
      <c r="D4198" s="34"/>
      <c r="E4198" s="34"/>
      <c r="F4198" s="34"/>
      <c r="G4198" s="34"/>
      <c r="H4198" s="34"/>
      <c r="I4198" s="26">
        <f>S4198</f>
        <v>2.0833333333333259E-2</v>
      </c>
      <c r="J4198" s="34"/>
      <c r="M4198" s="34"/>
      <c r="N4198" s="35">
        <f>N4191</f>
        <v>43276</v>
      </c>
      <c r="O4198" s="26">
        <f t="shared" si="2276"/>
        <v>0.52083333333333315</v>
      </c>
      <c r="P4198" s="36">
        <f t="shared" si="2277"/>
        <v>0.54166666666666641</v>
      </c>
      <c r="Q4198" s="98" t="s">
        <v>959</v>
      </c>
      <c r="R4198" s="96" t="s">
        <v>1691</v>
      </c>
      <c r="S4198" s="26">
        <f>SUM(P4198-O4198)</f>
        <v>2.0833333333333259E-2</v>
      </c>
    </row>
    <row r="4199" spans="2:19" ht="10.5" customHeight="1" x14ac:dyDescent="0.2">
      <c r="B4199" s="34"/>
      <c r="C4199" s="21"/>
      <c r="D4199" s="34"/>
      <c r="E4199" s="34"/>
      <c r="F4199" s="34"/>
      <c r="G4199" s="34"/>
      <c r="H4199" s="34"/>
      <c r="I4199" s="26">
        <f>S4199</f>
        <v>2.0833333333333259E-2</v>
      </c>
      <c r="M4199" s="34"/>
      <c r="N4199" s="35">
        <f>N4191</f>
        <v>43276</v>
      </c>
      <c r="O4199" s="26">
        <f t="shared" si="2276"/>
        <v>0.54166666666666641</v>
      </c>
      <c r="P4199" s="36">
        <f t="shared" si="2277"/>
        <v>0.56249999999999967</v>
      </c>
      <c r="Q4199" s="98" t="s">
        <v>959</v>
      </c>
      <c r="R4199" t="s">
        <v>1692</v>
      </c>
      <c r="S4199" s="26">
        <f>SUM(P4199-O4199)</f>
        <v>2.0833333333333259E-2</v>
      </c>
    </row>
    <row r="4200" spans="2:19" ht="10.5" customHeight="1" x14ac:dyDescent="0.2">
      <c r="B4200" s="34"/>
      <c r="C4200" s="21"/>
      <c r="D4200" s="34">
        <f>S4200</f>
        <v>2.0833333333333259E-2</v>
      </c>
      <c r="E4200" s="34"/>
      <c r="F4200" s="34"/>
      <c r="G4200" s="34"/>
      <c r="H4200" s="34"/>
      <c r="I4200" s="26"/>
      <c r="J4200" s="34"/>
      <c r="M4200" s="34"/>
      <c r="N4200" s="35">
        <f>N4191</f>
        <v>43276</v>
      </c>
      <c r="O4200" s="26">
        <f t="shared" si="2276"/>
        <v>0.56249999999999967</v>
      </c>
      <c r="P4200" s="36">
        <f t="shared" si="2277"/>
        <v>0.58333333333333293</v>
      </c>
      <c r="Q4200" s="98" t="s">
        <v>937</v>
      </c>
      <c r="R4200" s="96" t="s">
        <v>1677</v>
      </c>
      <c r="S4200" s="26">
        <f>SUM(P4200-O4200)</f>
        <v>2.0833333333333259E-2</v>
      </c>
    </row>
    <row r="4201" spans="2:19" ht="10.5" customHeight="1" x14ac:dyDescent="0.2">
      <c r="B4201" s="34"/>
      <c r="C4201" s="21"/>
      <c r="D4201" s="34">
        <f>S4201</f>
        <v>2.0833333333333259E-2</v>
      </c>
      <c r="E4201" s="34"/>
      <c r="F4201" s="34"/>
      <c r="G4201" s="34"/>
      <c r="H4201" s="34"/>
      <c r="I4201" s="34"/>
      <c r="J4201" s="34"/>
      <c r="M4201" s="34"/>
      <c r="N4201" s="35">
        <f>N4191</f>
        <v>43276</v>
      </c>
      <c r="O4201" s="26">
        <f t="shared" si="2276"/>
        <v>0.58333333333333293</v>
      </c>
      <c r="P4201" s="36">
        <f t="shared" si="2277"/>
        <v>0.60416666666666619</v>
      </c>
      <c r="Q4201" s="98" t="s">
        <v>937</v>
      </c>
      <c r="R4201" s="96" t="s">
        <v>1693</v>
      </c>
      <c r="S4201" s="26">
        <f>SUM(P4201-O4201)</f>
        <v>2.0833333333333259E-2</v>
      </c>
    </row>
    <row r="4202" spans="2:19" ht="10.5" customHeight="1" x14ac:dyDescent="0.2">
      <c r="B4202" s="34"/>
      <c r="C4202" s="21"/>
      <c r="D4202" s="34"/>
      <c r="E4202" s="34">
        <f>S4202</f>
        <v>2.0833333333333259E-2</v>
      </c>
      <c r="F4202" s="34"/>
      <c r="G4202" s="21"/>
      <c r="H4202" s="34"/>
      <c r="I4202" s="34"/>
      <c r="J4202" s="34"/>
      <c r="M4202" s="34"/>
      <c r="N4202" s="35">
        <f>N4191</f>
        <v>43276</v>
      </c>
      <c r="O4202" s="26">
        <f t="shared" si="2276"/>
        <v>0.60416666666666619</v>
      </c>
      <c r="P4202" s="36">
        <f t="shared" si="2277"/>
        <v>0.62499999999999944</v>
      </c>
      <c r="Q4202" s="98" t="s">
        <v>938</v>
      </c>
      <c r="R4202" s="109" t="s">
        <v>1694</v>
      </c>
      <c r="S4202" s="26">
        <f t="shared" ref="S4202:S4208" si="2279">SUM(P4202-O4202)</f>
        <v>2.0833333333333259E-2</v>
      </c>
    </row>
    <row r="4203" spans="2:19" ht="10.5" customHeight="1" x14ac:dyDescent="0.2">
      <c r="B4203" s="34"/>
      <c r="C4203" s="21"/>
      <c r="D4203" s="34"/>
      <c r="E4203" s="34">
        <f>S4203</f>
        <v>2.0833333333333259E-2</v>
      </c>
      <c r="F4203" s="34"/>
      <c r="G4203" s="34"/>
      <c r="H4203" s="34"/>
      <c r="I4203" s="34"/>
      <c r="J4203" s="34"/>
      <c r="M4203" s="34"/>
      <c r="N4203" s="35">
        <f>N4191</f>
        <v>43276</v>
      </c>
      <c r="O4203" s="26">
        <f t="shared" si="2276"/>
        <v>0.62499999999999944</v>
      </c>
      <c r="P4203" s="36">
        <f t="shared" si="2277"/>
        <v>0.6458333333333327</v>
      </c>
      <c r="Q4203" s="98" t="s">
        <v>938</v>
      </c>
      <c r="R4203" s="39" t="s">
        <v>1695</v>
      </c>
      <c r="S4203" s="26">
        <f t="shared" si="2279"/>
        <v>2.0833333333333259E-2</v>
      </c>
    </row>
    <row r="4204" spans="2:19" ht="10.5" customHeight="1" x14ac:dyDescent="0.2">
      <c r="B4204" s="34"/>
      <c r="C4204" s="21"/>
      <c r="D4204" s="34"/>
      <c r="E4204" s="34">
        <f>S4204</f>
        <v>2.0833333333333259E-2</v>
      </c>
      <c r="F4204" s="34"/>
      <c r="G4204" s="34"/>
      <c r="H4204" s="34"/>
      <c r="I4204" s="34"/>
      <c r="J4204" s="34"/>
      <c r="M4204" s="34"/>
      <c r="N4204" s="35">
        <f>N4191</f>
        <v>43276</v>
      </c>
      <c r="O4204" s="26">
        <f t="shared" si="2276"/>
        <v>0.6458333333333327</v>
      </c>
      <c r="P4204" s="36">
        <f t="shared" si="2277"/>
        <v>0.66666666666666596</v>
      </c>
      <c r="Q4204" s="98" t="s">
        <v>938</v>
      </c>
      <c r="R4204" s="39" t="s">
        <v>1695</v>
      </c>
      <c r="S4204" s="26">
        <f t="shared" si="2279"/>
        <v>2.0833333333333259E-2</v>
      </c>
    </row>
    <row r="4205" spans="2:19" ht="10.5" customHeight="1" x14ac:dyDescent="0.2">
      <c r="B4205" s="34"/>
      <c r="C4205" s="21"/>
      <c r="D4205" s="34"/>
      <c r="E4205" s="34">
        <f>S4205</f>
        <v>2.0833333333333259E-2</v>
      </c>
      <c r="F4205" s="34"/>
      <c r="G4205" s="34"/>
      <c r="H4205" s="34"/>
      <c r="I4205" s="34"/>
      <c r="J4205" s="34"/>
      <c r="M4205" s="34"/>
      <c r="N4205" s="35">
        <f>N4191</f>
        <v>43276</v>
      </c>
      <c r="O4205" s="26">
        <f t="shared" si="2276"/>
        <v>0.66666666666666596</v>
      </c>
      <c r="P4205" s="36">
        <f t="shared" si="2277"/>
        <v>0.68749999999999922</v>
      </c>
      <c r="Q4205" s="98" t="s">
        <v>938</v>
      </c>
      <c r="R4205" s="39" t="s">
        <v>1695</v>
      </c>
      <c r="S4205" s="26">
        <f t="shared" si="2279"/>
        <v>2.0833333333333259E-2</v>
      </c>
    </row>
    <row r="4206" spans="2:19" ht="10.5" customHeight="1" x14ac:dyDescent="0.2">
      <c r="B4206" s="34"/>
      <c r="C4206" s="21"/>
      <c r="D4206" s="34">
        <f>S4206</f>
        <v>2.0833333333333259E-2</v>
      </c>
      <c r="E4206" s="34"/>
      <c r="F4206" s="34"/>
      <c r="G4206" s="34"/>
      <c r="H4206" s="34"/>
      <c r="I4206" s="34"/>
      <c r="J4206" s="34"/>
      <c r="M4206" s="34"/>
      <c r="N4206" s="35">
        <f>N4191</f>
        <v>43276</v>
      </c>
      <c r="O4206" s="26">
        <f t="shared" si="2276"/>
        <v>0.68749999999999922</v>
      </c>
      <c r="P4206" s="36">
        <f t="shared" si="2277"/>
        <v>0.70833333333333248</v>
      </c>
      <c r="Q4206" s="98" t="s">
        <v>937</v>
      </c>
      <c r="R4206" s="96" t="s">
        <v>1631</v>
      </c>
      <c r="S4206" s="26">
        <f t="shared" si="2279"/>
        <v>2.0833333333333259E-2</v>
      </c>
    </row>
    <row r="4207" spans="2:19" ht="10.5" customHeight="1" x14ac:dyDescent="0.2">
      <c r="B4207" s="34"/>
      <c r="C4207" s="21"/>
      <c r="D4207" s="26"/>
      <c r="E4207" s="34"/>
      <c r="F4207" s="34"/>
      <c r="G4207" s="34"/>
      <c r="H4207" s="34"/>
      <c r="I4207" s="26">
        <f>S4207</f>
        <v>2.0833333333333259E-2</v>
      </c>
      <c r="J4207" s="34"/>
      <c r="M4207" s="34"/>
      <c r="N4207" s="35">
        <f>N4191</f>
        <v>43276</v>
      </c>
      <c r="O4207" s="26">
        <f t="shared" si="2276"/>
        <v>0.70833333333333248</v>
      </c>
      <c r="P4207" s="36">
        <f t="shared" si="2277"/>
        <v>0.72916666666666574</v>
      </c>
      <c r="Q4207" s="98" t="s">
        <v>959</v>
      </c>
      <c r="R4207" s="109" t="s">
        <v>1696</v>
      </c>
      <c r="S4207" s="26">
        <f t="shared" si="2279"/>
        <v>2.0833333333333259E-2</v>
      </c>
    </row>
    <row r="4208" spans="2:19" ht="10.5" customHeight="1" thickBot="1" x14ac:dyDescent="0.25">
      <c r="B4208" s="34"/>
      <c r="C4208" s="21"/>
      <c r="D4208" s="26"/>
      <c r="E4208" s="34"/>
      <c r="F4208" s="34"/>
      <c r="G4208" s="34"/>
      <c r="H4208" s="34"/>
      <c r="I4208" s="26">
        <f>S4208</f>
        <v>2.0833333333333259E-2</v>
      </c>
      <c r="J4208" s="34"/>
      <c r="M4208" s="34"/>
      <c r="N4208" s="35">
        <f>N4191</f>
        <v>43276</v>
      </c>
      <c r="O4208" s="26">
        <f t="shared" ref="O4208" si="2280">SUM(P4207)</f>
        <v>0.72916666666666574</v>
      </c>
      <c r="P4208" s="36">
        <f t="shared" si="2277"/>
        <v>0.749999999999999</v>
      </c>
      <c r="Q4208" s="98" t="s">
        <v>959</v>
      </c>
      <c r="R4208" s="109" t="s">
        <v>1696</v>
      </c>
      <c r="S4208" s="26">
        <f t="shared" si="2279"/>
        <v>2.0833333333333259E-2</v>
      </c>
    </row>
    <row r="4209" spans="1:19" ht="10.5" customHeight="1" x14ac:dyDescent="0.2">
      <c r="A4209" s="40">
        <f t="shared" ref="A4209:M4209" si="2281">SUM(A4192:A4208)</f>
        <v>0</v>
      </c>
      <c r="B4209" s="40">
        <f t="shared" si="2281"/>
        <v>0</v>
      </c>
      <c r="C4209" s="40">
        <f t="shared" si="2281"/>
        <v>0</v>
      </c>
      <c r="D4209" s="40">
        <f t="shared" si="2281"/>
        <v>0.12499999999999967</v>
      </c>
      <c r="E4209" s="40">
        <f t="shared" si="2281"/>
        <v>8.3333333333333037E-2</v>
      </c>
      <c r="F4209" s="40">
        <f t="shared" si="2281"/>
        <v>0</v>
      </c>
      <c r="G4209" s="40">
        <f t="shared" si="2281"/>
        <v>0</v>
      </c>
      <c r="H4209" s="40">
        <f t="shared" si="2281"/>
        <v>0</v>
      </c>
      <c r="I4209" s="40">
        <f t="shared" si="2281"/>
        <v>8.3333333333333037E-2</v>
      </c>
      <c r="J4209" s="40">
        <f t="shared" si="2281"/>
        <v>0</v>
      </c>
      <c r="K4209" s="40">
        <f t="shared" si="2281"/>
        <v>0</v>
      </c>
      <c r="L4209" s="40">
        <f t="shared" si="2281"/>
        <v>0</v>
      </c>
      <c r="M4209" s="40">
        <f t="shared" si="2281"/>
        <v>0</v>
      </c>
      <c r="N4209" s="41" t="b">
        <f>SUM(A4209:M4209) = S4209</f>
        <v>1</v>
      </c>
      <c r="O4209" s="42"/>
      <c r="P4209" s="42"/>
      <c r="Q4209" s="43"/>
      <c r="R4209" s="43"/>
      <c r="S4209" s="40">
        <f>SUM(S4192:S4208)</f>
        <v>0.29166666666666574</v>
      </c>
    </row>
    <row r="4210" spans="1:19" ht="10.5" customHeight="1" x14ac:dyDescent="0.2">
      <c r="A4210" s="44">
        <f t="shared" ref="A4210:E4210" si="2282">(A4209-INT(A4209))*24</f>
        <v>0</v>
      </c>
      <c r="B4210" s="44">
        <f t="shared" si="2282"/>
        <v>0</v>
      </c>
      <c r="C4210" s="44">
        <f t="shared" si="2282"/>
        <v>0</v>
      </c>
      <c r="D4210" s="44">
        <f t="shared" si="2282"/>
        <v>2.999999999999992</v>
      </c>
      <c r="E4210" s="44">
        <f t="shared" si="2282"/>
        <v>1.9999999999999929</v>
      </c>
      <c r="F4210" s="44">
        <f>(F4209-INT(F4209))*24</f>
        <v>0</v>
      </c>
      <c r="G4210" s="44">
        <f>(G4209-INT(G4209))*24</f>
        <v>0</v>
      </c>
      <c r="H4210" s="44">
        <f>(H4209-INT(H4209))*24</f>
        <v>0</v>
      </c>
      <c r="I4210" s="44">
        <f>(I4209-INT(I4209))*24</f>
        <v>1.9999999999999929</v>
      </c>
      <c r="J4210" s="44">
        <f t="shared" ref="J4210" si="2283">(J4209-INT(J4209))*24</f>
        <v>0</v>
      </c>
      <c r="K4210" s="44"/>
      <c r="L4210" s="44">
        <f t="shared" ref="L4210:M4210" si="2284">(L4209-INT(L4209))*24</f>
        <v>0</v>
      </c>
      <c r="M4210" s="45">
        <f t="shared" si="2284"/>
        <v>0</v>
      </c>
      <c r="N4210" s="46">
        <f>SUM(A4210:M4210)</f>
        <v>6.9999999999999778</v>
      </c>
      <c r="O4210" s="47"/>
      <c r="P4210" s="47"/>
      <c r="Q4210" s="48"/>
      <c r="R4210" s="48"/>
      <c r="S4210" s="49"/>
    </row>
    <row r="4211" spans="1:19" ht="10.5" customHeight="1" thickBot="1" x14ac:dyDescent="0.25">
      <c r="A4211" s="50"/>
      <c r="B4211" s="51"/>
      <c r="C4211" s="51"/>
      <c r="D4211" s="52">
        <f>SUM(A4210:D4210)</f>
        <v>2.999999999999992</v>
      </c>
      <c r="E4211" s="52">
        <f t="shared" ref="E4211:J4211" si="2285">E4210</f>
        <v>1.9999999999999929</v>
      </c>
      <c r="F4211" s="52">
        <f t="shared" si="2285"/>
        <v>0</v>
      </c>
      <c r="G4211" s="52">
        <f t="shared" si="2285"/>
        <v>0</v>
      </c>
      <c r="H4211" s="52">
        <f t="shared" si="2285"/>
        <v>0</v>
      </c>
      <c r="I4211" s="52">
        <f t="shared" si="2285"/>
        <v>1.9999999999999929</v>
      </c>
      <c r="J4211" s="52">
        <f t="shared" si="2285"/>
        <v>0</v>
      </c>
      <c r="K4211" s="52"/>
      <c r="L4211" s="52">
        <f t="shared" ref="L4211:M4211" si="2286">L4210</f>
        <v>0</v>
      </c>
      <c r="M4211" s="53">
        <f t="shared" si="2286"/>
        <v>0</v>
      </c>
      <c r="N4211" s="54">
        <f>S4211</f>
        <v>0.29166666666666574</v>
      </c>
      <c r="O4211" s="55"/>
      <c r="P4211" s="55"/>
      <c r="Q4211" s="56"/>
      <c r="R4211" s="56"/>
      <c r="S4211" s="57">
        <f>SUM(S4209:S4210)</f>
        <v>0.29166666666666574</v>
      </c>
    </row>
    <row r="4212" spans="1:19" ht="10.5" customHeight="1" thickBot="1" x14ac:dyDescent="0.25">
      <c r="A4212" s="58"/>
      <c r="B4212" s="59" t="s">
        <v>935</v>
      </c>
      <c r="C4212" s="59" t="s">
        <v>936</v>
      </c>
      <c r="D4212" s="59" t="s">
        <v>937</v>
      </c>
      <c r="E4212" s="60" t="s">
        <v>938</v>
      </c>
      <c r="F4212" s="59" t="s">
        <v>939</v>
      </c>
      <c r="G4212" s="58" t="s">
        <v>940</v>
      </c>
      <c r="H4212" s="58" t="s">
        <v>941</v>
      </c>
      <c r="I4212" s="58" t="s">
        <v>942</v>
      </c>
      <c r="J4212" s="58" t="s">
        <v>943</v>
      </c>
      <c r="K4212" s="58" t="s">
        <v>1473</v>
      </c>
      <c r="L4212" s="58"/>
      <c r="M4212" s="60" t="s">
        <v>1528</v>
      </c>
      <c r="N4212" s="61">
        <f>N4191+1</f>
        <v>43277</v>
      </c>
      <c r="O4212" s="36">
        <v>0.39583333333333331</v>
      </c>
      <c r="P4212" s="36">
        <f>O4212</f>
        <v>0.39583333333333331</v>
      </c>
      <c r="Q4212" s="62" t="s">
        <v>946</v>
      </c>
      <c r="R4212" s="96" t="s">
        <v>1598</v>
      </c>
      <c r="S4212" s="26">
        <f t="shared" ref="S4212" si="2287">SUM(P4212-O4212)</f>
        <v>0</v>
      </c>
    </row>
    <row r="4213" spans="1:19" ht="10.5" customHeight="1" x14ac:dyDescent="0.2">
      <c r="B4213" s="34"/>
      <c r="C4213" s="21"/>
      <c r="D4213" s="34">
        <f>S4213</f>
        <v>2.0833333333333315E-2</v>
      </c>
      <c r="E4213" s="34"/>
      <c r="F4213" s="21"/>
      <c r="G4213" s="34"/>
      <c r="H4213" s="34"/>
      <c r="I4213" s="34"/>
      <c r="J4213" s="34"/>
      <c r="M4213" s="34"/>
      <c r="N4213" s="35">
        <f>N4212</f>
        <v>43277</v>
      </c>
      <c r="O4213" s="63">
        <f>SUM(P4212)</f>
        <v>0.39583333333333331</v>
      </c>
      <c r="P4213" s="36">
        <f>P4212+0.0208333333333333</f>
        <v>0.41666666666666663</v>
      </c>
      <c r="Q4213" s="98" t="s">
        <v>937</v>
      </c>
      <c r="R4213" s="96" t="s">
        <v>1631</v>
      </c>
      <c r="S4213" s="26">
        <f>SUM(P4213-O4213)</f>
        <v>2.0833333333333315E-2</v>
      </c>
    </row>
    <row r="4214" spans="1:19" ht="10.5" customHeight="1" x14ac:dyDescent="0.2">
      <c r="B4214" s="34"/>
      <c r="C4214" s="34"/>
      <c r="D4214" s="34"/>
      <c r="E4214" s="34"/>
      <c r="F4214" s="34"/>
      <c r="G4214" s="34"/>
      <c r="H4214" s="34"/>
      <c r="I4214" s="34">
        <f>S4214</f>
        <v>2.0833333333333315E-2</v>
      </c>
      <c r="J4214" s="34"/>
      <c r="M4214" s="34"/>
      <c r="N4214" s="35">
        <f>N4212</f>
        <v>43277</v>
      </c>
      <c r="O4214" s="63">
        <f t="shared" ref="O4214:O4222" si="2288">SUM(P4213)</f>
        <v>0.41666666666666663</v>
      </c>
      <c r="P4214" s="36">
        <f t="shared" ref="P4214:P4230" si="2289">P4213+0.0208333333333333</f>
        <v>0.43749999999999994</v>
      </c>
      <c r="Q4214" s="98" t="s">
        <v>959</v>
      </c>
      <c r="R4214" s="109" t="s">
        <v>1696</v>
      </c>
      <c r="S4214" s="26">
        <f>SUM(P4214-O4214)</f>
        <v>2.0833333333333315E-2</v>
      </c>
    </row>
    <row r="4215" spans="1:19" ht="10.5" customHeight="1" x14ac:dyDescent="0.2">
      <c r="B4215" s="34"/>
      <c r="C4215" s="21"/>
      <c r="D4215" s="34"/>
      <c r="E4215" s="34"/>
      <c r="F4215" s="21"/>
      <c r="G4215" s="34"/>
      <c r="H4215" s="34"/>
      <c r="I4215" s="34">
        <f>S4215</f>
        <v>2.0833333333333315E-2</v>
      </c>
      <c r="J4215" s="34"/>
      <c r="L4215" s="34"/>
      <c r="M4215" s="21"/>
      <c r="N4215" s="35">
        <f>N4212</f>
        <v>43277</v>
      </c>
      <c r="O4215" s="63">
        <f t="shared" si="2288"/>
        <v>0.43749999999999994</v>
      </c>
      <c r="P4215" s="36">
        <f t="shared" si="2289"/>
        <v>0.45833333333333326</v>
      </c>
      <c r="Q4215" s="98" t="s">
        <v>959</v>
      </c>
      <c r="R4215" s="109" t="s">
        <v>1696</v>
      </c>
      <c r="S4215" s="26">
        <f>SUM(P4215-O4215)</f>
        <v>2.0833333333333315E-2</v>
      </c>
    </row>
    <row r="4216" spans="1:19" ht="10.5" customHeight="1" x14ac:dyDescent="0.2">
      <c r="B4216" s="34"/>
      <c r="C4216" s="21"/>
      <c r="D4216" s="26"/>
      <c r="E4216" s="34"/>
      <c r="F4216" s="21"/>
      <c r="G4216" s="34"/>
      <c r="H4216" s="34"/>
      <c r="I4216" s="34">
        <f>S4216</f>
        <v>2.0833333333333315E-2</v>
      </c>
      <c r="J4216" s="34"/>
      <c r="L4216" s="34"/>
      <c r="M4216" s="34"/>
      <c r="N4216" s="35">
        <f>N4212</f>
        <v>43277</v>
      </c>
      <c r="O4216" s="63">
        <f t="shared" si="2288"/>
        <v>0.45833333333333326</v>
      </c>
      <c r="P4216" s="36">
        <f t="shared" si="2289"/>
        <v>0.47916666666666657</v>
      </c>
      <c r="Q4216" s="98" t="s">
        <v>959</v>
      </c>
      <c r="R4216" s="109" t="s">
        <v>1696</v>
      </c>
      <c r="S4216" s="26">
        <f>SUM(P4216-O4216)</f>
        <v>2.0833333333333315E-2</v>
      </c>
    </row>
    <row r="4217" spans="1:19" ht="10.5" customHeight="1" x14ac:dyDescent="0.2">
      <c r="B4217" s="34"/>
      <c r="C4217" s="21"/>
      <c r="D4217" s="26"/>
      <c r="E4217" s="34"/>
      <c r="F4217" s="21"/>
      <c r="G4217" s="34"/>
      <c r="H4217" s="34"/>
      <c r="I4217" s="34">
        <f>S4217</f>
        <v>2.0833333333333315E-2</v>
      </c>
      <c r="J4217" s="34"/>
      <c r="L4217" s="34"/>
      <c r="M4217" s="34"/>
      <c r="N4217" s="35">
        <f>N4212</f>
        <v>43277</v>
      </c>
      <c r="O4217" s="63">
        <f t="shared" si="2288"/>
        <v>0.47916666666666657</v>
      </c>
      <c r="P4217" s="36">
        <f t="shared" si="2289"/>
        <v>0.49999999999999989</v>
      </c>
      <c r="Q4217" s="98" t="s">
        <v>959</v>
      </c>
      <c r="R4217" s="109" t="s">
        <v>1696</v>
      </c>
      <c r="S4217" s="26">
        <f>SUM(P4217-O4217)</f>
        <v>2.0833333333333315E-2</v>
      </c>
    </row>
    <row r="4218" spans="1:19" ht="10.5" customHeight="1" x14ac:dyDescent="0.2">
      <c r="B4218" s="34"/>
      <c r="C4218" s="21"/>
      <c r="D4218" s="34"/>
      <c r="E4218" s="34"/>
      <c r="F4218" s="21"/>
      <c r="G4218" s="34"/>
      <c r="H4218" s="34"/>
      <c r="I4218" s="34"/>
      <c r="J4218" s="34"/>
      <c r="L4218" s="34"/>
      <c r="M4218" s="34"/>
      <c r="N4218" s="35">
        <f>N4212</f>
        <v>43277</v>
      </c>
      <c r="O4218" s="63">
        <f t="shared" si="2288"/>
        <v>0.49999999999999989</v>
      </c>
      <c r="P4218" s="36">
        <f t="shared" si="2289"/>
        <v>0.52083333333333315</v>
      </c>
      <c r="Q4218" s="98" t="s">
        <v>946</v>
      </c>
      <c r="R4218" s="25" t="s">
        <v>1001</v>
      </c>
      <c r="S4218" s="26"/>
    </row>
    <row r="4219" spans="1:19" ht="10.5" customHeight="1" x14ac:dyDescent="0.2">
      <c r="B4219" s="34"/>
      <c r="C4219" s="21"/>
      <c r="D4219" s="34"/>
      <c r="E4219" s="34"/>
      <c r="F4219" s="34"/>
      <c r="G4219" s="34"/>
      <c r="H4219" s="34"/>
      <c r="I4219" s="34"/>
      <c r="J4219" s="34"/>
      <c r="L4219" s="34"/>
      <c r="M4219" s="21"/>
      <c r="N4219" s="35">
        <f>N4212</f>
        <v>43277</v>
      </c>
      <c r="O4219" s="63">
        <f t="shared" si="2288"/>
        <v>0.52083333333333315</v>
      </c>
      <c r="P4219" s="36">
        <f t="shared" si="2289"/>
        <v>0.54166666666666641</v>
      </c>
      <c r="Q4219" s="98" t="s">
        <v>946</v>
      </c>
      <c r="R4219" s="25" t="s">
        <v>1001</v>
      </c>
      <c r="S4219" s="26"/>
    </row>
    <row r="4220" spans="1:19" ht="10.5" customHeight="1" x14ac:dyDescent="0.2">
      <c r="B4220" s="34"/>
      <c r="C4220" s="21"/>
      <c r="D4220" s="34">
        <f>S4220</f>
        <v>2.0833333333333259E-2</v>
      </c>
      <c r="E4220" s="34"/>
      <c r="F4220" s="34"/>
      <c r="G4220" s="34"/>
      <c r="H4220" s="34"/>
      <c r="I4220" s="34"/>
      <c r="J4220" s="34"/>
      <c r="L4220" s="34"/>
      <c r="M4220" s="21"/>
      <c r="N4220" s="35">
        <f>N4212</f>
        <v>43277</v>
      </c>
      <c r="O4220" s="26">
        <f t="shared" si="2288"/>
        <v>0.54166666666666641</v>
      </c>
      <c r="P4220" s="36">
        <f t="shared" si="2289"/>
        <v>0.56249999999999967</v>
      </c>
      <c r="Q4220" s="98" t="s">
        <v>937</v>
      </c>
      <c r="R4220" s="96" t="s">
        <v>1631</v>
      </c>
      <c r="S4220" s="26">
        <f>SUM(P4220-O4220)</f>
        <v>2.0833333333333259E-2</v>
      </c>
    </row>
    <row r="4221" spans="1:19" ht="10.5" customHeight="1" x14ac:dyDescent="0.2">
      <c r="B4221" s="34"/>
      <c r="C4221" s="21"/>
      <c r="D4221" s="34">
        <f>S4221</f>
        <v>2.0833333333333259E-2</v>
      </c>
      <c r="E4221" s="34"/>
      <c r="F4221" s="34"/>
      <c r="G4221" s="34"/>
      <c r="H4221" s="34"/>
      <c r="I4221" s="34"/>
      <c r="J4221" s="34"/>
      <c r="L4221" s="34"/>
      <c r="M4221" s="21"/>
      <c r="N4221" s="35">
        <f>N4212</f>
        <v>43277</v>
      </c>
      <c r="O4221" s="26">
        <f t="shared" si="2288"/>
        <v>0.56249999999999967</v>
      </c>
      <c r="P4221" s="36">
        <f t="shared" si="2289"/>
        <v>0.58333333333333293</v>
      </c>
      <c r="Q4221" s="98" t="s">
        <v>937</v>
      </c>
      <c r="R4221" s="96" t="s">
        <v>1631</v>
      </c>
      <c r="S4221" s="26">
        <f>SUM(P4221-O4221)</f>
        <v>2.0833333333333259E-2</v>
      </c>
    </row>
    <row r="4222" spans="1:19" ht="10.5" customHeight="1" x14ac:dyDescent="0.2">
      <c r="B4222" s="34"/>
      <c r="C4222" s="34"/>
      <c r="D4222" s="34"/>
      <c r="E4222" s="34"/>
      <c r="F4222" s="34"/>
      <c r="G4222" s="34">
        <f>S4222</f>
        <v>2.0833333333333259E-2</v>
      </c>
      <c r="H4222" s="34"/>
      <c r="I4222" s="34"/>
      <c r="J4222" s="34"/>
      <c r="L4222" s="34"/>
      <c r="M4222" s="21"/>
      <c r="N4222" s="35">
        <f>N4212</f>
        <v>43277</v>
      </c>
      <c r="O4222" s="63">
        <f t="shared" si="2288"/>
        <v>0.58333333333333293</v>
      </c>
      <c r="P4222" s="36">
        <f t="shared" si="2289"/>
        <v>0.60416666666666619</v>
      </c>
      <c r="Q4222" s="98" t="s">
        <v>940</v>
      </c>
      <c r="R4222" t="s">
        <v>1697</v>
      </c>
      <c r="S4222" s="26">
        <f>SUM(P4222-O4222)</f>
        <v>2.0833333333333259E-2</v>
      </c>
    </row>
    <row r="4223" spans="1:19" ht="10.5" customHeight="1" x14ac:dyDescent="0.2">
      <c r="A4223" s="34"/>
      <c r="B4223" s="34"/>
      <c r="C4223" s="34"/>
      <c r="D4223" s="34"/>
      <c r="E4223" s="34"/>
      <c r="F4223" s="21"/>
      <c r="G4223" s="34">
        <f>S4223</f>
        <v>2.0833333333333259E-2</v>
      </c>
      <c r="H4223" s="34"/>
      <c r="I4223" s="34"/>
      <c r="J4223" s="34"/>
      <c r="L4223" s="34"/>
      <c r="M4223" s="34"/>
      <c r="N4223" s="35">
        <f>N4212</f>
        <v>43277</v>
      </c>
      <c r="O4223" s="63">
        <f>SUM(P4222)</f>
        <v>0.60416666666666619</v>
      </c>
      <c r="P4223" s="36">
        <f t="shared" si="2289"/>
        <v>0.62499999999999944</v>
      </c>
      <c r="Q4223" s="98" t="s">
        <v>940</v>
      </c>
      <c r="R4223" t="s">
        <v>1697</v>
      </c>
      <c r="S4223" s="26">
        <f t="shared" ref="S4223:S4224" si="2290">SUM(P4223-O4223)</f>
        <v>2.0833333333333259E-2</v>
      </c>
    </row>
    <row r="4224" spans="1:19" ht="10.5" customHeight="1" x14ac:dyDescent="0.2">
      <c r="B4224" s="34"/>
      <c r="C4224" s="34"/>
      <c r="D4224" s="34"/>
      <c r="E4224" s="34">
        <f>S4224</f>
        <v>2.0833333333333259E-2</v>
      </c>
      <c r="F4224" s="34"/>
      <c r="G4224" s="34"/>
      <c r="H4224" s="34"/>
      <c r="I4224" s="34"/>
      <c r="J4224" s="34"/>
      <c r="L4224" s="34"/>
      <c r="M4224" s="34"/>
      <c r="N4224" s="35">
        <f>N4212</f>
        <v>43277</v>
      </c>
      <c r="O4224" s="63">
        <f>SUM(P4223)</f>
        <v>0.62499999999999944</v>
      </c>
      <c r="P4224" s="36">
        <f t="shared" si="2289"/>
        <v>0.6458333333333327</v>
      </c>
      <c r="Q4224" s="98" t="s">
        <v>1201</v>
      </c>
      <c r="R4224" t="s">
        <v>1698</v>
      </c>
      <c r="S4224" s="26">
        <f t="shared" si="2290"/>
        <v>2.0833333333333259E-2</v>
      </c>
    </row>
    <row r="4225" spans="1:19" ht="10.5" customHeight="1" x14ac:dyDescent="0.2">
      <c r="B4225" s="34"/>
      <c r="C4225" s="34"/>
      <c r="D4225" s="34"/>
      <c r="E4225" s="34"/>
      <c r="F4225" s="34"/>
      <c r="G4225" s="34">
        <f>S4225</f>
        <v>2.0833333333333259E-2</v>
      </c>
      <c r="H4225" s="34"/>
      <c r="I4225" s="34"/>
      <c r="J4225" s="34"/>
      <c r="L4225" s="34"/>
      <c r="M4225" s="34"/>
      <c r="N4225" s="35">
        <f>N4212</f>
        <v>43277</v>
      </c>
      <c r="O4225" s="63">
        <f>SUM(P4224)</f>
        <v>0.6458333333333327</v>
      </c>
      <c r="P4225" s="36">
        <f t="shared" si="2289"/>
        <v>0.66666666666666596</v>
      </c>
      <c r="Q4225" s="98" t="s">
        <v>940</v>
      </c>
      <c r="R4225" t="s">
        <v>1697</v>
      </c>
      <c r="S4225" s="26">
        <f>SUM(P4225-O4225)</f>
        <v>2.0833333333333259E-2</v>
      </c>
    </row>
    <row r="4226" spans="1:19" ht="10.5" customHeight="1" x14ac:dyDescent="0.2">
      <c r="B4226" s="34"/>
      <c r="C4226" s="34"/>
      <c r="D4226" s="34"/>
      <c r="E4226" s="34"/>
      <c r="F4226" s="34"/>
      <c r="G4226" s="34">
        <f>S4226</f>
        <v>2.0833333333333259E-2</v>
      </c>
      <c r="H4226" s="34"/>
      <c r="I4226" s="34"/>
      <c r="J4226" s="34"/>
      <c r="K4226" s="34"/>
      <c r="L4226" s="34"/>
      <c r="M4226" s="34"/>
      <c r="N4226" s="35">
        <f>N4212</f>
        <v>43277</v>
      </c>
      <c r="O4226" s="63">
        <f t="shared" ref="O4226:O4230" si="2291">SUM(P4225)</f>
        <v>0.66666666666666596</v>
      </c>
      <c r="P4226" s="36">
        <f t="shared" si="2289"/>
        <v>0.68749999999999922</v>
      </c>
      <c r="Q4226" s="98" t="s">
        <v>940</v>
      </c>
      <c r="R4226" t="s">
        <v>1697</v>
      </c>
      <c r="S4226" s="26">
        <f t="shared" ref="S4226:S4230" si="2292">SUM(P4226-O4226)</f>
        <v>2.0833333333333259E-2</v>
      </c>
    </row>
    <row r="4227" spans="1:19" ht="10.5" customHeight="1" x14ac:dyDescent="0.2">
      <c r="B4227" s="34"/>
      <c r="C4227" s="21"/>
      <c r="D4227" s="34"/>
      <c r="E4227" s="34"/>
      <c r="F4227" s="34"/>
      <c r="G4227" s="34">
        <f>S4227</f>
        <v>2.0833333333333259E-2</v>
      </c>
      <c r="H4227" s="34"/>
      <c r="I4227" s="34"/>
      <c r="J4227" s="34"/>
      <c r="K4227" s="34"/>
      <c r="L4227" s="34"/>
      <c r="M4227" s="34"/>
      <c r="N4227" s="35">
        <f>N4212</f>
        <v>43277</v>
      </c>
      <c r="O4227" s="63">
        <f t="shared" si="2291"/>
        <v>0.68749999999999922</v>
      </c>
      <c r="P4227" s="36">
        <f t="shared" si="2289"/>
        <v>0.70833333333333248</v>
      </c>
      <c r="Q4227" s="98" t="s">
        <v>940</v>
      </c>
      <c r="R4227" t="s">
        <v>1697</v>
      </c>
      <c r="S4227" s="26">
        <f t="shared" si="2292"/>
        <v>2.0833333333333259E-2</v>
      </c>
    </row>
    <row r="4228" spans="1:19" ht="10.5" customHeight="1" x14ac:dyDescent="0.2">
      <c r="B4228" s="34"/>
      <c r="C4228" s="21"/>
      <c r="D4228" s="34"/>
      <c r="E4228" s="34"/>
      <c r="F4228" s="21"/>
      <c r="G4228" s="34">
        <f>S4228</f>
        <v>2.0833333333333259E-2</v>
      </c>
      <c r="H4228" s="34"/>
      <c r="I4228" s="34"/>
      <c r="J4228" s="34"/>
      <c r="K4228" s="34"/>
      <c r="L4228" s="34"/>
      <c r="M4228" s="34"/>
      <c r="N4228" s="35">
        <f>N4212</f>
        <v>43277</v>
      </c>
      <c r="O4228" s="63">
        <f t="shared" si="2291"/>
        <v>0.70833333333333248</v>
      </c>
      <c r="P4228" s="36">
        <f t="shared" si="2289"/>
        <v>0.72916666666666574</v>
      </c>
      <c r="Q4228" s="98" t="s">
        <v>940</v>
      </c>
      <c r="R4228" t="s">
        <v>1697</v>
      </c>
      <c r="S4228" s="26">
        <f t="shared" si="2292"/>
        <v>2.0833333333333259E-2</v>
      </c>
    </row>
    <row r="4229" spans="1:19" ht="10.5" customHeight="1" x14ac:dyDescent="0.2">
      <c r="B4229" s="34"/>
      <c r="C4229" s="21"/>
      <c r="D4229" s="34"/>
      <c r="E4229" s="34"/>
      <c r="F4229" s="21"/>
      <c r="G4229" s="34">
        <f>S4229</f>
        <v>2.0833333333333259E-2</v>
      </c>
      <c r="H4229" s="34"/>
      <c r="I4229" s="34"/>
      <c r="J4229" s="34"/>
      <c r="K4229" s="34"/>
      <c r="L4229" s="34"/>
      <c r="M4229" s="34"/>
      <c r="N4229" s="35">
        <f>N4212</f>
        <v>43277</v>
      </c>
      <c r="O4229" s="63">
        <f t="shared" si="2291"/>
        <v>0.72916666666666574</v>
      </c>
      <c r="P4229" s="36">
        <f t="shared" si="2289"/>
        <v>0.749999999999999</v>
      </c>
      <c r="Q4229" s="98" t="s">
        <v>940</v>
      </c>
      <c r="R4229" t="s">
        <v>1697</v>
      </c>
      <c r="S4229" s="26">
        <f t="shared" si="2292"/>
        <v>2.0833333333333259E-2</v>
      </c>
    </row>
    <row r="4230" spans="1:19" ht="10.5" customHeight="1" thickBot="1" x14ac:dyDescent="0.25">
      <c r="B4230" s="34"/>
      <c r="C4230" s="21"/>
      <c r="D4230" s="34"/>
      <c r="E4230" s="34"/>
      <c r="F4230" s="21"/>
      <c r="G4230" s="34"/>
      <c r="H4230" s="34">
        <f>S4230</f>
        <v>2.0833333333333259E-2</v>
      </c>
      <c r="I4230" s="34"/>
      <c r="J4230" s="34"/>
      <c r="K4230" s="34"/>
      <c r="L4230" s="34"/>
      <c r="M4230" s="34"/>
      <c r="N4230" s="35">
        <f>N4212</f>
        <v>43277</v>
      </c>
      <c r="O4230" s="63">
        <f t="shared" si="2291"/>
        <v>0.749999999999999</v>
      </c>
      <c r="P4230" s="36">
        <f t="shared" si="2289"/>
        <v>0.77083333333333226</v>
      </c>
      <c r="Q4230" s="98" t="s">
        <v>941</v>
      </c>
      <c r="R4230" s="109" t="s">
        <v>1699</v>
      </c>
      <c r="S4230" s="26">
        <f t="shared" si="2292"/>
        <v>2.0833333333333259E-2</v>
      </c>
    </row>
    <row r="4231" spans="1:19" ht="10.5" customHeight="1" x14ac:dyDescent="0.2">
      <c r="A4231" s="40">
        <f t="shared" ref="A4231:M4231" si="2293">SUM(A4213:A4230)</f>
        <v>0</v>
      </c>
      <c r="B4231" s="40">
        <f t="shared" si="2293"/>
        <v>0</v>
      </c>
      <c r="C4231" s="40">
        <f t="shared" si="2293"/>
        <v>0</v>
      </c>
      <c r="D4231" s="40">
        <f t="shared" si="2293"/>
        <v>6.2499999999999833E-2</v>
      </c>
      <c r="E4231" s="40">
        <f t="shared" si="2293"/>
        <v>2.0833333333333259E-2</v>
      </c>
      <c r="F4231" s="40">
        <f t="shared" si="2293"/>
        <v>0</v>
      </c>
      <c r="G4231" s="40">
        <f t="shared" si="2293"/>
        <v>0.14583333333333282</v>
      </c>
      <c r="H4231" s="40">
        <f t="shared" si="2293"/>
        <v>2.0833333333333259E-2</v>
      </c>
      <c r="I4231" s="40">
        <f t="shared" si="2293"/>
        <v>8.3333333333333259E-2</v>
      </c>
      <c r="J4231" s="40">
        <f t="shared" si="2293"/>
        <v>0</v>
      </c>
      <c r="K4231" s="40">
        <f t="shared" si="2293"/>
        <v>0</v>
      </c>
      <c r="L4231" s="40">
        <f t="shared" si="2293"/>
        <v>0</v>
      </c>
      <c r="M4231" s="40">
        <f t="shared" si="2293"/>
        <v>0</v>
      </c>
      <c r="N4231" s="41" t="b">
        <f>SUM(A4231:M4231) = S4231</f>
        <v>1</v>
      </c>
      <c r="O4231" s="42"/>
      <c r="P4231" s="42"/>
      <c r="Q4231" s="43"/>
      <c r="R4231" s="43"/>
      <c r="S4231" s="40">
        <f>SUM(S4213:S4230)</f>
        <v>0.33333333333333243</v>
      </c>
    </row>
    <row r="4232" spans="1:19" ht="10.5" customHeight="1" x14ac:dyDescent="0.2">
      <c r="A4232" s="44">
        <f t="shared" ref="A4232:E4232" si="2294">(A4231-INT(A4231))*24</f>
        <v>0</v>
      </c>
      <c r="B4232" s="44">
        <f t="shared" si="2294"/>
        <v>0</v>
      </c>
      <c r="C4232" s="44">
        <f t="shared" si="2294"/>
        <v>0</v>
      </c>
      <c r="D4232" s="44">
        <f t="shared" si="2294"/>
        <v>1.499999999999996</v>
      </c>
      <c r="E4232" s="44">
        <f t="shared" si="2294"/>
        <v>0.49999999999999822</v>
      </c>
      <c r="F4232" s="44">
        <f>(F4231-INT(F4231))*24</f>
        <v>0</v>
      </c>
      <c r="G4232" s="44">
        <f>(G4231-INT(G4231))*24</f>
        <v>3.4999999999999876</v>
      </c>
      <c r="H4232" s="44">
        <f>(H4231-INT(H4231))*24</f>
        <v>0.49999999999999822</v>
      </c>
      <c r="I4232" s="44">
        <f>(I4231-INT(I4231))*24</f>
        <v>1.9999999999999982</v>
      </c>
      <c r="J4232" s="44">
        <f t="shared" ref="J4232:M4232" si="2295">(J4231-INT(J4231))*24</f>
        <v>0</v>
      </c>
      <c r="K4232" s="44">
        <f t="shared" si="2295"/>
        <v>0</v>
      </c>
      <c r="L4232" s="44">
        <f t="shared" si="2295"/>
        <v>0</v>
      </c>
      <c r="M4232" s="45">
        <f t="shared" si="2295"/>
        <v>0</v>
      </c>
      <c r="N4232" s="46">
        <f>SUM(A4232:M4232)</f>
        <v>7.9999999999999787</v>
      </c>
      <c r="O4232" s="47"/>
      <c r="P4232" s="47"/>
      <c r="Q4232" s="48"/>
      <c r="R4232" s="48"/>
      <c r="S4232" s="49"/>
    </row>
    <row r="4233" spans="1:19" ht="10.5" customHeight="1" thickBot="1" x14ac:dyDescent="0.25">
      <c r="A4233" s="50"/>
      <c r="B4233" s="51"/>
      <c r="C4233" s="51"/>
      <c r="D4233" s="52">
        <f>SUM(A4232:D4232)</f>
        <v>1.499999999999996</v>
      </c>
      <c r="E4233" s="52">
        <f t="shared" ref="E4233:M4233" si="2296">E4232</f>
        <v>0.49999999999999822</v>
      </c>
      <c r="F4233" s="52">
        <f t="shared" si="2296"/>
        <v>0</v>
      </c>
      <c r="G4233" s="52">
        <f t="shared" si="2296"/>
        <v>3.4999999999999876</v>
      </c>
      <c r="H4233" s="52">
        <f t="shared" si="2296"/>
        <v>0.49999999999999822</v>
      </c>
      <c r="I4233" s="52">
        <f t="shared" si="2296"/>
        <v>1.9999999999999982</v>
      </c>
      <c r="J4233" s="52">
        <f t="shared" si="2296"/>
        <v>0</v>
      </c>
      <c r="K4233" s="52">
        <f t="shared" si="2296"/>
        <v>0</v>
      </c>
      <c r="L4233" s="52">
        <f t="shared" si="2296"/>
        <v>0</v>
      </c>
      <c r="M4233" s="53">
        <f t="shared" si="2296"/>
        <v>0</v>
      </c>
      <c r="N4233" s="54">
        <f>S4233</f>
        <v>0.33333333333333243</v>
      </c>
      <c r="O4233" s="55"/>
      <c r="P4233" s="55"/>
      <c r="Q4233" s="56"/>
      <c r="R4233" s="56"/>
      <c r="S4233" s="57">
        <f>SUM(S4231:S4232)</f>
        <v>0.33333333333333243</v>
      </c>
    </row>
    <row r="4234" spans="1:19" ht="10.5" customHeight="1" thickBot="1" x14ac:dyDescent="0.25">
      <c r="A4234" s="58"/>
      <c r="B4234" s="59" t="s">
        <v>935</v>
      </c>
      <c r="C4234" s="59" t="s">
        <v>936</v>
      </c>
      <c r="D4234" s="59" t="s">
        <v>937</v>
      </c>
      <c r="E4234" s="60" t="s">
        <v>938</v>
      </c>
      <c r="F4234" s="59" t="s">
        <v>939</v>
      </c>
      <c r="G4234" s="58" t="s">
        <v>940</v>
      </c>
      <c r="H4234" s="58" t="s">
        <v>941</v>
      </c>
      <c r="I4234" s="58" t="s">
        <v>942</v>
      </c>
      <c r="J4234" s="58" t="s">
        <v>943</v>
      </c>
      <c r="K4234" s="58" t="s">
        <v>1473</v>
      </c>
      <c r="L4234" s="58"/>
      <c r="M4234" s="60" t="s">
        <v>1528</v>
      </c>
      <c r="N4234" s="61">
        <f>N4212+1</f>
        <v>43278</v>
      </c>
      <c r="O4234" s="36">
        <v>0.41666666666666669</v>
      </c>
      <c r="P4234" s="36">
        <f>O4234</f>
        <v>0.41666666666666669</v>
      </c>
      <c r="Q4234" s="62" t="s">
        <v>946</v>
      </c>
      <c r="R4234" s="96" t="s">
        <v>953</v>
      </c>
      <c r="S4234" s="26">
        <f t="shared" ref="S4234" si="2297">SUM(P4234-O4234)</f>
        <v>0</v>
      </c>
    </row>
    <row r="4235" spans="1:19" ht="10.5" customHeight="1" x14ac:dyDescent="0.2">
      <c r="B4235" s="34"/>
      <c r="C4235" s="21"/>
      <c r="D4235" s="34">
        <f>S4235</f>
        <v>2.0833333333333315E-2</v>
      </c>
      <c r="E4235" s="34"/>
      <c r="F4235" s="21"/>
      <c r="G4235" s="21"/>
      <c r="H4235" s="21"/>
      <c r="I4235" s="34"/>
      <c r="J4235" s="34"/>
      <c r="M4235" s="34"/>
      <c r="N4235" s="35">
        <f>N4234</f>
        <v>43278</v>
      </c>
      <c r="O4235" s="63">
        <f>SUM(P4234)</f>
        <v>0.41666666666666669</v>
      </c>
      <c r="P4235" s="36">
        <f>P4234+0.0208333333333333</f>
        <v>0.4375</v>
      </c>
      <c r="Q4235" s="98" t="s">
        <v>937</v>
      </c>
      <c r="R4235" s="96" t="s">
        <v>1700</v>
      </c>
      <c r="S4235" s="26">
        <f>SUM(P4235-O4235)</f>
        <v>2.0833333333333315E-2</v>
      </c>
    </row>
    <row r="4236" spans="1:19" ht="10.5" customHeight="1" x14ac:dyDescent="0.2">
      <c r="A4236" s="34"/>
      <c r="B4236" s="34"/>
      <c r="C4236" s="34"/>
      <c r="D4236" s="34"/>
      <c r="E4236" s="21"/>
      <c r="F4236" s="34"/>
      <c r="G4236" s="34">
        <f t="shared" ref="G4236:G4241" si="2298">S4236</f>
        <v>2.0833333333333315E-2</v>
      </c>
      <c r="H4236" s="34"/>
      <c r="I4236" s="34"/>
      <c r="J4236" s="34"/>
      <c r="K4236" s="34"/>
      <c r="L4236" s="34"/>
      <c r="M4236" s="34"/>
      <c r="N4236" s="35">
        <f>N4234</f>
        <v>43278</v>
      </c>
      <c r="O4236" s="63">
        <f t="shared" ref="O4236:O4244" si="2299">SUM(P4235)</f>
        <v>0.4375</v>
      </c>
      <c r="P4236" s="36">
        <f t="shared" ref="P4236:P4251" si="2300">P4235+0.0208333333333333</f>
        <v>0.45833333333333331</v>
      </c>
      <c r="Q4236" s="98" t="s">
        <v>940</v>
      </c>
      <c r="R4236" t="s">
        <v>1697</v>
      </c>
      <c r="S4236" s="26">
        <f t="shared" ref="S4236:S4241" si="2301">SUM(P4236-O4236)</f>
        <v>2.0833333333333315E-2</v>
      </c>
    </row>
    <row r="4237" spans="1:19" ht="10.5" customHeight="1" x14ac:dyDescent="0.2">
      <c r="A4237" s="34"/>
      <c r="B4237" s="34"/>
      <c r="C4237" s="34"/>
      <c r="D4237" s="34"/>
      <c r="E4237" s="34"/>
      <c r="F4237" s="34"/>
      <c r="G4237" s="34">
        <f t="shared" si="2298"/>
        <v>2.0833333333333315E-2</v>
      </c>
      <c r="H4237" s="34"/>
      <c r="I4237" s="34"/>
      <c r="J4237" s="34"/>
      <c r="K4237" s="34"/>
      <c r="L4237" s="34"/>
      <c r="M4237" s="34"/>
      <c r="N4237" s="35">
        <f>N4234</f>
        <v>43278</v>
      </c>
      <c r="O4237" s="63">
        <f t="shared" si="2299"/>
        <v>0.45833333333333331</v>
      </c>
      <c r="P4237" s="36">
        <f t="shared" si="2300"/>
        <v>0.47916666666666663</v>
      </c>
      <c r="Q4237" s="98" t="s">
        <v>940</v>
      </c>
      <c r="R4237" t="s">
        <v>1697</v>
      </c>
      <c r="S4237" s="26">
        <f t="shared" si="2301"/>
        <v>2.0833333333333315E-2</v>
      </c>
    </row>
    <row r="4238" spans="1:19" ht="10.5" customHeight="1" x14ac:dyDescent="0.2">
      <c r="A4238" s="34"/>
      <c r="B4238" s="34"/>
      <c r="C4238" s="34"/>
      <c r="D4238" s="34"/>
      <c r="E4238" s="34"/>
      <c r="F4238" s="34"/>
      <c r="G4238" s="34">
        <f t="shared" si="2298"/>
        <v>2.0833333333333315E-2</v>
      </c>
      <c r="H4238" s="34"/>
      <c r="I4238" s="34"/>
      <c r="J4238" s="34"/>
      <c r="K4238" s="34"/>
      <c r="L4238" s="34"/>
      <c r="M4238" s="34"/>
      <c r="N4238" s="35">
        <f>N4234</f>
        <v>43278</v>
      </c>
      <c r="O4238" s="63">
        <f t="shared" si="2299"/>
        <v>0.47916666666666663</v>
      </c>
      <c r="P4238" s="36">
        <f t="shared" si="2300"/>
        <v>0.49999999999999994</v>
      </c>
      <c r="Q4238" s="98" t="s">
        <v>940</v>
      </c>
      <c r="R4238" t="s">
        <v>1697</v>
      </c>
      <c r="S4238" s="26">
        <f t="shared" si="2301"/>
        <v>2.0833333333333315E-2</v>
      </c>
    </row>
    <row r="4239" spans="1:19" ht="10.5" customHeight="1" x14ac:dyDescent="0.2">
      <c r="A4239" s="34"/>
      <c r="B4239" s="34"/>
      <c r="C4239" s="34"/>
      <c r="D4239" s="34"/>
      <c r="E4239" s="34"/>
      <c r="F4239" s="34"/>
      <c r="G4239" s="34">
        <f t="shared" si="2298"/>
        <v>2.0833333333333315E-2</v>
      </c>
      <c r="H4239" s="34"/>
      <c r="I4239" s="34"/>
      <c r="J4239" s="34"/>
      <c r="K4239" s="34"/>
      <c r="L4239" s="34"/>
      <c r="M4239" s="34"/>
      <c r="N4239" s="35">
        <f>N4234</f>
        <v>43278</v>
      </c>
      <c r="O4239" s="63">
        <f t="shared" si="2299"/>
        <v>0.49999999999999994</v>
      </c>
      <c r="P4239" s="36">
        <f t="shared" si="2300"/>
        <v>0.52083333333333326</v>
      </c>
      <c r="Q4239" s="98" t="s">
        <v>940</v>
      </c>
      <c r="R4239" t="s">
        <v>1697</v>
      </c>
      <c r="S4239" s="26">
        <f t="shared" si="2301"/>
        <v>2.0833333333333315E-2</v>
      </c>
    </row>
    <row r="4240" spans="1:19" ht="10.5" customHeight="1" x14ac:dyDescent="0.2">
      <c r="A4240" s="34"/>
      <c r="B4240" s="34"/>
      <c r="C4240" s="34"/>
      <c r="D4240" s="34"/>
      <c r="E4240" s="34"/>
      <c r="F4240" s="34"/>
      <c r="G4240" s="34">
        <f t="shared" si="2298"/>
        <v>2.0833333333333259E-2</v>
      </c>
      <c r="H4240" s="34"/>
      <c r="I4240" s="34"/>
      <c r="J4240" s="34"/>
      <c r="K4240" s="34"/>
      <c r="L4240" s="34"/>
      <c r="M4240" s="34"/>
      <c r="N4240" s="35">
        <f>N4234</f>
        <v>43278</v>
      </c>
      <c r="O4240" s="63">
        <f t="shared" si="2299"/>
        <v>0.52083333333333326</v>
      </c>
      <c r="P4240" s="36">
        <f t="shared" si="2300"/>
        <v>0.54166666666666652</v>
      </c>
      <c r="Q4240" s="98" t="s">
        <v>940</v>
      </c>
      <c r="R4240" t="s">
        <v>1697</v>
      </c>
      <c r="S4240" s="26">
        <f t="shared" si="2301"/>
        <v>2.0833333333333259E-2</v>
      </c>
    </row>
    <row r="4241" spans="1:23" ht="10.5" customHeight="1" x14ac:dyDescent="0.2">
      <c r="A4241" s="34"/>
      <c r="B4241" s="34"/>
      <c r="C4241" s="34"/>
      <c r="D4241" s="34"/>
      <c r="E4241" s="21"/>
      <c r="F4241" s="34"/>
      <c r="G4241" s="34">
        <f t="shared" si="2298"/>
        <v>2.0833333333333259E-2</v>
      </c>
      <c r="H4241" s="34"/>
      <c r="I4241" s="34"/>
      <c r="J4241" s="34"/>
      <c r="K4241" s="34"/>
      <c r="L4241" s="34"/>
      <c r="M4241" s="34"/>
      <c r="N4241" s="35">
        <f>N4234</f>
        <v>43278</v>
      </c>
      <c r="O4241" s="63">
        <f t="shared" si="2299"/>
        <v>0.54166666666666652</v>
      </c>
      <c r="P4241" s="36">
        <f t="shared" si="2300"/>
        <v>0.56249999999999978</v>
      </c>
      <c r="Q4241" s="98" t="s">
        <v>940</v>
      </c>
      <c r="R4241" t="s">
        <v>1697</v>
      </c>
      <c r="S4241" s="26">
        <f t="shared" si="2301"/>
        <v>2.0833333333333259E-2</v>
      </c>
    </row>
    <row r="4242" spans="1:23" ht="10.5" customHeight="1" x14ac:dyDescent="0.2">
      <c r="A4242" s="34"/>
      <c r="B4242" s="34"/>
      <c r="C4242" s="34"/>
      <c r="D4242" s="34"/>
      <c r="E4242" s="21"/>
      <c r="F4242" s="34"/>
      <c r="G4242" s="34"/>
      <c r="H4242" s="34"/>
      <c r="I4242" s="34"/>
      <c r="J4242" s="34"/>
      <c r="K4242" s="34"/>
      <c r="L4242" s="34"/>
      <c r="M4242" s="34"/>
      <c r="N4242" s="35">
        <f>N4234</f>
        <v>43278</v>
      </c>
      <c r="O4242" s="63">
        <f t="shared" si="2299"/>
        <v>0.56249999999999978</v>
      </c>
      <c r="P4242" s="36">
        <f t="shared" si="2300"/>
        <v>0.58333333333333304</v>
      </c>
      <c r="Q4242" s="98" t="s">
        <v>946</v>
      </c>
      <c r="R4242" s="25" t="s">
        <v>1001</v>
      </c>
      <c r="S4242" s="26"/>
    </row>
    <row r="4243" spans="1:23" ht="10.5" customHeight="1" x14ac:dyDescent="0.2">
      <c r="A4243" s="34"/>
      <c r="B4243" s="34"/>
      <c r="C4243" s="34"/>
      <c r="D4243" s="34"/>
      <c r="E4243" s="21"/>
      <c r="F4243" s="34"/>
      <c r="G4243" s="34"/>
      <c r="H4243" s="34"/>
      <c r="I4243" s="34"/>
      <c r="J4243" s="34"/>
      <c r="K4243" s="34"/>
      <c r="L4243" s="34"/>
      <c r="M4243" s="34"/>
      <c r="N4243" s="35">
        <f>N4234</f>
        <v>43278</v>
      </c>
      <c r="O4243" s="63">
        <f t="shared" si="2299"/>
        <v>0.58333333333333304</v>
      </c>
      <c r="P4243" s="36">
        <f t="shared" si="2300"/>
        <v>0.6041666666666663</v>
      </c>
      <c r="Q4243" s="98" t="s">
        <v>946</v>
      </c>
      <c r="R4243" s="25" t="s">
        <v>1001</v>
      </c>
      <c r="S4243" s="26"/>
    </row>
    <row r="4244" spans="1:23" ht="10.5" customHeight="1" x14ac:dyDescent="0.2">
      <c r="A4244" s="34"/>
      <c r="B4244" s="34"/>
      <c r="C4244" s="34"/>
      <c r="D4244" s="34"/>
      <c r="E4244" s="34">
        <f t="shared" ref="E4244:E4250" si="2302">S4244</f>
        <v>2.0833333333333259E-2</v>
      </c>
      <c r="F4244" s="34"/>
      <c r="G4244" s="34"/>
      <c r="H4244" s="34"/>
      <c r="I4244" s="34"/>
      <c r="J4244" s="34"/>
      <c r="K4244" s="34"/>
      <c r="L4244" s="34"/>
      <c r="M4244" s="34"/>
      <c r="N4244" s="35">
        <f>N4234</f>
        <v>43278</v>
      </c>
      <c r="O4244" s="63">
        <f t="shared" si="2299"/>
        <v>0.6041666666666663</v>
      </c>
      <c r="P4244" s="36">
        <f t="shared" si="2300"/>
        <v>0.62499999999999956</v>
      </c>
      <c r="Q4244" s="98" t="s">
        <v>938</v>
      </c>
      <c r="R4244" s="39" t="s">
        <v>1701</v>
      </c>
      <c r="S4244" s="26">
        <f>SUM(P4244-O4244)</f>
        <v>2.0833333333333259E-2</v>
      </c>
    </row>
    <row r="4245" spans="1:23" ht="10.5" customHeight="1" x14ac:dyDescent="0.2">
      <c r="A4245" s="34"/>
      <c r="B4245" s="34"/>
      <c r="C4245" s="34"/>
      <c r="D4245" s="34"/>
      <c r="E4245" s="34">
        <f t="shared" si="2302"/>
        <v>2.0833333333333259E-2</v>
      </c>
      <c r="F4245" s="34"/>
      <c r="G4245" s="34"/>
      <c r="H4245" s="34"/>
      <c r="I4245" s="34"/>
      <c r="J4245" s="34"/>
      <c r="K4245" s="34"/>
      <c r="L4245" s="34"/>
      <c r="M4245" s="34"/>
      <c r="N4245" s="35">
        <f>N4234</f>
        <v>43278</v>
      </c>
      <c r="O4245" s="63">
        <f>SUM(P4244)</f>
        <v>0.62499999999999956</v>
      </c>
      <c r="P4245" s="36">
        <f t="shared" si="2300"/>
        <v>0.64583333333333282</v>
      </c>
      <c r="Q4245" s="98" t="s">
        <v>938</v>
      </c>
      <c r="R4245" s="39" t="s">
        <v>1701</v>
      </c>
      <c r="S4245" s="26">
        <f>SUM(P4245-O4245)</f>
        <v>2.0833333333333259E-2</v>
      </c>
    </row>
    <row r="4246" spans="1:23" ht="10.5" customHeight="1" x14ac:dyDescent="0.2">
      <c r="A4246" s="34"/>
      <c r="B4246" s="34"/>
      <c r="C4246" s="34"/>
      <c r="D4246" s="34"/>
      <c r="E4246" s="34">
        <f t="shared" si="2302"/>
        <v>2.0833333333333259E-2</v>
      </c>
      <c r="F4246" s="34"/>
      <c r="G4246" s="34"/>
      <c r="H4246" s="34"/>
      <c r="I4246" s="34"/>
      <c r="J4246" s="34"/>
      <c r="K4246" s="34"/>
      <c r="L4246" s="34"/>
      <c r="M4246" s="34"/>
      <c r="N4246" s="35">
        <f>N4234</f>
        <v>43278</v>
      </c>
      <c r="O4246" s="63">
        <f>SUM(P4245)</f>
        <v>0.64583333333333282</v>
      </c>
      <c r="P4246" s="36">
        <f t="shared" si="2300"/>
        <v>0.66666666666666607</v>
      </c>
      <c r="Q4246" s="98" t="s">
        <v>938</v>
      </c>
      <c r="R4246" s="39" t="s">
        <v>1701</v>
      </c>
      <c r="S4246" s="26">
        <f t="shared" ref="S4246" si="2303">SUM(P4246-O4246)</f>
        <v>2.0833333333333259E-2</v>
      </c>
    </row>
    <row r="4247" spans="1:23" ht="10.5" customHeight="1" x14ac:dyDescent="0.2">
      <c r="B4247" s="34"/>
      <c r="C4247" s="34"/>
      <c r="D4247" s="34"/>
      <c r="E4247" s="34">
        <f t="shared" si="2302"/>
        <v>2.0833333333333259E-2</v>
      </c>
      <c r="F4247" s="34"/>
      <c r="G4247" s="34"/>
      <c r="H4247" s="34"/>
      <c r="I4247" s="34"/>
      <c r="J4247" s="34"/>
      <c r="K4247" s="34"/>
      <c r="L4247" s="34"/>
      <c r="M4247" s="34"/>
      <c r="N4247" s="35">
        <f>N4234</f>
        <v>43278</v>
      </c>
      <c r="O4247" s="63">
        <f>SUM(P4246)</f>
        <v>0.66666666666666607</v>
      </c>
      <c r="P4247" s="36">
        <f t="shared" si="2300"/>
        <v>0.68749999999999933</v>
      </c>
      <c r="Q4247" s="98" t="s">
        <v>938</v>
      </c>
      <c r="R4247" s="39" t="s">
        <v>1701</v>
      </c>
      <c r="S4247" s="26">
        <f>SUM(P4247-O4247)</f>
        <v>2.0833333333333259E-2</v>
      </c>
    </row>
    <row r="4248" spans="1:23" ht="10.5" customHeight="1" x14ac:dyDescent="0.2">
      <c r="B4248" s="34"/>
      <c r="C4248" s="34"/>
      <c r="D4248" s="34"/>
      <c r="E4248" s="34">
        <f t="shared" si="2302"/>
        <v>2.0833333333333259E-2</v>
      </c>
      <c r="F4248" s="34"/>
      <c r="G4248" s="34"/>
      <c r="H4248" s="34"/>
      <c r="I4248" s="34"/>
      <c r="J4248" s="34"/>
      <c r="K4248" s="34"/>
      <c r="L4248" s="34"/>
      <c r="M4248" s="34"/>
      <c r="N4248" s="35">
        <f>N4234</f>
        <v>43278</v>
      </c>
      <c r="O4248" s="63">
        <f t="shared" ref="O4248:O4251" si="2304">SUM(P4247)</f>
        <v>0.68749999999999933</v>
      </c>
      <c r="P4248" s="36">
        <f t="shared" si="2300"/>
        <v>0.70833333333333259</v>
      </c>
      <c r="Q4248" s="98" t="s">
        <v>938</v>
      </c>
      <c r="R4248" s="39" t="s">
        <v>1701</v>
      </c>
      <c r="S4248" s="26">
        <f t="shared" ref="S4248:S4251" si="2305">SUM(P4248-O4248)</f>
        <v>2.0833333333333259E-2</v>
      </c>
    </row>
    <row r="4249" spans="1:23" ht="10.5" customHeight="1" x14ac:dyDescent="0.2">
      <c r="B4249" s="34"/>
      <c r="C4249" s="34"/>
      <c r="D4249" s="34"/>
      <c r="E4249" s="34">
        <f t="shared" si="2302"/>
        <v>2.0833333333333259E-2</v>
      </c>
      <c r="F4249" s="34"/>
      <c r="G4249" s="34"/>
      <c r="H4249" s="34"/>
      <c r="I4249" s="34"/>
      <c r="J4249" s="34"/>
      <c r="K4249" s="34"/>
      <c r="L4249" s="34"/>
      <c r="M4249" s="34"/>
      <c r="N4249" s="35">
        <f>N4234</f>
        <v>43278</v>
      </c>
      <c r="O4249" s="63">
        <f t="shared" si="2304"/>
        <v>0.70833333333333259</v>
      </c>
      <c r="P4249" s="36">
        <f t="shared" si="2300"/>
        <v>0.72916666666666585</v>
      </c>
      <c r="Q4249" s="98" t="s">
        <v>938</v>
      </c>
      <c r="R4249" s="39" t="s">
        <v>1701</v>
      </c>
      <c r="S4249" s="26">
        <f t="shared" si="2305"/>
        <v>2.0833333333333259E-2</v>
      </c>
    </row>
    <row r="4250" spans="1:23" ht="10.5" customHeight="1" x14ac:dyDescent="0.2">
      <c r="B4250" s="34"/>
      <c r="C4250" s="21"/>
      <c r="D4250" s="34"/>
      <c r="E4250" s="34">
        <f t="shared" si="2302"/>
        <v>2.0833333333333259E-2</v>
      </c>
      <c r="F4250" s="34"/>
      <c r="G4250" s="34"/>
      <c r="H4250" s="34"/>
      <c r="J4250" s="34"/>
      <c r="K4250" s="34"/>
      <c r="L4250" s="34"/>
      <c r="M4250" s="34"/>
      <c r="N4250" s="35">
        <f>N4234</f>
        <v>43278</v>
      </c>
      <c r="O4250" s="63">
        <f t="shared" si="2304"/>
        <v>0.72916666666666585</v>
      </c>
      <c r="P4250" s="36">
        <f t="shared" si="2300"/>
        <v>0.74999999999999911</v>
      </c>
      <c r="Q4250" s="98" t="s">
        <v>938</v>
      </c>
      <c r="R4250" s="39" t="s">
        <v>1701</v>
      </c>
      <c r="S4250" s="26">
        <f t="shared" si="2305"/>
        <v>2.0833333333333259E-2</v>
      </c>
    </row>
    <row r="4251" spans="1:23" ht="10.5" customHeight="1" thickBot="1" x14ac:dyDescent="0.25">
      <c r="B4251" s="34"/>
      <c r="C4251" s="21"/>
      <c r="D4251" s="34"/>
      <c r="E4251" s="34"/>
      <c r="F4251" s="34"/>
      <c r="G4251" s="34">
        <f>S4251</f>
        <v>2.0833333333333259E-2</v>
      </c>
      <c r="H4251" s="34"/>
      <c r="I4251" s="34"/>
      <c r="J4251" s="34"/>
      <c r="K4251" s="34"/>
      <c r="L4251" s="34"/>
      <c r="M4251" s="34"/>
      <c r="N4251" s="35">
        <f>N4234</f>
        <v>43278</v>
      </c>
      <c r="O4251" s="63">
        <f t="shared" si="2304"/>
        <v>0.74999999999999911</v>
      </c>
      <c r="P4251" s="36">
        <f t="shared" si="2300"/>
        <v>0.77083333333333237</v>
      </c>
      <c r="Q4251" s="98" t="s">
        <v>940</v>
      </c>
      <c r="R4251" t="s">
        <v>1697</v>
      </c>
      <c r="S4251" s="26">
        <f t="shared" si="2305"/>
        <v>2.0833333333333259E-2</v>
      </c>
    </row>
    <row r="4252" spans="1:23" ht="10.5" customHeight="1" x14ac:dyDescent="0.2">
      <c r="A4252" s="40">
        <f t="shared" ref="A4252:M4252" si="2306">SUM(A4235:A4251)</f>
        <v>0</v>
      </c>
      <c r="B4252" s="40">
        <f t="shared" si="2306"/>
        <v>0</v>
      </c>
      <c r="C4252" s="40">
        <f t="shared" si="2306"/>
        <v>0</v>
      </c>
      <c r="D4252" s="40">
        <f t="shared" si="2306"/>
        <v>2.0833333333333315E-2</v>
      </c>
      <c r="E4252" s="40">
        <f t="shared" si="2306"/>
        <v>0.14583333333333282</v>
      </c>
      <c r="F4252" s="40">
        <f t="shared" si="2306"/>
        <v>0</v>
      </c>
      <c r="G4252" s="40">
        <f t="shared" si="2306"/>
        <v>0.14583333333333304</v>
      </c>
      <c r="H4252" s="40">
        <f t="shared" si="2306"/>
        <v>0</v>
      </c>
      <c r="I4252" s="40">
        <f t="shared" si="2306"/>
        <v>0</v>
      </c>
      <c r="J4252" s="40">
        <f t="shared" si="2306"/>
        <v>0</v>
      </c>
      <c r="K4252" s="40">
        <f t="shared" si="2306"/>
        <v>0</v>
      </c>
      <c r="L4252" s="40">
        <f t="shared" si="2306"/>
        <v>0</v>
      </c>
      <c r="M4252" s="40">
        <f t="shared" si="2306"/>
        <v>0</v>
      </c>
      <c r="N4252" s="41" t="b">
        <f>SUM(A4252:M4252) = S4252</f>
        <v>1</v>
      </c>
      <c r="O4252" s="42"/>
      <c r="P4252" s="42"/>
      <c r="Q4252" s="43"/>
      <c r="R4252" s="43"/>
      <c r="S4252" s="40">
        <f>SUM(S4235:S4251)</f>
        <v>0.31249999999999917</v>
      </c>
    </row>
    <row r="4253" spans="1:23" ht="10.5" customHeight="1" x14ac:dyDescent="0.2">
      <c r="A4253" s="70">
        <f t="shared" ref="A4253:C4253" si="2307">(A4252-INT(A4252))*24</f>
        <v>0</v>
      </c>
      <c r="B4253" s="70">
        <f t="shared" si="2307"/>
        <v>0</v>
      </c>
      <c r="C4253" s="70">
        <f t="shared" si="2307"/>
        <v>0</v>
      </c>
      <c r="D4253" s="44">
        <f>(D4252-INT(D4252))*24</f>
        <v>0.49999999999999956</v>
      </c>
      <c r="E4253" s="44">
        <f>(E4252-INT(E4252))*24</f>
        <v>3.4999999999999876</v>
      </c>
      <c r="F4253" s="44">
        <f>(F4252-INT(F4252))*24</f>
        <v>0</v>
      </c>
      <c r="G4253" s="44">
        <f>(G4252-INT(G4252))*24</f>
        <v>3.4999999999999929</v>
      </c>
      <c r="H4253" s="44">
        <f t="shared" ref="H4253:M4253" si="2308">(H4252-INT(H4252))*24</f>
        <v>0</v>
      </c>
      <c r="I4253" s="44">
        <f t="shared" si="2308"/>
        <v>0</v>
      </c>
      <c r="J4253" s="44">
        <f t="shared" si="2308"/>
        <v>0</v>
      </c>
      <c r="K4253" s="44">
        <f t="shared" si="2308"/>
        <v>0</v>
      </c>
      <c r="L4253" s="44">
        <f t="shared" si="2308"/>
        <v>0</v>
      </c>
      <c r="M4253" s="45">
        <f t="shared" si="2308"/>
        <v>0</v>
      </c>
      <c r="N4253" s="46">
        <f>SUM(A4253:M4253)</f>
        <v>7.4999999999999805</v>
      </c>
      <c r="O4253" s="71"/>
      <c r="P4253" s="71"/>
      <c r="Q4253" s="48"/>
      <c r="R4253" s="48"/>
      <c r="S4253" s="49"/>
    </row>
    <row r="4254" spans="1:23" ht="10.5" customHeight="1" thickBot="1" x14ac:dyDescent="0.25">
      <c r="A4254" s="72"/>
      <c r="B4254" s="73"/>
      <c r="C4254" s="73"/>
      <c r="D4254" s="52">
        <f>SUM(A4253:D4253)</f>
        <v>0.49999999999999956</v>
      </c>
      <c r="E4254" s="52">
        <f t="shared" ref="E4254:M4254" si="2309">E4253</f>
        <v>3.4999999999999876</v>
      </c>
      <c r="F4254" s="52">
        <f t="shared" si="2309"/>
        <v>0</v>
      </c>
      <c r="G4254" s="52">
        <f t="shared" si="2309"/>
        <v>3.4999999999999929</v>
      </c>
      <c r="H4254" s="52">
        <f t="shared" si="2309"/>
        <v>0</v>
      </c>
      <c r="I4254" s="52">
        <f t="shared" si="2309"/>
        <v>0</v>
      </c>
      <c r="J4254" s="52">
        <f t="shared" si="2309"/>
        <v>0</v>
      </c>
      <c r="K4254" s="52">
        <f t="shared" si="2309"/>
        <v>0</v>
      </c>
      <c r="L4254" s="52">
        <f t="shared" si="2309"/>
        <v>0</v>
      </c>
      <c r="M4254" s="53">
        <f t="shared" si="2309"/>
        <v>0</v>
      </c>
      <c r="N4254" s="54">
        <f>S4254</f>
        <v>0.31249999999999917</v>
      </c>
      <c r="O4254" s="74"/>
      <c r="P4254" s="74"/>
      <c r="Q4254" s="56"/>
      <c r="R4254" s="56"/>
      <c r="S4254" s="57">
        <f>SUM(S4252:S4253)</f>
        <v>0.31249999999999917</v>
      </c>
    </row>
    <row r="4255" spans="1:23" ht="10.5" customHeight="1" thickBot="1" x14ac:dyDescent="0.25">
      <c r="A4255" s="58"/>
      <c r="B4255" s="59" t="s">
        <v>935</v>
      </c>
      <c r="C4255" s="59" t="s">
        <v>936</v>
      </c>
      <c r="D4255" s="59" t="s">
        <v>937</v>
      </c>
      <c r="E4255" s="60" t="s">
        <v>938</v>
      </c>
      <c r="F4255" s="59" t="s">
        <v>939</v>
      </c>
      <c r="G4255" s="58" t="s">
        <v>940</v>
      </c>
      <c r="H4255" s="58" t="s">
        <v>941</v>
      </c>
      <c r="I4255" s="58" t="s">
        <v>942</v>
      </c>
      <c r="J4255" s="58" t="s">
        <v>943</v>
      </c>
      <c r="K4255" s="58" t="s">
        <v>1473</v>
      </c>
      <c r="L4255" s="58"/>
      <c r="M4255" s="60" t="s">
        <v>1528</v>
      </c>
      <c r="N4255" s="61">
        <f>N4234+1</f>
        <v>43279</v>
      </c>
      <c r="O4255" s="36">
        <v>0.375</v>
      </c>
      <c r="P4255" s="36">
        <f>O4255</f>
        <v>0.375</v>
      </c>
      <c r="Q4255" s="62" t="s">
        <v>946</v>
      </c>
      <c r="R4255" s="96" t="s">
        <v>1598</v>
      </c>
      <c r="S4255" s="26">
        <f t="shared" ref="S4255" si="2310">SUM(P4255-O4255)</f>
        <v>0</v>
      </c>
      <c r="V4255" s="106"/>
      <c r="W4255" s="107"/>
    </row>
    <row r="4256" spans="1:23" ht="10.5" customHeight="1" x14ac:dyDescent="0.2">
      <c r="B4256" s="34"/>
      <c r="C4256" s="21"/>
      <c r="D4256" s="34">
        <f>S4256</f>
        <v>2.0833333333333315E-2</v>
      </c>
      <c r="E4256" s="34"/>
      <c r="F4256" s="34"/>
      <c r="G4256" s="21"/>
      <c r="H4256" s="34"/>
      <c r="J4256" s="34"/>
      <c r="M4256" s="34"/>
      <c r="N4256" s="35">
        <f>N4255</f>
        <v>43279</v>
      </c>
      <c r="O4256" s="63">
        <f>SUM(P4255)</f>
        <v>0.375</v>
      </c>
      <c r="P4256" s="36">
        <f>P4255+0.0208333333333333</f>
        <v>0.39583333333333331</v>
      </c>
      <c r="Q4256" s="98" t="s">
        <v>937</v>
      </c>
      <c r="R4256" s="96" t="s">
        <v>1631</v>
      </c>
      <c r="S4256" s="26">
        <f t="shared" ref="S4256:S4262" si="2311">SUM(P4256-O4256)</f>
        <v>2.0833333333333315E-2</v>
      </c>
      <c r="V4256" s="106"/>
      <c r="W4256" s="107"/>
    </row>
    <row r="4257" spans="1:23" ht="10.5" customHeight="1" x14ac:dyDescent="0.2">
      <c r="B4257" s="34"/>
      <c r="C4257" s="21"/>
      <c r="D4257" s="34"/>
      <c r="E4257" s="34">
        <f t="shared" ref="E4257:E4263" si="2312">S4257</f>
        <v>2.0833333333333315E-2</v>
      </c>
      <c r="F4257" s="34"/>
      <c r="G4257" s="34"/>
      <c r="H4257" s="34"/>
      <c r="I4257" s="34"/>
      <c r="J4257" s="34"/>
      <c r="M4257" s="34"/>
      <c r="N4257" s="35">
        <f>N4255</f>
        <v>43279</v>
      </c>
      <c r="O4257" s="63">
        <f t="shared" ref="O4257:O4265" si="2313">SUM(P4256)</f>
        <v>0.39583333333333331</v>
      </c>
      <c r="P4257" s="36">
        <f>P4256+0.0208333333333333</f>
        <v>0.41666666666666663</v>
      </c>
      <c r="Q4257" s="98" t="s">
        <v>938</v>
      </c>
      <c r="R4257" s="39" t="s">
        <v>1701</v>
      </c>
      <c r="S4257" s="26">
        <f t="shared" si="2311"/>
        <v>2.0833333333333315E-2</v>
      </c>
      <c r="V4257" s="106"/>
      <c r="W4257" s="107"/>
    </row>
    <row r="4258" spans="1:23" ht="10.5" customHeight="1" x14ac:dyDescent="0.2">
      <c r="B4258" s="34"/>
      <c r="C4258" s="21"/>
      <c r="D4258" s="34"/>
      <c r="E4258" s="34">
        <f t="shared" si="2312"/>
        <v>2.0833333333333315E-2</v>
      </c>
      <c r="F4258" s="34"/>
      <c r="G4258" s="34"/>
      <c r="H4258" s="34"/>
      <c r="I4258" s="34"/>
      <c r="J4258" s="34"/>
      <c r="L4258" s="34"/>
      <c r="M4258" s="21"/>
      <c r="N4258" s="35">
        <f>N4255</f>
        <v>43279</v>
      </c>
      <c r="O4258" s="63">
        <f t="shared" si="2313"/>
        <v>0.41666666666666663</v>
      </c>
      <c r="P4258" s="36">
        <f>P4257+0.0208333333333333</f>
        <v>0.43749999999999994</v>
      </c>
      <c r="Q4258" s="98" t="s">
        <v>938</v>
      </c>
      <c r="R4258" s="39" t="s">
        <v>1702</v>
      </c>
      <c r="S4258" s="26">
        <f t="shared" si="2311"/>
        <v>2.0833333333333315E-2</v>
      </c>
      <c r="V4258" s="95"/>
      <c r="W4258" s="96"/>
    </row>
    <row r="4259" spans="1:23" ht="10.5" customHeight="1" x14ac:dyDescent="0.2">
      <c r="B4259" s="34"/>
      <c r="C4259" s="34"/>
      <c r="D4259" s="34"/>
      <c r="E4259" s="34">
        <f t="shared" si="2312"/>
        <v>2.0833333333333315E-2</v>
      </c>
      <c r="F4259" s="34"/>
      <c r="G4259" s="34"/>
      <c r="H4259" s="34"/>
      <c r="I4259" s="34"/>
      <c r="J4259" s="34"/>
      <c r="L4259" s="34"/>
      <c r="M4259" s="34"/>
      <c r="N4259" s="35">
        <f>N4255</f>
        <v>43279</v>
      </c>
      <c r="O4259" s="63">
        <f t="shared" si="2313"/>
        <v>0.43749999999999994</v>
      </c>
      <c r="P4259" s="36">
        <f t="shared" ref="P4259:P4273" si="2314">P4258+0.0208333333333333</f>
        <v>0.45833333333333326</v>
      </c>
      <c r="Q4259" s="98" t="s">
        <v>938</v>
      </c>
      <c r="R4259" s="39" t="s">
        <v>1702</v>
      </c>
      <c r="S4259" s="26">
        <f t="shared" si="2311"/>
        <v>2.0833333333333315E-2</v>
      </c>
      <c r="V4259" s="95"/>
      <c r="W4259" s="96"/>
    </row>
    <row r="4260" spans="1:23" ht="10.5" customHeight="1" x14ac:dyDescent="0.2">
      <c r="B4260" s="34"/>
      <c r="C4260" s="34"/>
      <c r="D4260" s="34"/>
      <c r="E4260" s="34">
        <f t="shared" si="2312"/>
        <v>2.0833333333333315E-2</v>
      </c>
      <c r="F4260" s="34"/>
      <c r="G4260" s="34"/>
      <c r="H4260" s="34"/>
      <c r="I4260" s="34"/>
      <c r="J4260" s="34"/>
      <c r="K4260" s="34"/>
      <c r="L4260" s="34"/>
      <c r="M4260" s="34"/>
      <c r="N4260" s="35">
        <f>N4255</f>
        <v>43279</v>
      </c>
      <c r="O4260" s="63">
        <f t="shared" si="2313"/>
        <v>0.45833333333333326</v>
      </c>
      <c r="P4260" s="36">
        <f t="shared" si="2314"/>
        <v>0.47916666666666657</v>
      </c>
      <c r="Q4260" s="98" t="s">
        <v>938</v>
      </c>
      <c r="R4260" s="39" t="s">
        <v>1702</v>
      </c>
      <c r="S4260" s="26">
        <f t="shared" si="2311"/>
        <v>2.0833333333333315E-2</v>
      </c>
      <c r="V4260" s="95"/>
      <c r="W4260" s="96"/>
    </row>
    <row r="4261" spans="1:23" ht="10.5" customHeight="1" x14ac:dyDescent="0.2">
      <c r="B4261" s="34"/>
      <c r="C4261" s="21"/>
      <c r="D4261" s="21"/>
      <c r="E4261" s="34">
        <f t="shared" si="2312"/>
        <v>2.0833333333333315E-2</v>
      </c>
      <c r="F4261" s="34"/>
      <c r="G4261" s="34"/>
      <c r="H4261" s="34"/>
      <c r="I4261" s="34"/>
      <c r="J4261" s="34"/>
      <c r="L4261" s="34"/>
      <c r="M4261" s="21"/>
      <c r="N4261" s="35">
        <f>N4255</f>
        <v>43279</v>
      </c>
      <c r="O4261" s="63">
        <f t="shared" si="2313"/>
        <v>0.47916666666666657</v>
      </c>
      <c r="P4261" s="36">
        <f t="shared" si="2314"/>
        <v>0.49999999999999989</v>
      </c>
      <c r="Q4261" s="98" t="s">
        <v>938</v>
      </c>
      <c r="R4261" s="39" t="s">
        <v>1702</v>
      </c>
      <c r="S4261" s="26">
        <f t="shared" si="2311"/>
        <v>2.0833333333333315E-2</v>
      </c>
      <c r="V4261" s="95"/>
      <c r="W4261" s="96"/>
    </row>
    <row r="4262" spans="1:23" ht="10.5" customHeight="1" x14ac:dyDescent="0.2">
      <c r="B4262" s="34"/>
      <c r="C4262" s="21"/>
      <c r="D4262" s="34"/>
      <c r="E4262" s="34">
        <f t="shared" si="2312"/>
        <v>2.0833333333333259E-2</v>
      </c>
      <c r="F4262" s="34"/>
      <c r="G4262" s="34"/>
      <c r="H4262" s="34"/>
      <c r="I4262" s="34"/>
      <c r="J4262" s="34"/>
      <c r="L4262" s="34"/>
      <c r="M4262" s="34"/>
      <c r="N4262" s="35">
        <f>N4255</f>
        <v>43279</v>
      </c>
      <c r="O4262" s="63">
        <f t="shared" si="2313"/>
        <v>0.49999999999999989</v>
      </c>
      <c r="P4262" s="36">
        <f t="shared" si="2314"/>
        <v>0.52083333333333315</v>
      </c>
      <c r="Q4262" s="98" t="s">
        <v>938</v>
      </c>
      <c r="R4262" s="39" t="s">
        <v>1702</v>
      </c>
      <c r="S4262" s="26">
        <f t="shared" si="2311"/>
        <v>2.0833333333333259E-2</v>
      </c>
      <c r="V4262" s="95"/>
      <c r="W4262" s="96"/>
    </row>
    <row r="4263" spans="1:23" ht="10.5" customHeight="1" x14ac:dyDescent="0.2">
      <c r="B4263" s="34"/>
      <c r="C4263" s="21"/>
      <c r="D4263" s="34"/>
      <c r="E4263" s="34">
        <f t="shared" si="2312"/>
        <v>2.0833333333333259E-2</v>
      </c>
      <c r="F4263" s="34"/>
      <c r="G4263" s="34"/>
      <c r="H4263" s="34"/>
      <c r="J4263" s="34"/>
      <c r="L4263" s="34"/>
      <c r="M4263" s="21"/>
      <c r="N4263" s="35">
        <f>N4255</f>
        <v>43279</v>
      </c>
      <c r="O4263" s="63">
        <f t="shared" si="2313"/>
        <v>0.52083333333333315</v>
      </c>
      <c r="P4263" s="36">
        <f t="shared" si="2314"/>
        <v>0.54166666666666641</v>
      </c>
      <c r="Q4263" s="98" t="s">
        <v>938</v>
      </c>
      <c r="R4263" s="39" t="s">
        <v>1702</v>
      </c>
      <c r="S4263" s="26">
        <f>SUM(P4263-O4263)</f>
        <v>2.0833333333333259E-2</v>
      </c>
      <c r="V4263" s="95"/>
      <c r="W4263" s="96"/>
    </row>
    <row r="4264" spans="1:23" ht="10.5" customHeight="1" x14ac:dyDescent="0.2">
      <c r="B4264" s="34"/>
      <c r="C4264" s="21"/>
      <c r="D4264" s="34"/>
      <c r="E4264" s="34"/>
      <c r="F4264" s="34"/>
      <c r="G4264" s="34"/>
      <c r="H4264" s="34"/>
      <c r="J4264" s="34"/>
      <c r="L4264" s="34"/>
      <c r="M4264" s="21"/>
      <c r="N4264" s="35">
        <f>N4255</f>
        <v>43279</v>
      </c>
      <c r="O4264" s="63">
        <f t="shared" si="2313"/>
        <v>0.54166666666666641</v>
      </c>
      <c r="P4264" s="36">
        <f t="shared" si="2314"/>
        <v>0.56249999999999967</v>
      </c>
      <c r="Q4264" s="98" t="s">
        <v>946</v>
      </c>
      <c r="R4264" s="25" t="s">
        <v>1001</v>
      </c>
      <c r="S4264" s="26"/>
      <c r="T4264" s="75"/>
      <c r="V4264" s="95"/>
      <c r="W4264" s="96"/>
    </row>
    <row r="4265" spans="1:23" ht="10.5" customHeight="1" x14ac:dyDescent="0.2">
      <c r="B4265" s="34"/>
      <c r="C4265" s="34"/>
      <c r="D4265" s="34"/>
      <c r="E4265" s="34"/>
      <c r="F4265" s="34"/>
      <c r="G4265" s="34"/>
      <c r="H4265" s="34"/>
      <c r="J4265" s="34"/>
      <c r="L4265" s="34"/>
      <c r="M4265" s="34"/>
      <c r="N4265" s="35">
        <f>N4255</f>
        <v>43279</v>
      </c>
      <c r="O4265" s="63">
        <f t="shared" si="2313"/>
        <v>0.56249999999999967</v>
      </c>
      <c r="P4265" s="36">
        <f t="shared" si="2314"/>
        <v>0.58333333333333293</v>
      </c>
      <c r="Q4265" s="98" t="s">
        <v>946</v>
      </c>
      <c r="R4265" s="25" t="s">
        <v>1001</v>
      </c>
      <c r="S4265" s="26"/>
      <c r="V4265" s="95"/>
      <c r="W4265" s="96"/>
    </row>
    <row r="4266" spans="1:23" ht="10.5" customHeight="1" x14ac:dyDescent="0.2">
      <c r="A4266" s="34"/>
      <c r="B4266" s="34"/>
      <c r="C4266" s="34"/>
      <c r="D4266" s="34">
        <f>S4266</f>
        <v>2.0833333333333259E-2</v>
      </c>
      <c r="E4266" s="34"/>
      <c r="F4266" s="21"/>
      <c r="G4266" s="34"/>
      <c r="H4266" s="34"/>
      <c r="I4266" s="34"/>
      <c r="J4266" s="34"/>
      <c r="L4266" s="34"/>
      <c r="M4266" s="34"/>
      <c r="N4266" s="35">
        <f>N4255</f>
        <v>43279</v>
      </c>
      <c r="O4266" s="63">
        <f>SUM(P4265)</f>
        <v>0.58333333333333293</v>
      </c>
      <c r="P4266" s="36">
        <f t="shared" si="2314"/>
        <v>0.60416666666666619</v>
      </c>
      <c r="Q4266" s="98" t="s">
        <v>937</v>
      </c>
      <c r="R4266" s="96" t="s">
        <v>995</v>
      </c>
      <c r="S4266" s="26">
        <f>SUM(P4266-O4266)</f>
        <v>2.0833333333333259E-2</v>
      </c>
      <c r="V4266" s="95"/>
      <c r="W4266" s="96"/>
    </row>
    <row r="4267" spans="1:23" ht="10.5" customHeight="1" x14ac:dyDescent="0.2">
      <c r="B4267" s="34"/>
      <c r="C4267" s="21"/>
      <c r="D4267" s="34">
        <f>S4267</f>
        <v>2.0833333333333259E-2</v>
      </c>
      <c r="E4267" s="34"/>
      <c r="F4267" s="34"/>
      <c r="G4267" s="34"/>
      <c r="H4267" s="34"/>
      <c r="J4267" s="34"/>
      <c r="K4267" s="34"/>
      <c r="L4267" s="34"/>
      <c r="M4267" s="34"/>
      <c r="N4267" s="35">
        <f>N4255</f>
        <v>43279</v>
      </c>
      <c r="O4267" s="63">
        <f>SUM(P4266)</f>
        <v>0.60416666666666619</v>
      </c>
      <c r="P4267" s="36">
        <f t="shared" si="2314"/>
        <v>0.62499999999999944</v>
      </c>
      <c r="Q4267" s="98" t="s">
        <v>937</v>
      </c>
      <c r="R4267" s="96" t="s">
        <v>995</v>
      </c>
      <c r="S4267" s="26">
        <f>SUM(P4267-O4267)</f>
        <v>2.0833333333333259E-2</v>
      </c>
      <c r="V4267" s="95"/>
      <c r="W4267" s="96"/>
    </row>
    <row r="4268" spans="1:23" ht="10.5" customHeight="1" x14ac:dyDescent="0.2">
      <c r="B4268" s="34"/>
      <c r="C4268" s="21"/>
      <c r="D4268" s="34"/>
      <c r="E4268" s="34"/>
      <c r="F4268" s="34"/>
      <c r="G4268" s="34">
        <f>S4268</f>
        <v>2.0833333333333259E-2</v>
      </c>
      <c r="H4268" s="34"/>
      <c r="I4268" s="34"/>
      <c r="J4268" s="34"/>
      <c r="K4268" s="34"/>
      <c r="L4268" s="34"/>
      <c r="M4268" s="34"/>
      <c r="N4268" s="35">
        <f>N4255</f>
        <v>43279</v>
      </c>
      <c r="O4268" s="63">
        <f>SUM(P4267)</f>
        <v>0.62499999999999944</v>
      </c>
      <c r="P4268" s="36">
        <f t="shared" si="2314"/>
        <v>0.6458333333333327</v>
      </c>
      <c r="Q4268" s="98" t="s">
        <v>940</v>
      </c>
      <c r="R4268" s="109" t="s">
        <v>1703</v>
      </c>
      <c r="S4268" s="26">
        <f t="shared" ref="S4268:S4273" si="2315">SUM(P4268-O4268)</f>
        <v>2.0833333333333259E-2</v>
      </c>
      <c r="V4268" s="95"/>
      <c r="W4268" s="96"/>
    </row>
    <row r="4269" spans="1:23" ht="10.5" customHeight="1" x14ac:dyDescent="0.2">
      <c r="B4269" s="34"/>
      <c r="C4269" s="21"/>
      <c r="D4269" s="34"/>
      <c r="E4269" s="34"/>
      <c r="F4269" s="34"/>
      <c r="G4269" s="34">
        <f>S4269</f>
        <v>2.0833333333333259E-2</v>
      </c>
      <c r="H4269" s="34"/>
      <c r="I4269" s="34"/>
      <c r="J4269" s="34"/>
      <c r="K4269" s="34"/>
      <c r="L4269" s="34"/>
      <c r="M4269" s="34"/>
      <c r="N4269" s="35">
        <f>N4255</f>
        <v>43279</v>
      </c>
      <c r="O4269" s="63">
        <f t="shared" ref="O4269:O4273" si="2316">SUM(P4268)</f>
        <v>0.6458333333333327</v>
      </c>
      <c r="P4269" s="36">
        <f t="shared" si="2314"/>
        <v>0.66666666666666596</v>
      </c>
      <c r="Q4269" s="98" t="s">
        <v>940</v>
      </c>
      <c r="R4269" s="109" t="s">
        <v>1703</v>
      </c>
      <c r="S4269" s="26">
        <f t="shared" si="2315"/>
        <v>2.0833333333333259E-2</v>
      </c>
      <c r="V4269" s="95"/>
      <c r="W4269" s="96"/>
    </row>
    <row r="4270" spans="1:23" ht="10.5" customHeight="1" x14ac:dyDescent="0.2">
      <c r="B4270" s="34"/>
      <c r="C4270" s="21"/>
      <c r="D4270" s="34"/>
      <c r="E4270" s="34"/>
      <c r="F4270" s="34"/>
      <c r="G4270" s="34">
        <f>S4270</f>
        <v>2.0833333333333259E-2</v>
      </c>
      <c r="H4270" s="34"/>
      <c r="I4270" s="34"/>
      <c r="J4270" s="34"/>
      <c r="K4270" s="34"/>
      <c r="L4270" s="34"/>
      <c r="M4270" s="34"/>
      <c r="N4270" s="35">
        <f>N4255</f>
        <v>43279</v>
      </c>
      <c r="O4270" s="63">
        <f t="shared" si="2316"/>
        <v>0.66666666666666596</v>
      </c>
      <c r="P4270" s="36">
        <f t="shared" si="2314"/>
        <v>0.68749999999999922</v>
      </c>
      <c r="Q4270" s="98" t="s">
        <v>940</v>
      </c>
      <c r="R4270" s="109" t="s">
        <v>1703</v>
      </c>
      <c r="S4270" s="26">
        <f t="shared" si="2315"/>
        <v>2.0833333333333259E-2</v>
      </c>
      <c r="V4270" s="95"/>
      <c r="W4270" s="96"/>
    </row>
    <row r="4271" spans="1:23" ht="10.5" customHeight="1" x14ac:dyDescent="0.2">
      <c r="B4271" s="34"/>
      <c r="C4271" s="21"/>
      <c r="D4271" s="34"/>
      <c r="E4271" s="34"/>
      <c r="F4271" s="34"/>
      <c r="G4271" s="34">
        <f>S4271</f>
        <v>2.0833333333333259E-2</v>
      </c>
      <c r="H4271" s="34"/>
      <c r="I4271" s="34"/>
      <c r="J4271" s="34"/>
      <c r="K4271" s="34"/>
      <c r="L4271" s="34"/>
      <c r="M4271" s="34"/>
      <c r="N4271" s="35">
        <f>N4255</f>
        <v>43279</v>
      </c>
      <c r="O4271" s="63">
        <f t="shared" si="2316"/>
        <v>0.68749999999999922</v>
      </c>
      <c r="P4271" s="36">
        <f t="shared" si="2314"/>
        <v>0.70833333333333248</v>
      </c>
      <c r="Q4271" s="98" t="s">
        <v>940</v>
      </c>
      <c r="R4271" s="109" t="s">
        <v>1703</v>
      </c>
      <c r="S4271" s="26">
        <f t="shared" si="2315"/>
        <v>2.0833333333333259E-2</v>
      </c>
      <c r="V4271" s="95"/>
      <c r="W4271" s="96"/>
    </row>
    <row r="4272" spans="1:23" ht="10.5" customHeight="1" x14ac:dyDescent="0.2">
      <c r="B4272" s="34"/>
      <c r="C4272" s="21"/>
      <c r="D4272" s="34"/>
      <c r="E4272" s="34"/>
      <c r="F4272" s="34"/>
      <c r="G4272" s="34">
        <f>S4272</f>
        <v>2.0833333333333259E-2</v>
      </c>
      <c r="H4272" s="34"/>
      <c r="I4272" s="34"/>
      <c r="J4272" s="34"/>
      <c r="K4272" s="34"/>
      <c r="L4272" s="34"/>
      <c r="M4272" s="34"/>
      <c r="N4272" s="35">
        <f>N4255</f>
        <v>43279</v>
      </c>
      <c r="O4272" s="63">
        <f t="shared" si="2316"/>
        <v>0.70833333333333248</v>
      </c>
      <c r="P4272" s="36">
        <f t="shared" si="2314"/>
        <v>0.72916666666666574</v>
      </c>
      <c r="Q4272" s="98" t="s">
        <v>940</v>
      </c>
      <c r="R4272" s="109" t="s">
        <v>1703</v>
      </c>
      <c r="S4272" s="26">
        <f t="shared" si="2315"/>
        <v>2.0833333333333259E-2</v>
      </c>
      <c r="V4272" s="95"/>
      <c r="W4272" s="96"/>
    </row>
    <row r="4273" spans="1:23" ht="10.5" customHeight="1" thickBot="1" x14ac:dyDescent="0.25">
      <c r="B4273" s="34"/>
      <c r="C4273" s="21"/>
      <c r="D4273" s="34"/>
      <c r="E4273" s="34"/>
      <c r="F4273" s="34">
        <f>S4273</f>
        <v>2.0833333333333259E-2</v>
      </c>
      <c r="G4273" s="34"/>
      <c r="H4273" s="34"/>
      <c r="I4273" s="34"/>
      <c r="J4273" s="34"/>
      <c r="K4273" s="34"/>
      <c r="L4273" s="34"/>
      <c r="M4273" s="34"/>
      <c r="N4273" s="35">
        <f>N4255</f>
        <v>43279</v>
      </c>
      <c r="O4273" s="63">
        <f t="shared" si="2316"/>
        <v>0.72916666666666574</v>
      </c>
      <c r="P4273" s="36">
        <f t="shared" si="2314"/>
        <v>0.749999999999999</v>
      </c>
      <c r="Q4273" s="98" t="s">
        <v>939</v>
      </c>
      <c r="R4273" s="39" t="s">
        <v>1704</v>
      </c>
      <c r="S4273" s="26">
        <f t="shared" si="2315"/>
        <v>2.0833333333333259E-2</v>
      </c>
      <c r="V4273" s="95"/>
      <c r="W4273" s="96"/>
    </row>
    <row r="4274" spans="1:23" ht="10.5" customHeight="1" x14ac:dyDescent="0.2">
      <c r="A4274" s="40">
        <f t="shared" ref="A4274:M4274" si="2317">SUM(A4256:A4273)</f>
        <v>0</v>
      </c>
      <c r="B4274" s="40">
        <f t="shared" si="2317"/>
        <v>0</v>
      </c>
      <c r="C4274" s="40">
        <f t="shared" si="2317"/>
        <v>0</v>
      </c>
      <c r="D4274" s="40">
        <f t="shared" si="2317"/>
        <v>6.2499999999999833E-2</v>
      </c>
      <c r="E4274" s="40">
        <f t="shared" si="2317"/>
        <v>0.14583333333333309</v>
      </c>
      <c r="F4274" s="40">
        <f t="shared" si="2317"/>
        <v>2.0833333333333259E-2</v>
      </c>
      <c r="G4274" s="40">
        <f t="shared" si="2317"/>
        <v>0.1041666666666663</v>
      </c>
      <c r="H4274" s="40">
        <f t="shared" si="2317"/>
        <v>0</v>
      </c>
      <c r="I4274" s="40">
        <f t="shared" si="2317"/>
        <v>0</v>
      </c>
      <c r="J4274" s="40">
        <f t="shared" si="2317"/>
        <v>0</v>
      </c>
      <c r="K4274" s="40">
        <f t="shared" si="2317"/>
        <v>0</v>
      </c>
      <c r="L4274" s="40">
        <f t="shared" si="2317"/>
        <v>0</v>
      </c>
      <c r="M4274" s="40">
        <f t="shared" si="2317"/>
        <v>0</v>
      </c>
      <c r="N4274" s="41" t="b">
        <f>SUM(A4274:M4274) = S4274</f>
        <v>1</v>
      </c>
      <c r="O4274" s="42"/>
      <c r="P4274" s="42"/>
      <c r="Q4274" s="43"/>
      <c r="R4274" s="43"/>
      <c r="S4274" s="40">
        <f>SUM(S4256:S4273)</f>
        <v>0.33333333333333248</v>
      </c>
      <c r="V4274" s="95"/>
      <c r="W4274" s="96"/>
    </row>
    <row r="4275" spans="1:23" ht="10.5" customHeight="1" x14ac:dyDescent="0.2">
      <c r="A4275" s="70">
        <f t="shared" ref="A4275:C4275" si="2318">(A4274-INT(A4274))*24</f>
        <v>0</v>
      </c>
      <c r="B4275" s="70">
        <f t="shared" si="2318"/>
        <v>0</v>
      </c>
      <c r="C4275" s="70">
        <f t="shared" si="2318"/>
        <v>0</v>
      </c>
      <c r="D4275" s="44">
        <f>(D4274-INT(D4274))*24</f>
        <v>1.499999999999996</v>
      </c>
      <c r="E4275" s="44">
        <f>(E4274-INT(E4274))*24</f>
        <v>3.4999999999999942</v>
      </c>
      <c r="F4275" s="44">
        <f>(F4274-INT(F4274))*24</f>
        <v>0.49999999999999822</v>
      </c>
      <c r="G4275" s="44">
        <f>(G4274-INT(G4274))*24</f>
        <v>2.4999999999999911</v>
      </c>
      <c r="H4275" s="44">
        <f t="shared" ref="H4275:M4275" si="2319">(H4274-INT(H4274))*24</f>
        <v>0</v>
      </c>
      <c r="I4275" s="44">
        <f t="shared" si="2319"/>
        <v>0</v>
      </c>
      <c r="J4275" s="44">
        <f t="shared" si="2319"/>
        <v>0</v>
      </c>
      <c r="K4275" s="44">
        <f t="shared" si="2319"/>
        <v>0</v>
      </c>
      <c r="L4275" s="44">
        <f t="shared" si="2319"/>
        <v>0</v>
      </c>
      <c r="M4275" s="45">
        <f t="shared" si="2319"/>
        <v>0</v>
      </c>
      <c r="N4275" s="46">
        <f>SUM(A4275:M4275)</f>
        <v>7.9999999999999796</v>
      </c>
      <c r="O4275" s="47"/>
      <c r="P4275" s="47"/>
      <c r="Q4275" s="48"/>
      <c r="R4275" s="48"/>
      <c r="S4275" s="49"/>
      <c r="V4275" s="95"/>
      <c r="W4275" s="96"/>
    </row>
    <row r="4276" spans="1:23" ht="10.5" customHeight="1" thickBot="1" x14ac:dyDescent="0.25">
      <c r="A4276" s="50"/>
      <c r="B4276" s="51"/>
      <c r="C4276" s="51"/>
      <c r="D4276" s="52">
        <f>SUM(A4275:D4275)</f>
        <v>1.499999999999996</v>
      </c>
      <c r="E4276" s="52">
        <f t="shared" ref="E4276:M4276" si="2320">E4275</f>
        <v>3.4999999999999942</v>
      </c>
      <c r="F4276" s="52">
        <f t="shared" si="2320"/>
        <v>0.49999999999999822</v>
      </c>
      <c r="G4276" s="52">
        <f t="shared" si="2320"/>
        <v>2.4999999999999911</v>
      </c>
      <c r="H4276" s="52">
        <f t="shared" si="2320"/>
        <v>0</v>
      </c>
      <c r="I4276" s="52">
        <f t="shared" si="2320"/>
        <v>0</v>
      </c>
      <c r="J4276" s="52">
        <f t="shared" si="2320"/>
        <v>0</v>
      </c>
      <c r="K4276" s="52">
        <f t="shared" si="2320"/>
        <v>0</v>
      </c>
      <c r="L4276" s="52">
        <f t="shared" si="2320"/>
        <v>0</v>
      </c>
      <c r="M4276" s="53">
        <f t="shared" si="2320"/>
        <v>0</v>
      </c>
      <c r="N4276" s="54">
        <f>S4276</f>
        <v>0.33333333333333248</v>
      </c>
      <c r="O4276" s="55"/>
      <c r="P4276" s="55"/>
      <c r="Q4276" s="56"/>
      <c r="R4276" s="56"/>
      <c r="S4276" s="57">
        <f>SUM(S4274:S4275)</f>
        <v>0.33333333333333248</v>
      </c>
      <c r="V4276" s="95"/>
      <c r="W4276" s="96"/>
    </row>
    <row r="4277" spans="1:23" ht="10.5" customHeight="1" thickBot="1" x14ac:dyDescent="0.25">
      <c r="A4277" s="58"/>
      <c r="B4277" s="59" t="s">
        <v>935</v>
      </c>
      <c r="C4277" s="59" t="s">
        <v>936</v>
      </c>
      <c r="D4277" s="59" t="s">
        <v>937</v>
      </c>
      <c r="E4277" s="60" t="s">
        <v>938</v>
      </c>
      <c r="F4277" s="59" t="s">
        <v>939</v>
      </c>
      <c r="G4277" s="58" t="s">
        <v>940</v>
      </c>
      <c r="H4277" s="58" t="s">
        <v>941</v>
      </c>
      <c r="I4277" s="58" t="s">
        <v>942</v>
      </c>
      <c r="J4277" s="58" t="s">
        <v>943</v>
      </c>
      <c r="K4277" s="58" t="s">
        <v>1473</v>
      </c>
      <c r="L4277" s="58"/>
      <c r="M4277" s="60" t="s">
        <v>1528</v>
      </c>
      <c r="N4277" s="61">
        <f>N4255+1</f>
        <v>43280</v>
      </c>
      <c r="O4277" s="36">
        <v>0.39583333333333331</v>
      </c>
      <c r="P4277" s="36">
        <f>O4277</f>
        <v>0.39583333333333331</v>
      </c>
      <c r="Q4277" s="62" t="s">
        <v>946</v>
      </c>
      <c r="R4277" s="96" t="s">
        <v>953</v>
      </c>
      <c r="S4277" s="26">
        <f t="shared" ref="S4277" si="2321">SUM(P4277-O4277)</f>
        <v>0</v>
      </c>
      <c r="V4277" s="95"/>
      <c r="W4277" s="96"/>
    </row>
    <row r="4278" spans="1:23" ht="10.5" customHeight="1" x14ac:dyDescent="0.2">
      <c r="B4278" s="34"/>
      <c r="C4278" s="21"/>
      <c r="D4278" s="34">
        <f>S4278</f>
        <v>2.0833333333333315E-2</v>
      </c>
      <c r="E4278" s="34"/>
      <c r="F4278" s="34"/>
      <c r="G4278" s="34"/>
      <c r="H4278" s="21"/>
      <c r="J4278" s="34"/>
      <c r="M4278" s="34"/>
      <c r="N4278" s="35">
        <f>N4277</f>
        <v>43280</v>
      </c>
      <c r="O4278" s="63">
        <f>SUM(P4277)</f>
        <v>0.39583333333333331</v>
      </c>
      <c r="P4278" s="36">
        <f>P4277+0.0208333333333333</f>
        <v>0.41666666666666663</v>
      </c>
      <c r="Q4278" s="98" t="s">
        <v>937</v>
      </c>
      <c r="R4278" s="96" t="s">
        <v>1700</v>
      </c>
      <c r="S4278" s="26">
        <f t="shared" ref="S4278:S4280" si="2322">SUM(P4278-O4278)</f>
        <v>2.0833333333333315E-2</v>
      </c>
      <c r="V4278" s="95"/>
      <c r="W4278" s="96"/>
    </row>
    <row r="4279" spans="1:23" ht="10.5" customHeight="1" x14ac:dyDescent="0.2">
      <c r="B4279" s="34"/>
      <c r="C4279" s="21"/>
      <c r="D4279" s="34"/>
      <c r="E4279" s="34"/>
      <c r="F4279" s="34"/>
      <c r="G4279" s="34">
        <f>S4279</f>
        <v>2.0833333333333315E-2</v>
      </c>
      <c r="H4279" s="34"/>
      <c r="I4279" s="34"/>
      <c r="J4279" s="34"/>
      <c r="M4279" s="34"/>
      <c r="N4279" s="35">
        <f>N4277</f>
        <v>43280</v>
      </c>
      <c r="O4279" s="63">
        <f t="shared" ref="O4279:O4291" si="2323">SUM(P4278)</f>
        <v>0.41666666666666663</v>
      </c>
      <c r="P4279" s="36">
        <f t="shared" ref="P4279:P4291" si="2324">P4278+0.0208333333333333</f>
        <v>0.43749999999999994</v>
      </c>
      <c r="Q4279" s="98" t="s">
        <v>940</v>
      </c>
      <c r="R4279" s="109" t="s">
        <v>1705</v>
      </c>
      <c r="S4279" s="26">
        <f t="shared" si="2322"/>
        <v>2.0833333333333315E-2</v>
      </c>
      <c r="V4279" s="95"/>
      <c r="W4279" s="96"/>
    </row>
    <row r="4280" spans="1:23" ht="10.5" customHeight="1" x14ac:dyDescent="0.2">
      <c r="B4280" s="34"/>
      <c r="C4280" s="21"/>
      <c r="D4280" s="26"/>
      <c r="E4280" s="21"/>
      <c r="F4280" s="34"/>
      <c r="G4280" s="34">
        <f>S4280</f>
        <v>2.0833333333333315E-2</v>
      </c>
      <c r="H4280" s="34"/>
      <c r="I4280" s="34"/>
      <c r="J4280" s="34"/>
      <c r="L4280" s="34"/>
      <c r="M4280" s="21"/>
      <c r="N4280" s="35">
        <f>N4277</f>
        <v>43280</v>
      </c>
      <c r="O4280" s="63">
        <f t="shared" si="2323"/>
        <v>0.43749999999999994</v>
      </c>
      <c r="P4280" s="36">
        <f t="shared" si="2324"/>
        <v>0.45833333333333326</v>
      </c>
      <c r="Q4280" s="98" t="s">
        <v>940</v>
      </c>
      <c r="R4280" s="109" t="s">
        <v>1705</v>
      </c>
      <c r="S4280" s="26">
        <f t="shared" si="2322"/>
        <v>2.0833333333333315E-2</v>
      </c>
      <c r="V4280" s="95"/>
      <c r="W4280" s="96"/>
    </row>
    <row r="4281" spans="1:23" ht="10.5" customHeight="1" x14ac:dyDescent="0.2">
      <c r="B4281" s="34"/>
      <c r="C4281" s="21"/>
      <c r="D4281" s="34"/>
      <c r="E4281" s="34"/>
      <c r="F4281" s="34"/>
      <c r="G4281" s="34">
        <f>S4281</f>
        <v>2.0833333333333315E-2</v>
      </c>
      <c r="H4281" s="34"/>
      <c r="I4281" s="34"/>
      <c r="J4281" s="34"/>
      <c r="L4281" s="34"/>
      <c r="M4281" s="34"/>
      <c r="N4281" s="35">
        <f>N4277</f>
        <v>43280</v>
      </c>
      <c r="O4281" s="63">
        <f t="shared" si="2323"/>
        <v>0.45833333333333326</v>
      </c>
      <c r="P4281" s="36">
        <f t="shared" si="2324"/>
        <v>0.47916666666666657</v>
      </c>
      <c r="Q4281" s="98" t="s">
        <v>940</v>
      </c>
      <c r="R4281" s="109" t="s">
        <v>1706</v>
      </c>
      <c r="S4281" s="26">
        <f>SUM(P4281-O4281)</f>
        <v>2.0833333333333315E-2</v>
      </c>
      <c r="V4281" s="95"/>
      <c r="W4281" s="96"/>
    </row>
    <row r="4282" spans="1:23" ht="10.5" customHeight="1" x14ac:dyDescent="0.2">
      <c r="B4282" s="34"/>
      <c r="C4282" s="21"/>
      <c r="D4282" s="34"/>
      <c r="E4282" s="34"/>
      <c r="F4282" s="34"/>
      <c r="G4282" s="34"/>
      <c r="H4282" s="34">
        <f>S4282</f>
        <v>2.0833333333333315E-2</v>
      </c>
      <c r="I4282" s="34"/>
      <c r="J4282" s="34"/>
      <c r="L4282" s="34"/>
      <c r="M4282" s="34"/>
      <c r="N4282" s="35">
        <f>N4277</f>
        <v>43280</v>
      </c>
      <c r="O4282" s="63">
        <f t="shared" si="2323"/>
        <v>0.47916666666666657</v>
      </c>
      <c r="P4282" s="36">
        <f t="shared" si="2324"/>
        <v>0.49999999999999989</v>
      </c>
      <c r="Q4282" s="98" t="s">
        <v>941</v>
      </c>
      <c r="R4282" s="39" t="s">
        <v>1707</v>
      </c>
      <c r="S4282" s="26">
        <f>SUM(P4282-O4282)</f>
        <v>2.0833333333333315E-2</v>
      </c>
      <c r="V4282" s="95"/>
      <c r="W4282" s="96"/>
    </row>
    <row r="4283" spans="1:23" ht="10.5" customHeight="1" x14ac:dyDescent="0.2">
      <c r="B4283" s="34"/>
      <c r="C4283" s="21"/>
      <c r="D4283" s="34"/>
      <c r="E4283" s="34"/>
      <c r="F4283" s="34"/>
      <c r="G4283" s="34"/>
      <c r="H4283" s="34">
        <f>S4283</f>
        <v>2.0833333333333259E-2</v>
      </c>
      <c r="I4283" s="34"/>
      <c r="J4283" s="34"/>
      <c r="L4283" s="34"/>
      <c r="M4283" s="34"/>
      <c r="N4283" s="35">
        <f>N4277</f>
        <v>43280</v>
      </c>
      <c r="O4283" s="63">
        <f t="shared" si="2323"/>
        <v>0.49999999999999989</v>
      </c>
      <c r="P4283" s="36">
        <f t="shared" si="2324"/>
        <v>0.52083333333333315</v>
      </c>
      <c r="Q4283" s="98" t="s">
        <v>941</v>
      </c>
      <c r="R4283" s="109" t="s">
        <v>1708</v>
      </c>
      <c r="S4283" s="26">
        <f t="shared" ref="S4283:S4291" si="2325">SUM(P4283-O4283)</f>
        <v>2.0833333333333259E-2</v>
      </c>
      <c r="U4283" s="25"/>
    </row>
    <row r="4284" spans="1:23" ht="10.5" customHeight="1" x14ac:dyDescent="0.2">
      <c r="B4284" s="34"/>
      <c r="C4284" s="21"/>
      <c r="D4284" s="34"/>
      <c r="E4284" s="34"/>
      <c r="F4284" s="34"/>
      <c r="G4284" s="34"/>
      <c r="H4284" s="34">
        <f>S4284</f>
        <v>2.0833333333333259E-2</v>
      </c>
      <c r="I4284" s="34"/>
      <c r="J4284" s="34"/>
      <c r="L4284" s="34"/>
      <c r="M4284" s="34"/>
      <c r="N4284" s="35">
        <f>N4277</f>
        <v>43280</v>
      </c>
      <c r="O4284" s="63">
        <f t="shared" si="2323"/>
        <v>0.52083333333333315</v>
      </c>
      <c r="P4284" s="36">
        <f t="shared" si="2324"/>
        <v>0.54166666666666641</v>
      </c>
      <c r="Q4284" s="98" t="s">
        <v>941</v>
      </c>
      <c r="R4284" s="109" t="s">
        <v>1708</v>
      </c>
      <c r="S4284" s="26">
        <f t="shared" si="2325"/>
        <v>2.0833333333333259E-2</v>
      </c>
      <c r="U4284" s="25"/>
    </row>
    <row r="4285" spans="1:23" ht="10.5" customHeight="1" x14ac:dyDescent="0.2">
      <c r="B4285" s="34"/>
      <c r="C4285" s="21"/>
      <c r="D4285" s="34"/>
      <c r="E4285" s="34"/>
      <c r="F4285" s="34"/>
      <c r="G4285" s="34"/>
      <c r="H4285" s="34">
        <f>S4285</f>
        <v>2.0833333333333259E-2</v>
      </c>
      <c r="I4285" s="34"/>
      <c r="J4285" s="34"/>
      <c r="L4285" s="34"/>
      <c r="M4285" s="34"/>
      <c r="N4285" s="35">
        <f>N4277</f>
        <v>43280</v>
      </c>
      <c r="O4285" s="63">
        <f t="shared" si="2323"/>
        <v>0.54166666666666641</v>
      </c>
      <c r="P4285" s="36">
        <f t="shared" si="2324"/>
        <v>0.56249999999999967</v>
      </c>
      <c r="Q4285" s="98" t="s">
        <v>941</v>
      </c>
      <c r="R4285" s="109" t="s">
        <v>1708</v>
      </c>
      <c r="S4285" s="26">
        <f t="shared" si="2325"/>
        <v>2.0833333333333259E-2</v>
      </c>
    </row>
    <row r="4286" spans="1:23" ht="10.5" customHeight="1" x14ac:dyDescent="0.2">
      <c r="B4286" s="34"/>
      <c r="C4286" s="21"/>
      <c r="D4286" s="34"/>
      <c r="E4286" s="34"/>
      <c r="F4286" s="34"/>
      <c r="G4286" s="34"/>
      <c r="H4286" s="34"/>
      <c r="I4286" s="34">
        <f>S4286</f>
        <v>2.0833333333333259E-2</v>
      </c>
      <c r="J4286" s="34"/>
      <c r="L4286" s="34"/>
      <c r="M4286" s="34"/>
      <c r="N4286" s="35">
        <f>N4277</f>
        <v>43280</v>
      </c>
      <c r="O4286" s="63">
        <f t="shared" si="2323"/>
        <v>0.56249999999999967</v>
      </c>
      <c r="P4286" s="36">
        <f t="shared" si="2324"/>
        <v>0.58333333333333293</v>
      </c>
      <c r="Q4286" s="98" t="s">
        <v>959</v>
      </c>
      <c r="R4286" t="s">
        <v>1709</v>
      </c>
      <c r="S4286" s="26">
        <f t="shared" si="2325"/>
        <v>2.0833333333333259E-2</v>
      </c>
    </row>
    <row r="4287" spans="1:23" ht="10.5" customHeight="1" x14ac:dyDescent="0.2">
      <c r="B4287" s="34"/>
      <c r="C4287" s="34"/>
      <c r="D4287" s="34"/>
      <c r="E4287" s="34"/>
      <c r="F4287" s="34"/>
      <c r="G4287" s="34"/>
      <c r="H4287" s="34"/>
      <c r="I4287" s="34">
        <f>S4287</f>
        <v>2.0833333333333259E-2</v>
      </c>
      <c r="J4287" s="34"/>
      <c r="L4287" s="34"/>
      <c r="M4287" s="34"/>
      <c r="N4287" s="35">
        <f>N4277</f>
        <v>43280</v>
      </c>
      <c r="O4287" s="63">
        <f t="shared" si="2323"/>
        <v>0.58333333333333293</v>
      </c>
      <c r="P4287" s="36">
        <f t="shared" si="2324"/>
        <v>0.60416666666666619</v>
      </c>
      <c r="Q4287" s="98" t="s">
        <v>959</v>
      </c>
      <c r="R4287" t="s">
        <v>1710</v>
      </c>
      <c r="S4287" s="26">
        <f t="shared" si="2325"/>
        <v>2.0833333333333259E-2</v>
      </c>
    </row>
    <row r="4288" spans="1:23" ht="10.5" customHeight="1" x14ac:dyDescent="0.2">
      <c r="B4288" s="34"/>
      <c r="C4288" s="34"/>
      <c r="D4288" s="34"/>
      <c r="E4288" s="34"/>
      <c r="F4288" s="34"/>
      <c r="G4288" s="34"/>
      <c r="H4288" s="34"/>
      <c r="I4288" s="34">
        <f>S4288</f>
        <v>2.0833333333333259E-2</v>
      </c>
      <c r="J4288" s="34"/>
      <c r="L4288" s="34"/>
      <c r="M4288" s="34"/>
      <c r="N4288" s="35">
        <f>N4277</f>
        <v>43280</v>
      </c>
      <c r="O4288" s="63">
        <f t="shared" si="2323"/>
        <v>0.60416666666666619</v>
      </c>
      <c r="P4288" s="36">
        <f t="shared" si="2324"/>
        <v>0.62499999999999944</v>
      </c>
      <c r="Q4288" s="98" t="s">
        <v>959</v>
      </c>
      <c r="R4288" t="s">
        <v>1710</v>
      </c>
      <c r="S4288" s="26">
        <f t="shared" si="2325"/>
        <v>2.0833333333333259E-2</v>
      </c>
    </row>
    <row r="4289" spans="1:19" ht="10.5" customHeight="1" x14ac:dyDescent="0.2">
      <c r="B4289" s="34"/>
      <c r="C4289" s="34"/>
      <c r="D4289" s="34"/>
      <c r="E4289" s="34"/>
      <c r="F4289" s="34">
        <f>S4289</f>
        <v>2.0833333333333259E-2</v>
      </c>
      <c r="G4289" s="34"/>
      <c r="H4289" s="34"/>
      <c r="I4289" s="34"/>
      <c r="J4289" s="34"/>
      <c r="L4289" s="34"/>
      <c r="M4289" s="34"/>
      <c r="N4289" s="35">
        <f>N4277</f>
        <v>43280</v>
      </c>
      <c r="O4289" s="63">
        <f t="shared" si="2323"/>
        <v>0.62499999999999944</v>
      </c>
      <c r="P4289" s="36">
        <f t="shared" si="2324"/>
        <v>0.6458333333333327</v>
      </c>
      <c r="Q4289" s="98" t="s">
        <v>939</v>
      </c>
      <c r="R4289" t="s">
        <v>1711</v>
      </c>
      <c r="S4289" s="26">
        <f t="shared" si="2325"/>
        <v>2.0833333333333259E-2</v>
      </c>
    </row>
    <row r="4290" spans="1:19" ht="10.5" customHeight="1" x14ac:dyDescent="0.2">
      <c r="B4290" s="34"/>
      <c r="C4290" s="34"/>
      <c r="D4290" s="34"/>
      <c r="E4290" s="34"/>
      <c r="F4290" s="34"/>
      <c r="G4290" s="34"/>
      <c r="H4290" s="34"/>
      <c r="I4290" s="34">
        <f>S4290</f>
        <v>2.0833333333333259E-2</v>
      </c>
      <c r="J4290" s="34"/>
      <c r="L4290" s="34"/>
      <c r="M4290" s="34"/>
      <c r="N4290" s="35">
        <f>N4277</f>
        <v>43280</v>
      </c>
      <c r="O4290" s="63">
        <f t="shared" si="2323"/>
        <v>0.6458333333333327</v>
      </c>
      <c r="P4290" s="36">
        <f t="shared" si="2324"/>
        <v>0.66666666666666596</v>
      </c>
      <c r="Q4290" s="98" t="s">
        <v>959</v>
      </c>
      <c r="R4290" t="s">
        <v>1710</v>
      </c>
      <c r="S4290" s="26">
        <f t="shared" si="2325"/>
        <v>2.0833333333333259E-2</v>
      </c>
    </row>
    <row r="4291" spans="1:19" ht="10.5" customHeight="1" thickBot="1" x14ac:dyDescent="0.25">
      <c r="B4291" s="34"/>
      <c r="C4291" s="34"/>
      <c r="D4291" s="34"/>
      <c r="E4291" s="34"/>
      <c r="F4291" s="34">
        <f>S4291</f>
        <v>2.0833333333333259E-2</v>
      </c>
      <c r="G4291" s="34"/>
      <c r="H4291" s="34"/>
      <c r="I4291" s="34"/>
      <c r="J4291" s="34"/>
      <c r="L4291" s="34"/>
      <c r="M4291" s="34"/>
      <c r="N4291" s="35">
        <f>N4277</f>
        <v>43280</v>
      </c>
      <c r="O4291" s="63">
        <f t="shared" si="2323"/>
        <v>0.66666666666666596</v>
      </c>
      <c r="P4291" s="36">
        <f t="shared" si="2324"/>
        <v>0.68749999999999922</v>
      </c>
      <c r="Q4291" s="98" t="s">
        <v>939</v>
      </c>
      <c r="R4291" s="39" t="s">
        <v>1704</v>
      </c>
      <c r="S4291" s="26">
        <f t="shared" si="2325"/>
        <v>2.0833333333333259E-2</v>
      </c>
    </row>
    <row r="4292" spans="1:19" ht="10.5" customHeight="1" x14ac:dyDescent="0.2">
      <c r="A4292" s="40">
        <f t="shared" ref="A4292:M4292" si="2326">SUM(A4278:A4291)</f>
        <v>0</v>
      </c>
      <c r="B4292" s="40">
        <f t="shared" si="2326"/>
        <v>0</v>
      </c>
      <c r="C4292" s="40">
        <f t="shared" si="2326"/>
        <v>0</v>
      </c>
      <c r="D4292" s="40">
        <f t="shared" si="2326"/>
        <v>2.0833333333333315E-2</v>
      </c>
      <c r="E4292" s="40">
        <f t="shared" si="2326"/>
        <v>0</v>
      </c>
      <c r="F4292" s="40">
        <f t="shared" si="2326"/>
        <v>4.1666666666666519E-2</v>
      </c>
      <c r="G4292" s="40">
        <f t="shared" si="2326"/>
        <v>6.2499999999999944E-2</v>
      </c>
      <c r="H4292" s="40">
        <f t="shared" si="2326"/>
        <v>8.3333333333333093E-2</v>
      </c>
      <c r="I4292" s="40">
        <f t="shared" si="2326"/>
        <v>8.3333333333333037E-2</v>
      </c>
      <c r="J4292" s="40">
        <f t="shared" si="2326"/>
        <v>0</v>
      </c>
      <c r="K4292" s="40">
        <f t="shared" si="2326"/>
        <v>0</v>
      </c>
      <c r="L4292" s="40">
        <f t="shared" si="2326"/>
        <v>0</v>
      </c>
      <c r="M4292" s="40">
        <f t="shared" si="2326"/>
        <v>0</v>
      </c>
      <c r="N4292" s="76" t="b">
        <f>SUM(A4292:M4292) = S4292</f>
        <v>1</v>
      </c>
      <c r="O4292" s="77"/>
      <c r="P4292" s="77"/>
      <c r="Q4292" s="43"/>
      <c r="R4292" s="43"/>
      <c r="S4292" s="40">
        <f>SUM(S4278:S4291)</f>
        <v>0.29166666666666591</v>
      </c>
    </row>
    <row r="4293" spans="1:19" ht="10.5" customHeight="1" x14ac:dyDescent="0.2">
      <c r="A4293" s="70">
        <f t="shared" ref="A4293:C4293" si="2327">(A4292-INT(A4292))*24</f>
        <v>0</v>
      </c>
      <c r="B4293" s="70">
        <f t="shared" si="2327"/>
        <v>0</v>
      </c>
      <c r="C4293" s="70">
        <f t="shared" si="2327"/>
        <v>0</v>
      </c>
      <c r="D4293" s="44">
        <f>(D4292-INT(D4292))*24</f>
        <v>0.49999999999999956</v>
      </c>
      <c r="E4293" s="44">
        <f>(E4292-INT(E4292))*24</f>
        <v>0</v>
      </c>
      <c r="F4293" s="44">
        <f>(F4292-INT(F4292))*24</f>
        <v>0.99999999999999645</v>
      </c>
      <c r="G4293" s="44">
        <f>(G4292-INT(G4292))*24</f>
        <v>1.4999999999999987</v>
      </c>
      <c r="H4293" s="44">
        <f t="shared" ref="H4293:M4293" si="2328">(H4292-INT(H4292))*24</f>
        <v>1.9999999999999942</v>
      </c>
      <c r="I4293" s="44">
        <f t="shared" si="2328"/>
        <v>1.9999999999999929</v>
      </c>
      <c r="J4293" s="44">
        <f t="shared" si="2328"/>
        <v>0</v>
      </c>
      <c r="K4293" s="44">
        <f t="shared" si="2328"/>
        <v>0</v>
      </c>
      <c r="L4293" s="44">
        <f t="shared" si="2328"/>
        <v>0</v>
      </c>
      <c r="M4293" s="45">
        <f t="shared" si="2328"/>
        <v>0</v>
      </c>
      <c r="N4293" s="78">
        <f>SUM(A4293:M4293)</f>
        <v>6.9999999999999822</v>
      </c>
      <c r="O4293" s="71"/>
      <c r="P4293" s="71"/>
      <c r="Q4293" s="48"/>
      <c r="R4293" s="48"/>
      <c r="S4293" s="49"/>
    </row>
    <row r="4294" spans="1:19" ht="10.5" customHeight="1" thickBot="1" x14ac:dyDescent="0.25">
      <c r="A4294" s="72"/>
      <c r="B4294" s="73"/>
      <c r="C4294" s="73"/>
      <c r="D4294" s="52">
        <f>SUM(A4293:D4293)</f>
        <v>0.49999999999999956</v>
      </c>
      <c r="E4294" s="52">
        <f t="shared" ref="E4294:M4294" si="2329">E4293</f>
        <v>0</v>
      </c>
      <c r="F4294" s="52">
        <f t="shared" si="2329"/>
        <v>0.99999999999999645</v>
      </c>
      <c r="G4294" s="52">
        <f t="shared" si="2329"/>
        <v>1.4999999999999987</v>
      </c>
      <c r="H4294" s="52">
        <f t="shared" si="2329"/>
        <v>1.9999999999999942</v>
      </c>
      <c r="I4294" s="52">
        <f t="shared" si="2329"/>
        <v>1.9999999999999929</v>
      </c>
      <c r="J4294" s="52">
        <f t="shared" si="2329"/>
        <v>0</v>
      </c>
      <c r="K4294" s="52">
        <f t="shared" si="2329"/>
        <v>0</v>
      </c>
      <c r="L4294" s="52">
        <f t="shared" si="2329"/>
        <v>0</v>
      </c>
      <c r="M4294" s="53">
        <f t="shared" si="2329"/>
        <v>0</v>
      </c>
      <c r="N4294" s="79" t="s">
        <v>976</v>
      </c>
      <c r="O4294" s="74"/>
      <c r="P4294" s="74"/>
      <c r="Q4294" s="56"/>
      <c r="R4294" s="56"/>
      <c r="S4294" s="57">
        <f>SUM(S4292:S4293)</f>
        <v>0.29166666666666591</v>
      </c>
    </row>
    <row r="4295" spans="1:19" ht="10.5" customHeight="1" x14ac:dyDescent="0.2">
      <c r="A4295" s="70">
        <f t="shared" ref="A4295:M4295" si="2330">SUM(A4210,A4232,A4253,A4275,A4293)</f>
        <v>0</v>
      </c>
      <c r="B4295" s="70">
        <f t="shared" si="2330"/>
        <v>0</v>
      </c>
      <c r="C4295" s="70">
        <f t="shared" si="2330"/>
        <v>0</v>
      </c>
      <c r="D4295" s="70">
        <f t="shared" si="2330"/>
        <v>6.999999999999984</v>
      </c>
      <c r="E4295" s="70">
        <f t="shared" si="2330"/>
        <v>9.4999999999999734</v>
      </c>
      <c r="F4295" s="70">
        <f t="shared" si="2330"/>
        <v>1.4999999999999947</v>
      </c>
      <c r="G4295" s="70">
        <f t="shared" si="2330"/>
        <v>10.99999999999997</v>
      </c>
      <c r="H4295" s="70">
        <f t="shared" si="2330"/>
        <v>2.4999999999999925</v>
      </c>
      <c r="I4295" s="70">
        <f t="shared" si="2330"/>
        <v>5.999999999999984</v>
      </c>
      <c r="J4295" s="70">
        <f t="shared" si="2330"/>
        <v>0</v>
      </c>
      <c r="K4295" s="70">
        <f t="shared" si="2330"/>
        <v>0</v>
      </c>
      <c r="L4295" s="70">
        <f t="shared" si="2330"/>
        <v>0</v>
      </c>
      <c r="M4295" s="80">
        <f t="shared" si="2330"/>
        <v>0</v>
      </c>
      <c r="N4295" s="81">
        <f>SUM(S4210,S4232,S4253,S4275,S4293)</f>
        <v>0</v>
      </c>
      <c r="O4295" s="82">
        <f>SUM(A4295:M4295)</f>
        <v>37.499999999999901</v>
      </c>
      <c r="P4295" s="83">
        <f>SUM(S4209,S4231,S4252,S4274,S4292)</f>
        <v>1.5624999999999958</v>
      </c>
      <c r="Q4295" s="84">
        <f>SUM(P4295)+N4295</f>
        <v>1.5624999999999958</v>
      </c>
      <c r="R4295" s="85"/>
      <c r="S4295" s="86"/>
    </row>
    <row r="4296" spans="1:19" ht="10.5" customHeight="1" thickBot="1" x14ac:dyDescent="0.25">
      <c r="A4296" s="87"/>
      <c r="B4296" s="73"/>
      <c r="C4296" s="73"/>
      <c r="D4296" s="73">
        <f>SUM(A4295:D4295)</f>
        <v>6.999999999999984</v>
      </c>
      <c r="E4296" s="88">
        <f t="shared" ref="E4296:M4296" si="2331">E4295</f>
        <v>9.4999999999999734</v>
      </c>
      <c r="F4296" s="88">
        <f t="shared" si="2331"/>
        <v>1.4999999999999947</v>
      </c>
      <c r="G4296" s="88">
        <f t="shared" si="2331"/>
        <v>10.99999999999997</v>
      </c>
      <c r="H4296" s="88">
        <f t="shared" si="2331"/>
        <v>2.4999999999999925</v>
      </c>
      <c r="I4296" s="88">
        <f t="shared" si="2331"/>
        <v>5.999999999999984</v>
      </c>
      <c r="J4296" s="88">
        <f t="shared" si="2331"/>
        <v>0</v>
      </c>
      <c r="K4296" s="88">
        <f t="shared" si="2331"/>
        <v>0</v>
      </c>
      <c r="L4296" s="88">
        <f t="shared" si="2331"/>
        <v>0</v>
      </c>
      <c r="M4296" s="89">
        <f t="shared" si="2331"/>
        <v>0</v>
      </c>
      <c r="N4296" s="90">
        <f>IF(SUM(O4295-37.5)&gt;0,SUM(O4295-37.5),0)</f>
        <v>0</v>
      </c>
      <c r="O4296" s="91">
        <f>SUM(A4296:M4296)</f>
        <v>37.499999999999901</v>
      </c>
      <c r="P4296" s="92">
        <f>(P4295)*24</f>
        <v>37.499999999999901</v>
      </c>
      <c r="Q4296" s="93">
        <f>SUM(S4211,S4233,S4254,S4276,S4294)</f>
        <v>1.5624999999999958</v>
      </c>
      <c r="R4296" s="85"/>
      <c r="S4296" s="94" t="b">
        <f>O4296=P4296</f>
        <v>1</v>
      </c>
    </row>
    <row r="4297" spans="1:19" ht="10.5" customHeight="1" x14ac:dyDescent="0.2">
      <c r="M4297" s="21"/>
    </row>
    <row r="4298" spans="1:19" ht="10.5" customHeight="1" x14ac:dyDescent="0.2">
      <c r="A4298" s="12">
        <f>WEEKNUM(G4298)</f>
        <v>27</v>
      </c>
      <c r="B4298" s="13" t="s">
        <v>927</v>
      </c>
      <c r="C4298" s="142">
        <f>SUM(N4300)-2</f>
        <v>43281</v>
      </c>
      <c r="D4298" s="142"/>
      <c r="E4298" s="14"/>
      <c r="F4298" s="14" t="s">
        <v>928</v>
      </c>
      <c r="G4298" s="142">
        <f>SUM(C4298+6)</f>
        <v>43287</v>
      </c>
      <c r="H4298" s="142"/>
      <c r="I4298" s="14"/>
      <c r="J4298" s="15"/>
      <c r="K4298" s="15"/>
      <c r="L4298" s="14"/>
      <c r="M4298" s="16"/>
      <c r="N4298" s="17" t="s">
        <v>929</v>
      </c>
      <c r="O4298" s="17" t="s">
        <v>930</v>
      </c>
      <c r="P4298" s="18" t="s">
        <v>931</v>
      </c>
      <c r="Q4298" s="19" t="s">
        <v>932</v>
      </c>
      <c r="R4298" s="17" t="s">
        <v>933</v>
      </c>
      <c r="S4298" s="17" t="s">
        <v>934</v>
      </c>
    </row>
    <row r="4299" spans="1:19" ht="10.5" customHeight="1" thickBot="1" x14ac:dyDescent="0.25">
      <c r="M4299" s="105">
        <f>M4190+M4296</f>
        <v>38.499999999999872</v>
      </c>
      <c r="N4299" s="23"/>
      <c r="S4299" s="26" t="s">
        <v>1089</v>
      </c>
    </row>
    <row r="4300" spans="1:19" ht="10.5" customHeight="1" thickBot="1" x14ac:dyDescent="0.25">
      <c r="A4300" s="58"/>
      <c r="B4300" s="59" t="s">
        <v>935</v>
      </c>
      <c r="C4300" s="59" t="s">
        <v>936</v>
      </c>
      <c r="D4300" s="59" t="s">
        <v>937</v>
      </c>
      <c r="E4300" s="60" t="s">
        <v>938</v>
      </c>
      <c r="F4300" s="59" t="s">
        <v>939</v>
      </c>
      <c r="G4300" s="58" t="s">
        <v>940</v>
      </c>
      <c r="H4300" s="58" t="s">
        <v>941</v>
      </c>
      <c r="I4300" s="58" t="s">
        <v>942</v>
      </c>
      <c r="J4300" s="58" t="s">
        <v>943</v>
      </c>
      <c r="K4300" s="58" t="s">
        <v>1473</v>
      </c>
      <c r="L4300" s="58"/>
      <c r="M4300" s="60" t="s">
        <v>1528</v>
      </c>
      <c r="N4300" s="61">
        <f>N4277+3</f>
        <v>43283</v>
      </c>
      <c r="O4300" s="36">
        <v>0.39583333333333331</v>
      </c>
      <c r="P4300" s="36">
        <f>O4300</f>
        <v>0.39583333333333331</v>
      </c>
      <c r="Q4300" s="62" t="s">
        <v>946</v>
      </c>
      <c r="R4300" s="96" t="s">
        <v>1598</v>
      </c>
      <c r="S4300" s="26" t="s">
        <v>1089</v>
      </c>
    </row>
    <row r="4301" spans="1:19" ht="10.5" customHeight="1" x14ac:dyDescent="0.2">
      <c r="B4301" s="34"/>
      <c r="C4301" s="21"/>
      <c r="D4301" s="34">
        <f>S4301</f>
        <v>2.0833333333333315E-2</v>
      </c>
      <c r="E4301" s="34"/>
      <c r="F4301" s="21"/>
      <c r="G4301" s="34"/>
      <c r="H4301" s="34"/>
      <c r="I4301" s="34"/>
      <c r="J4301" s="34"/>
      <c r="M4301" s="34"/>
      <c r="N4301" s="35">
        <f>N4300</f>
        <v>43283</v>
      </c>
      <c r="O4301" s="26">
        <f t="shared" ref="O4301:O4316" si="2332">SUM(P4300)</f>
        <v>0.39583333333333331</v>
      </c>
      <c r="P4301" s="36">
        <f t="shared" ref="P4301:P4318" si="2333">P4300+0.0208333333333333</f>
        <v>0.41666666666666663</v>
      </c>
      <c r="Q4301" s="98" t="s">
        <v>937</v>
      </c>
      <c r="R4301" s="96" t="s">
        <v>1631</v>
      </c>
      <c r="S4301" s="26">
        <f>SUM(P4301-O4301)</f>
        <v>2.0833333333333315E-2</v>
      </c>
    </row>
    <row r="4302" spans="1:19" ht="10.5" customHeight="1" x14ac:dyDescent="0.2">
      <c r="B4302" s="34"/>
      <c r="C4302" s="21"/>
      <c r="D4302" s="34"/>
      <c r="E4302" s="34"/>
      <c r="F4302" s="21"/>
      <c r="G4302" s="34">
        <f>S4302</f>
        <v>2.0833333333333315E-2</v>
      </c>
      <c r="H4302" s="34"/>
      <c r="I4302" s="34"/>
      <c r="J4302" s="34"/>
      <c r="M4302" s="34"/>
      <c r="N4302" s="35">
        <f>N4300</f>
        <v>43283</v>
      </c>
      <c r="O4302" s="26">
        <f t="shared" si="2332"/>
        <v>0.41666666666666663</v>
      </c>
      <c r="P4302" s="36">
        <f t="shared" si="2333"/>
        <v>0.43749999999999994</v>
      </c>
      <c r="Q4302" s="37" t="s">
        <v>940</v>
      </c>
      <c r="R4302" s="96" t="s">
        <v>1712</v>
      </c>
      <c r="S4302" s="26">
        <f>SUM(P4302-O4302)</f>
        <v>2.0833333333333315E-2</v>
      </c>
    </row>
    <row r="4303" spans="1:19" ht="10.5" customHeight="1" x14ac:dyDescent="0.2">
      <c r="B4303" s="34"/>
      <c r="C4303" s="21"/>
      <c r="D4303" s="34"/>
      <c r="E4303" s="34"/>
      <c r="F4303" s="21"/>
      <c r="G4303" s="34">
        <f>S4303</f>
        <v>2.0833333333333315E-2</v>
      </c>
      <c r="H4303" s="34"/>
      <c r="I4303" s="34"/>
      <c r="J4303" s="34"/>
      <c r="M4303" s="34"/>
      <c r="N4303" s="35">
        <f>N4300</f>
        <v>43283</v>
      </c>
      <c r="O4303" s="26">
        <f t="shared" si="2332"/>
        <v>0.43749999999999994</v>
      </c>
      <c r="P4303" s="36">
        <f t="shared" si="2333"/>
        <v>0.45833333333333326</v>
      </c>
      <c r="Q4303" s="37" t="s">
        <v>940</v>
      </c>
      <c r="R4303" s="96" t="s">
        <v>1712</v>
      </c>
      <c r="S4303" s="26">
        <f>SUM(P4303-O4303)</f>
        <v>2.0833333333333315E-2</v>
      </c>
    </row>
    <row r="4304" spans="1:19" ht="10.5" customHeight="1" x14ac:dyDescent="0.2">
      <c r="B4304" s="34"/>
      <c r="C4304" s="21"/>
      <c r="D4304" s="34"/>
      <c r="E4304" s="34">
        <f>S4304</f>
        <v>2.0833333333333315E-2</v>
      </c>
      <c r="F4304" s="34"/>
      <c r="G4304" s="34"/>
      <c r="H4304" s="34"/>
      <c r="I4304" s="34"/>
      <c r="J4304" s="34"/>
      <c r="M4304" s="34"/>
      <c r="N4304" s="35">
        <f>N4300</f>
        <v>43283</v>
      </c>
      <c r="O4304" s="26">
        <f t="shared" si="2332"/>
        <v>0.45833333333333326</v>
      </c>
      <c r="P4304" s="36">
        <f t="shared" si="2333"/>
        <v>0.47916666666666657</v>
      </c>
      <c r="Q4304" s="98" t="s">
        <v>938</v>
      </c>
      <c r="R4304" s="109" t="s">
        <v>1713</v>
      </c>
      <c r="S4304" s="26">
        <f>SUM(P4304-O4304)</f>
        <v>2.0833333333333315E-2</v>
      </c>
    </row>
    <row r="4305" spans="1:19" ht="10.5" customHeight="1" x14ac:dyDescent="0.2">
      <c r="B4305" s="34"/>
      <c r="C4305" s="21"/>
      <c r="D4305" s="34"/>
      <c r="E4305" s="34">
        <f>S4305</f>
        <v>2.0833333333333315E-2</v>
      </c>
      <c r="F4305" s="34"/>
      <c r="G4305" s="34"/>
      <c r="H4305" s="34"/>
      <c r="I4305" s="34"/>
      <c r="J4305" s="34"/>
      <c r="M4305" s="34"/>
      <c r="N4305" s="35">
        <f>N4300</f>
        <v>43283</v>
      </c>
      <c r="O4305" s="26">
        <f t="shared" si="2332"/>
        <v>0.47916666666666657</v>
      </c>
      <c r="P4305" s="36">
        <f t="shared" si="2333"/>
        <v>0.49999999999999989</v>
      </c>
      <c r="Q4305" s="98" t="s">
        <v>938</v>
      </c>
      <c r="R4305" s="109" t="s">
        <v>1713</v>
      </c>
      <c r="S4305" s="26">
        <f>SUM(P4305-O4305)</f>
        <v>2.0833333333333315E-2</v>
      </c>
    </row>
    <row r="4306" spans="1:19" ht="10.5" customHeight="1" x14ac:dyDescent="0.2">
      <c r="B4306" s="34"/>
      <c r="C4306" s="21"/>
      <c r="D4306" s="34">
        <f>S4306</f>
        <v>2.0833333333333259E-2</v>
      </c>
      <c r="E4306" s="34"/>
      <c r="F4306" s="34"/>
      <c r="G4306" s="34"/>
      <c r="H4306" s="34"/>
      <c r="I4306" s="34"/>
      <c r="J4306" s="34"/>
      <c r="M4306" s="34"/>
      <c r="N4306" s="35">
        <f>N4300</f>
        <v>43283</v>
      </c>
      <c r="O4306" s="26">
        <f t="shared" si="2332"/>
        <v>0.49999999999999989</v>
      </c>
      <c r="P4306" s="36">
        <f t="shared" si="2333"/>
        <v>0.52083333333333315</v>
      </c>
      <c r="Q4306" s="98" t="s">
        <v>937</v>
      </c>
      <c r="R4306" s="96" t="s">
        <v>995</v>
      </c>
      <c r="S4306" s="26">
        <f t="shared" ref="S4306" si="2334">SUM(P4306-O4306)</f>
        <v>2.0833333333333259E-2</v>
      </c>
    </row>
    <row r="4307" spans="1:19" ht="10.5" customHeight="1" x14ac:dyDescent="0.2">
      <c r="B4307" s="34"/>
      <c r="C4307" s="21"/>
      <c r="D4307" s="34"/>
      <c r="E4307" s="34"/>
      <c r="F4307" s="34"/>
      <c r="G4307" s="34"/>
      <c r="H4307" s="34"/>
      <c r="I4307" s="26">
        <f>S4307</f>
        <v>2.0833333333333259E-2</v>
      </c>
      <c r="J4307" s="34"/>
      <c r="M4307" s="34"/>
      <c r="N4307" s="35">
        <f>N4300</f>
        <v>43283</v>
      </c>
      <c r="O4307" s="26">
        <f t="shared" si="2332"/>
        <v>0.52083333333333315</v>
      </c>
      <c r="P4307" s="36">
        <f t="shared" si="2333"/>
        <v>0.54166666666666641</v>
      </c>
      <c r="Q4307" s="98" t="s">
        <v>959</v>
      </c>
      <c r="R4307" s="96" t="s">
        <v>1714</v>
      </c>
      <c r="S4307" s="26">
        <f>SUM(P4307-O4307)</f>
        <v>2.0833333333333259E-2</v>
      </c>
    </row>
    <row r="4308" spans="1:19" ht="10.5" customHeight="1" x14ac:dyDescent="0.2">
      <c r="B4308" s="34"/>
      <c r="C4308" s="21"/>
      <c r="D4308" s="34"/>
      <c r="E4308" s="34"/>
      <c r="F4308" s="34"/>
      <c r="G4308" s="34"/>
      <c r="H4308" s="34"/>
      <c r="I4308" s="26">
        <f t="shared" ref="I4308:I4309" si="2335">S4308</f>
        <v>0</v>
      </c>
      <c r="M4308" s="34"/>
      <c r="N4308" s="35">
        <f>N4300</f>
        <v>43283</v>
      </c>
      <c r="O4308" s="26">
        <f t="shared" si="2332"/>
        <v>0.54166666666666641</v>
      </c>
      <c r="P4308" s="36">
        <f t="shared" si="2333"/>
        <v>0.56249999999999967</v>
      </c>
      <c r="Q4308" s="98" t="s">
        <v>946</v>
      </c>
      <c r="R4308" s="25" t="s">
        <v>1568</v>
      </c>
      <c r="S4308" s="26"/>
    </row>
    <row r="4309" spans="1:19" ht="10.5" customHeight="1" x14ac:dyDescent="0.2">
      <c r="B4309" s="34"/>
      <c r="C4309" s="21"/>
      <c r="D4309" s="34"/>
      <c r="E4309" s="34"/>
      <c r="F4309" s="34"/>
      <c r="G4309" s="34"/>
      <c r="H4309" s="34"/>
      <c r="I4309" s="26">
        <f t="shared" si="2335"/>
        <v>0</v>
      </c>
      <c r="J4309" s="34"/>
      <c r="M4309" s="34"/>
      <c r="N4309" s="35">
        <f>N4300</f>
        <v>43283</v>
      </c>
      <c r="O4309" s="26">
        <f t="shared" si="2332"/>
        <v>0.56249999999999967</v>
      </c>
      <c r="P4309" s="36">
        <f t="shared" si="2333"/>
        <v>0.58333333333333293</v>
      </c>
      <c r="Q4309" s="98" t="s">
        <v>946</v>
      </c>
      <c r="R4309" s="25" t="s">
        <v>1568</v>
      </c>
      <c r="S4309" s="26"/>
    </row>
    <row r="4310" spans="1:19" ht="10.5" customHeight="1" x14ac:dyDescent="0.2">
      <c r="B4310" s="34"/>
      <c r="C4310" s="21"/>
      <c r="D4310" s="34"/>
      <c r="E4310" s="34"/>
      <c r="F4310" s="34"/>
      <c r="G4310" s="34"/>
      <c r="H4310" s="34"/>
      <c r="I4310" s="34">
        <f>S4310</f>
        <v>2.0833333333333259E-2</v>
      </c>
      <c r="J4310" s="34"/>
      <c r="M4310" s="34"/>
      <c r="N4310" s="35">
        <f>N4300</f>
        <v>43283</v>
      </c>
      <c r="O4310" s="26">
        <f t="shared" si="2332"/>
        <v>0.58333333333333293</v>
      </c>
      <c r="P4310" s="36">
        <f t="shared" si="2333"/>
        <v>0.60416666666666619</v>
      </c>
      <c r="Q4310" s="98" t="s">
        <v>959</v>
      </c>
      <c r="R4310" s="96" t="s">
        <v>1714</v>
      </c>
      <c r="S4310" s="26">
        <f>SUM(P4310-O4310)</f>
        <v>2.0833333333333259E-2</v>
      </c>
    </row>
    <row r="4311" spans="1:19" ht="10.5" customHeight="1" x14ac:dyDescent="0.2">
      <c r="B4311" s="34"/>
      <c r="C4311" s="21"/>
      <c r="D4311" s="34"/>
      <c r="E4311" s="34"/>
      <c r="F4311" s="34"/>
      <c r="G4311" s="21"/>
      <c r="H4311" s="34"/>
      <c r="I4311" s="34">
        <f>S4311</f>
        <v>2.0833333333333259E-2</v>
      </c>
      <c r="J4311" s="34"/>
      <c r="M4311" s="34"/>
      <c r="N4311" s="35">
        <f>N4300</f>
        <v>43283</v>
      </c>
      <c r="O4311" s="26">
        <f t="shared" si="2332"/>
        <v>0.60416666666666619</v>
      </c>
      <c r="P4311" s="36">
        <f t="shared" si="2333"/>
        <v>0.62499999999999944</v>
      </c>
      <c r="Q4311" s="98" t="s">
        <v>959</v>
      </c>
      <c r="R4311" s="96" t="s">
        <v>1714</v>
      </c>
      <c r="S4311" s="26">
        <f t="shared" ref="S4311:S4318" si="2336">SUM(P4311-O4311)</f>
        <v>2.0833333333333259E-2</v>
      </c>
    </row>
    <row r="4312" spans="1:19" ht="10.5" customHeight="1" x14ac:dyDescent="0.2">
      <c r="B4312" s="34"/>
      <c r="C4312" s="21"/>
      <c r="D4312" s="34"/>
      <c r="E4312" s="34"/>
      <c r="F4312" s="34"/>
      <c r="G4312" s="34"/>
      <c r="H4312" s="34"/>
      <c r="I4312" s="34">
        <f>S4312</f>
        <v>2.0833333333333259E-2</v>
      </c>
      <c r="J4312" s="34"/>
      <c r="M4312" s="34"/>
      <c r="N4312" s="35">
        <f>N4300</f>
        <v>43283</v>
      </c>
      <c r="O4312" s="26">
        <f t="shared" si="2332"/>
        <v>0.62499999999999944</v>
      </c>
      <c r="P4312" s="36">
        <f t="shared" si="2333"/>
        <v>0.6458333333333327</v>
      </c>
      <c r="Q4312" s="98" t="s">
        <v>959</v>
      </c>
      <c r="R4312" s="96" t="s">
        <v>1714</v>
      </c>
      <c r="S4312" s="26">
        <f t="shared" si="2336"/>
        <v>2.0833333333333259E-2</v>
      </c>
    </row>
    <row r="4313" spans="1:19" ht="10.5" customHeight="1" x14ac:dyDescent="0.2">
      <c r="B4313" s="34"/>
      <c r="C4313" s="21"/>
      <c r="D4313" s="34"/>
      <c r="E4313" s="34"/>
      <c r="F4313" s="34">
        <f>S4313</f>
        <v>2.0833333333333259E-2</v>
      </c>
      <c r="G4313" s="34"/>
      <c r="H4313" s="34"/>
      <c r="I4313" s="34"/>
      <c r="J4313" s="34"/>
      <c r="M4313" s="34"/>
      <c r="N4313" s="35">
        <f>N4300</f>
        <v>43283</v>
      </c>
      <c r="O4313" s="26">
        <f t="shared" si="2332"/>
        <v>0.6458333333333327</v>
      </c>
      <c r="P4313" s="36">
        <f t="shared" si="2333"/>
        <v>0.66666666666666596</v>
      </c>
      <c r="Q4313" s="98" t="s">
        <v>939</v>
      </c>
      <c r="R4313" s="96" t="s">
        <v>1715</v>
      </c>
      <c r="S4313" s="26">
        <f t="shared" si="2336"/>
        <v>2.0833333333333259E-2</v>
      </c>
    </row>
    <row r="4314" spans="1:19" ht="10.5" customHeight="1" x14ac:dyDescent="0.2">
      <c r="B4314" s="34"/>
      <c r="C4314" s="21"/>
      <c r="D4314" s="34"/>
      <c r="E4314" s="34"/>
      <c r="F4314" s="34"/>
      <c r="G4314" s="34"/>
      <c r="H4314" s="34">
        <f>S4314</f>
        <v>2.0833333333333259E-2</v>
      </c>
      <c r="I4314" s="34"/>
      <c r="J4314" s="34"/>
      <c r="M4314" s="34"/>
      <c r="N4314" s="35">
        <f>N4300</f>
        <v>43283</v>
      </c>
      <c r="O4314" s="26">
        <f t="shared" si="2332"/>
        <v>0.66666666666666596</v>
      </c>
      <c r="P4314" s="36">
        <f t="shared" si="2333"/>
        <v>0.68749999999999922</v>
      </c>
      <c r="Q4314" s="98" t="s">
        <v>941</v>
      </c>
      <c r="R4314" s="96" t="s">
        <v>1716</v>
      </c>
      <c r="S4314" s="26">
        <f t="shared" si="2336"/>
        <v>2.0833333333333259E-2</v>
      </c>
    </row>
    <row r="4315" spans="1:19" ht="10.5" customHeight="1" x14ac:dyDescent="0.2">
      <c r="B4315" s="34"/>
      <c r="C4315" s="21"/>
      <c r="D4315" s="34"/>
      <c r="E4315" s="34"/>
      <c r="F4315" s="34"/>
      <c r="G4315" s="34"/>
      <c r="H4315" s="34">
        <f>S4315</f>
        <v>2.0833333333333259E-2</v>
      </c>
      <c r="I4315" s="34"/>
      <c r="J4315" s="34"/>
      <c r="M4315" s="34"/>
      <c r="N4315" s="35">
        <f>N4300</f>
        <v>43283</v>
      </c>
      <c r="O4315" s="26">
        <f t="shared" si="2332"/>
        <v>0.68749999999999922</v>
      </c>
      <c r="P4315" s="36">
        <f t="shared" si="2333"/>
        <v>0.70833333333333248</v>
      </c>
      <c r="Q4315" s="98" t="s">
        <v>941</v>
      </c>
      <c r="R4315" s="96" t="s">
        <v>1717</v>
      </c>
      <c r="S4315" s="26">
        <f t="shared" si="2336"/>
        <v>2.0833333333333259E-2</v>
      </c>
    </row>
    <row r="4316" spans="1:19" ht="10.5" customHeight="1" x14ac:dyDescent="0.2">
      <c r="B4316" s="34"/>
      <c r="C4316" s="21"/>
      <c r="D4316" s="26"/>
      <c r="E4316" s="34"/>
      <c r="F4316" s="34"/>
      <c r="G4316" s="34"/>
      <c r="H4316" s="34"/>
      <c r="I4316" s="26">
        <f>S4316</f>
        <v>2.0833333333333259E-2</v>
      </c>
      <c r="J4316" s="34"/>
      <c r="M4316" s="34"/>
      <c r="N4316" s="35">
        <f>N4300</f>
        <v>43283</v>
      </c>
      <c r="O4316" s="26">
        <f t="shared" si="2332"/>
        <v>0.70833333333333248</v>
      </c>
      <c r="P4316" s="36">
        <f t="shared" si="2333"/>
        <v>0.72916666666666574</v>
      </c>
      <c r="Q4316" s="98" t="s">
        <v>959</v>
      </c>
      <c r="R4316" s="96" t="s">
        <v>1714</v>
      </c>
      <c r="S4316" s="26">
        <f t="shared" si="2336"/>
        <v>2.0833333333333259E-2</v>
      </c>
    </row>
    <row r="4317" spans="1:19" ht="10.5" customHeight="1" x14ac:dyDescent="0.2">
      <c r="B4317" s="34"/>
      <c r="C4317" s="21"/>
      <c r="D4317" s="26"/>
      <c r="E4317" s="34"/>
      <c r="F4317" s="34"/>
      <c r="G4317" s="34"/>
      <c r="H4317" s="34"/>
      <c r="I4317" s="26">
        <f>S4317</f>
        <v>2.0833333333333259E-2</v>
      </c>
      <c r="J4317" s="34"/>
      <c r="M4317" s="34"/>
      <c r="N4317" s="35">
        <f>N4300</f>
        <v>43283</v>
      </c>
      <c r="O4317" s="26">
        <f t="shared" ref="O4317:O4318" si="2337">SUM(P4316)</f>
        <v>0.72916666666666574</v>
      </c>
      <c r="P4317" s="36">
        <f t="shared" si="2333"/>
        <v>0.749999999999999</v>
      </c>
      <c r="Q4317" s="98" t="s">
        <v>959</v>
      </c>
      <c r="R4317" s="96" t="s">
        <v>1714</v>
      </c>
      <c r="S4317" s="26">
        <f t="shared" si="2336"/>
        <v>2.0833333333333259E-2</v>
      </c>
    </row>
    <row r="4318" spans="1:19" ht="10.5" customHeight="1" thickBot="1" x14ac:dyDescent="0.25">
      <c r="B4318" s="34"/>
      <c r="C4318" s="21"/>
      <c r="D4318" s="26"/>
      <c r="E4318" s="34"/>
      <c r="F4318" s="34"/>
      <c r="G4318" s="34"/>
      <c r="H4318" s="34"/>
      <c r="I4318" s="26">
        <f>S4318</f>
        <v>2.0833333333333259E-2</v>
      </c>
      <c r="J4318" s="34"/>
      <c r="M4318" s="34"/>
      <c r="N4318" s="35">
        <f>N4300</f>
        <v>43283</v>
      </c>
      <c r="O4318" s="26">
        <f t="shared" si="2337"/>
        <v>0.749999999999999</v>
      </c>
      <c r="P4318" s="36">
        <f t="shared" si="2333"/>
        <v>0.77083333333333226</v>
      </c>
      <c r="Q4318" s="98" t="s">
        <v>959</v>
      </c>
      <c r="R4318" s="96" t="s">
        <v>1714</v>
      </c>
      <c r="S4318" s="26">
        <f t="shared" si="2336"/>
        <v>2.0833333333333259E-2</v>
      </c>
    </row>
    <row r="4319" spans="1:19" ht="10.5" customHeight="1" x14ac:dyDescent="0.2">
      <c r="A4319" s="40">
        <f t="shared" ref="A4319:M4319" si="2338">SUM(A4301:A4318)</f>
        <v>0</v>
      </c>
      <c r="B4319" s="40">
        <f t="shared" si="2338"/>
        <v>0</v>
      </c>
      <c r="C4319" s="40">
        <f t="shared" si="2338"/>
        <v>0</v>
      </c>
      <c r="D4319" s="40">
        <f t="shared" si="2338"/>
        <v>4.1666666666666574E-2</v>
      </c>
      <c r="E4319" s="40">
        <f t="shared" si="2338"/>
        <v>4.166666666666663E-2</v>
      </c>
      <c r="F4319" s="40">
        <f t="shared" si="2338"/>
        <v>2.0833333333333259E-2</v>
      </c>
      <c r="G4319" s="40">
        <f t="shared" si="2338"/>
        <v>4.166666666666663E-2</v>
      </c>
      <c r="H4319" s="40">
        <f t="shared" si="2338"/>
        <v>4.1666666666666519E-2</v>
      </c>
      <c r="I4319" s="40">
        <f t="shared" si="2338"/>
        <v>0.14583333333333282</v>
      </c>
      <c r="J4319" s="40">
        <f t="shared" si="2338"/>
        <v>0</v>
      </c>
      <c r="K4319" s="40">
        <f t="shared" si="2338"/>
        <v>0</v>
      </c>
      <c r="L4319" s="40">
        <f t="shared" si="2338"/>
        <v>0</v>
      </c>
      <c r="M4319" s="40">
        <f t="shared" si="2338"/>
        <v>0</v>
      </c>
      <c r="N4319" s="41" t="b">
        <f>SUM(A4319:M4319) = S4319</f>
        <v>1</v>
      </c>
      <c r="O4319" s="42"/>
      <c r="P4319" s="42"/>
      <c r="Q4319" s="43"/>
      <c r="R4319" s="43"/>
      <c r="S4319" s="40">
        <f>SUM(S4301:S4318)</f>
        <v>0.33333333333333243</v>
      </c>
    </row>
    <row r="4320" spans="1:19" ht="10.5" customHeight="1" x14ac:dyDescent="0.2">
      <c r="A4320" s="44">
        <f t="shared" ref="A4320:E4320" si="2339">(A4319-INT(A4319))*24</f>
        <v>0</v>
      </c>
      <c r="B4320" s="44">
        <f t="shared" si="2339"/>
        <v>0</v>
      </c>
      <c r="C4320" s="44">
        <f t="shared" si="2339"/>
        <v>0</v>
      </c>
      <c r="D4320" s="44">
        <f t="shared" si="2339"/>
        <v>0.99999999999999778</v>
      </c>
      <c r="E4320" s="44">
        <f t="shared" si="2339"/>
        <v>0.99999999999999911</v>
      </c>
      <c r="F4320" s="44">
        <f>(F4319-INT(F4319))*24</f>
        <v>0.49999999999999822</v>
      </c>
      <c r="G4320" s="44">
        <f>(G4319-INT(G4319))*24</f>
        <v>0.99999999999999911</v>
      </c>
      <c r="H4320" s="44">
        <f>(H4319-INT(H4319))*24</f>
        <v>0.99999999999999645</v>
      </c>
      <c r="I4320" s="44">
        <f>(I4319-INT(I4319))*24</f>
        <v>3.4999999999999876</v>
      </c>
      <c r="J4320" s="44">
        <f t="shared" ref="J4320" si="2340">(J4319-INT(J4319))*24</f>
        <v>0</v>
      </c>
      <c r="K4320" s="44"/>
      <c r="L4320" s="44">
        <f t="shared" ref="L4320:M4320" si="2341">(L4319-INT(L4319))*24</f>
        <v>0</v>
      </c>
      <c r="M4320" s="45">
        <f t="shared" si="2341"/>
        <v>0</v>
      </c>
      <c r="N4320" s="46">
        <f>SUM(A4320:M4320)</f>
        <v>7.9999999999999787</v>
      </c>
      <c r="O4320" s="47"/>
      <c r="P4320" s="47"/>
      <c r="Q4320" s="48"/>
      <c r="R4320" s="48"/>
      <c r="S4320" s="49"/>
    </row>
    <row r="4321" spans="1:19" ht="10.5" customHeight="1" thickBot="1" x14ac:dyDescent="0.25">
      <c r="A4321" s="50"/>
      <c r="B4321" s="51"/>
      <c r="C4321" s="51"/>
      <c r="D4321" s="52">
        <f>SUM(A4320:D4320)</f>
        <v>0.99999999999999778</v>
      </c>
      <c r="E4321" s="52">
        <f t="shared" ref="E4321:J4321" si="2342">E4320</f>
        <v>0.99999999999999911</v>
      </c>
      <c r="F4321" s="52">
        <f t="shared" si="2342"/>
        <v>0.49999999999999822</v>
      </c>
      <c r="G4321" s="52">
        <f t="shared" si="2342"/>
        <v>0.99999999999999911</v>
      </c>
      <c r="H4321" s="52">
        <f t="shared" si="2342"/>
        <v>0.99999999999999645</v>
      </c>
      <c r="I4321" s="52">
        <f t="shared" si="2342"/>
        <v>3.4999999999999876</v>
      </c>
      <c r="J4321" s="52">
        <f t="shared" si="2342"/>
        <v>0</v>
      </c>
      <c r="K4321" s="52"/>
      <c r="L4321" s="52">
        <f t="shared" ref="L4321:M4321" si="2343">L4320</f>
        <v>0</v>
      </c>
      <c r="M4321" s="53">
        <f t="shared" si="2343"/>
        <v>0</v>
      </c>
      <c r="N4321" s="54">
        <f>S4321</f>
        <v>0.33333333333333243</v>
      </c>
      <c r="O4321" s="55"/>
      <c r="P4321" s="55"/>
      <c r="Q4321" s="56"/>
      <c r="R4321" s="56"/>
      <c r="S4321" s="57">
        <f>SUM(S4319:S4320)</f>
        <v>0.33333333333333243</v>
      </c>
    </row>
    <row r="4322" spans="1:19" ht="10.5" customHeight="1" thickBot="1" x14ac:dyDescent="0.25">
      <c r="A4322" s="58"/>
      <c r="B4322" s="59" t="s">
        <v>935</v>
      </c>
      <c r="C4322" s="59" t="s">
        <v>936</v>
      </c>
      <c r="D4322" s="59" t="s">
        <v>937</v>
      </c>
      <c r="E4322" s="60" t="s">
        <v>938</v>
      </c>
      <c r="F4322" s="59" t="s">
        <v>939</v>
      </c>
      <c r="G4322" s="58" t="s">
        <v>940</v>
      </c>
      <c r="H4322" s="58" t="s">
        <v>941</v>
      </c>
      <c r="I4322" s="58" t="s">
        <v>942</v>
      </c>
      <c r="J4322" s="58" t="s">
        <v>943</v>
      </c>
      <c r="K4322" s="58" t="s">
        <v>1473</v>
      </c>
      <c r="L4322" s="58"/>
      <c r="M4322" s="60" t="s">
        <v>1528</v>
      </c>
      <c r="N4322" s="61">
        <f>N4300+1</f>
        <v>43284</v>
      </c>
      <c r="O4322" s="36">
        <v>0.39583333333333331</v>
      </c>
      <c r="P4322" s="36">
        <f>O4322</f>
        <v>0.39583333333333331</v>
      </c>
      <c r="Q4322" s="62"/>
      <c r="R4322" s="96"/>
      <c r="S4322" s="26">
        <f t="shared" ref="S4322" si="2344">SUM(P4322-O4322)</f>
        <v>0</v>
      </c>
    </row>
    <row r="4323" spans="1:19" ht="10.5" customHeight="1" x14ac:dyDescent="0.2">
      <c r="B4323" s="34"/>
      <c r="C4323" s="21"/>
      <c r="D4323" s="34"/>
      <c r="E4323" s="34"/>
      <c r="F4323" s="21"/>
      <c r="G4323" s="34"/>
      <c r="H4323" s="34"/>
      <c r="I4323" s="34"/>
      <c r="J4323" s="34"/>
      <c r="M4323" s="34"/>
      <c r="N4323" s="35">
        <f>N4322</f>
        <v>43284</v>
      </c>
      <c r="O4323" s="63">
        <f>SUM(P4322)</f>
        <v>0.39583333333333331</v>
      </c>
      <c r="P4323" s="36">
        <f>P4322+0.0208333333333333</f>
        <v>0.41666666666666663</v>
      </c>
      <c r="Q4323" s="98"/>
      <c r="R4323" s="96"/>
      <c r="S4323" s="26">
        <f t="shared" ref="S4323:S4334" si="2345">SUM(P4323-O4323)</f>
        <v>2.0833333333333315E-2</v>
      </c>
    </row>
    <row r="4324" spans="1:19" ht="10.5" customHeight="1" x14ac:dyDescent="0.2">
      <c r="B4324" s="34"/>
      <c r="C4324" s="34"/>
      <c r="D4324" s="34"/>
      <c r="E4324" s="34"/>
      <c r="F4324" s="34"/>
      <c r="G4324" s="34"/>
      <c r="H4324" s="34"/>
      <c r="I4324" s="34"/>
      <c r="J4324" s="34"/>
      <c r="M4324" s="34"/>
      <c r="N4324" s="35">
        <f>N4322</f>
        <v>43284</v>
      </c>
      <c r="O4324" s="63">
        <f t="shared" ref="O4324:O4332" si="2346">SUM(P4323)</f>
        <v>0.41666666666666663</v>
      </c>
      <c r="P4324" s="36">
        <f t="shared" ref="P4324:P4340" si="2347">P4323+0.0208333333333333</f>
        <v>0.43749999999999994</v>
      </c>
      <c r="Q4324" s="98"/>
      <c r="R4324" s="109"/>
      <c r="S4324" s="26">
        <f t="shared" si="2345"/>
        <v>2.0833333333333315E-2</v>
      </c>
    </row>
    <row r="4325" spans="1:19" ht="10.5" customHeight="1" x14ac:dyDescent="0.2">
      <c r="B4325" s="34"/>
      <c r="C4325" s="21"/>
      <c r="D4325" s="34"/>
      <c r="E4325" s="34"/>
      <c r="F4325" s="21"/>
      <c r="G4325" s="34"/>
      <c r="H4325" s="34"/>
      <c r="I4325" s="34"/>
      <c r="J4325" s="34"/>
      <c r="L4325" s="34"/>
      <c r="M4325" s="21"/>
      <c r="N4325" s="35">
        <f>N4322</f>
        <v>43284</v>
      </c>
      <c r="O4325" s="63">
        <f t="shared" si="2346"/>
        <v>0.43749999999999994</v>
      </c>
      <c r="P4325" s="36">
        <f t="shared" si="2347"/>
        <v>0.45833333333333326</v>
      </c>
      <c r="Q4325" s="98" t="s">
        <v>940</v>
      </c>
      <c r="R4325" s="109" t="s">
        <v>1718</v>
      </c>
      <c r="S4325" s="26">
        <f t="shared" si="2345"/>
        <v>2.0833333333333315E-2</v>
      </c>
    </row>
    <row r="4326" spans="1:19" ht="10.5" customHeight="1" x14ac:dyDescent="0.2">
      <c r="B4326" s="34"/>
      <c r="C4326" s="21"/>
      <c r="D4326" s="26"/>
      <c r="E4326" s="34"/>
      <c r="F4326" s="21"/>
      <c r="G4326" s="34"/>
      <c r="H4326" s="34"/>
      <c r="I4326" s="34"/>
      <c r="J4326" s="34"/>
      <c r="L4326" s="34"/>
      <c r="M4326" s="34"/>
      <c r="N4326" s="35">
        <f>N4322</f>
        <v>43284</v>
      </c>
      <c r="O4326" s="63">
        <f t="shared" si="2346"/>
        <v>0.45833333333333326</v>
      </c>
      <c r="P4326" s="36">
        <f t="shared" si="2347"/>
        <v>0.47916666666666657</v>
      </c>
      <c r="Q4326" s="98" t="s">
        <v>940</v>
      </c>
      <c r="R4326" s="109" t="s">
        <v>1718</v>
      </c>
      <c r="S4326" s="26">
        <f t="shared" si="2345"/>
        <v>2.0833333333333315E-2</v>
      </c>
    </row>
    <row r="4327" spans="1:19" ht="10.5" customHeight="1" x14ac:dyDescent="0.2">
      <c r="B4327" s="34"/>
      <c r="C4327" s="21"/>
      <c r="D4327" s="26"/>
      <c r="E4327" s="34"/>
      <c r="F4327" s="21"/>
      <c r="G4327" s="34"/>
      <c r="H4327" s="34"/>
      <c r="I4327" s="34"/>
      <c r="J4327" s="34"/>
      <c r="L4327" s="34"/>
      <c r="M4327" s="34"/>
      <c r="N4327" s="35">
        <f>N4322</f>
        <v>43284</v>
      </c>
      <c r="O4327" s="63">
        <f t="shared" si="2346"/>
        <v>0.47916666666666657</v>
      </c>
      <c r="P4327" s="36">
        <f t="shared" si="2347"/>
        <v>0.49999999999999989</v>
      </c>
      <c r="Q4327" s="98"/>
      <c r="R4327" s="109"/>
      <c r="S4327" s="26">
        <f t="shared" si="2345"/>
        <v>2.0833333333333315E-2</v>
      </c>
    </row>
    <row r="4328" spans="1:19" ht="10.5" customHeight="1" x14ac:dyDescent="0.2">
      <c r="B4328" s="34"/>
      <c r="C4328" s="21"/>
      <c r="D4328" s="34"/>
      <c r="E4328" s="34"/>
      <c r="F4328" s="21"/>
      <c r="G4328" s="34"/>
      <c r="H4328" s="34"/>
      <c r="I4328" s="34"/>
      <c r="J4328" s="34"/>
      <c r="L4328" s="34"/>
      <c r="M4328" s="34"/>
      <c r="N4328" s="35">
        <f>N4322</f>
        <v>43284</v>
      </c>
      <c r="O4328" s="63">
        <f t="shared" si="2346"/>
        <v>0.49999999999999989</v>
      </c>
      <c r="P4328" s="36">
        <f t="shared" si="2347"/>
        <v>0.52083333333333315</v>
      </c>
      <c r="Q4328" s="98"/>
      <c r="S4328" s="26">
        <f t="shared" si="2345"/>
        <v>2.0833333333333259E-2</v>
      </c>
    </row>
    <row r="4329" spans="1:19" ht="10.5" customHeight="1" x14ac:dyDescent="0.2">
      <c r="B4329" s="34"/>
      <c r="C4329" s="21"/>
      <c r="D4329" s="34"/>
      <c r="E4329" s="34"/>
      <c r="F4329" s="34"/>
      <c r="G4329" s="34"/>
      <c r="H4329" s="34"/>
      <c r="I4329" s="34"/>
      <c r="J4329" s="34"/>
      <c r="L4329" s="34"/>
      <c r="M4329" s="21"/>
      <c r="N4329" s="35">
        <f>N4322</f>
        <v>43284</v>
      </c>
      <c r="O4329" s="63">
        <f t="shared" si="2346"/>
        <v>0.52083333333333315</v>
      </c>
      <c r="P4329" s="36">
        <f t="shared" si="2347"/>
        <v>0.54166666666666641</v>
      </c>
      <c r="Q4329" s="98"/>
      <c r="S4329" s="26">
        <f t="shared" si="2345"/>
        <v>2.0833333333333259E-2</v>
      </c>
    </row>
    <row r="4330" spans="1:19" ht="10.5" customHeight="1" x14ac:dyDescent="0.2">
      <c r="B4330" s="34"/>
      <c r="C4330" s="21"/>
      <c r="D4330" s="34"/>
      <c r="E4330" s="34"/>
      <c r="F4330" s="34"/>
      <c r="G4330" s="34"/>
      <c r="H4330" s="34"/>
      <c r="I4330" s="34"/>
      <c r="J4330" s="34"/>
      <c r="L4330" s="34"/>
      <c r="M4330" s="21"/>
      <c r="N4330" s="35">
        <f>N4322</f>
        <v>43284</v>
      </c>
      <c r="O4330" s="26">
        <f t="shared" si="2346"/>
        <v>0.54166666666666641</v>
      </c>
      <c r="P4330" s="36">
        <f t="shared" si="2347"/>
        <v>0.56249999999999967</v>
      </c>
      <c r="Q4330" s="98"/>
      <c r="R4330" s="96"/>
      <c r="S4330" s="26">
        <f t="shared" si="2345"/>
        <v>2.0833333333333259E-2</v>
      </c>
    </row>
    <row r="4331" spans="1:19" ht="10.5" customHeight="1" x14ac:dyDescent="0.2">
      <c r="B4331" s="34"/>
      <c r="C4331" s="21"/>
      <c r="D4331" s="34"/>
      <c r="E4331" s="34"/>
      <c r="F4331" s="34"/>
      <c r="G4331" s="34"/>
      <c r="H4331" s="34"/>
      <c r="I4331" s="34"/>
      <c r="J4331" s="34"/>
      <c r="L4331" s="34"/>
      <c r="M4331" s="21"/>
      <c r="N4331" s="35">
        <f>N4322</f>
        <v>43284</v>
      </c>
      <c r="O4331" s="26">
        <f t="shared" si="2346"/>
        <v>0.56249999999999967</v>
      </c>
      <c r="P4331" s="36">
        <f t="shared" si="2347"/>
        <v>0.58333333333333293</v>
      </c>
      <c r="Q4331" s="98"/>
      <c r="R4331" s="96"/>
      <c r="S4331" s="26">
        <f t="shared" si="2345"/>
        <v>2.0833333333333259E-2</v>
      </c>
    </row>
    <row r="4332" spans="1:19" ht="10.5" customHeight="1" x14ac:dyDescent="0.2">
      <c r="B4332" s="34"/>
      <c r="C4332" s="34"/>
      <c r="D4332" s="34"/>
      <c r="E4332" s="34"/>
      <c r="F4332" s="34"/>
      <c r="G4332" s="34"/>
      <c r="H4332" s="34"/>
      <c r="I4332" s="34"/>
      <c r="J4332" s="34"/>
      <c r="L4332" s="34"/>
      <c r="M4332" s="21"/>
      <c r="N4332" s="35">
        <f>N4322</f>
        <v>43284</v>
      </c>
      <c r="O4332" s="63">
        <f t="shared" si="2346"/>
        <v>0.58333333333333293</v>
      </c>
      <c r="P4332" s="36">
        <f t="shared" si="2347"/>
        <v>0.60416666666666619</v>
      </c>
      <c r="Q4332" s="98"/>
      <c r="R4332" s="39"/>
      <c r="S4332" s="26">
        <f t="shared" si="2345"/>
        <v>2.0833333333333259E-2</v>
      </c>
    </row>
    <row r="4333" spans="1:19" ht="10.5" customHeight="1" x14ac:dyDescent="0.2">
      <c r="A4333" s="34"/>
      <c r="B4333" s="34"/>
      <c r="C4333" s="34"/>
      <c r="D4333" s="34"/>
      <c r="E4333" s="34"/>
      <c r="F4333" s="21"/>
      <c r="G4333" s="34"/>
      <c r="H4333" s="34"/>
      <c r="I4333" s="34"/>
      <c r="J4333" s="34"/>
      <c r="L4333" s="34"/>
      <c r="M4333" s="34"/>
      <c r="N4333" s="35">
        <f>N4322</f>
        <v>43284</v>
      </c>
      <c r="O4333" s="63">
        <f>SUM(P4332)</f>
        <v>0.60416666666666619</v>
      </c>
      <c r="P4333" s="36">
        <f t="shared" si="2347"/>
        <v>0.62499999999999944</v>
      </c>
      <c r="Q4333" s="98"/>
      <c r="R4333" s="39"/>
      <c r="S4333" s="26">
        <f t="shared" si="2345"/>
        <v>2.0833333333333259E-2</v>
      </c>
    </row>
    <row r="4334" spans="1:19" ht="10.5" customHeight="1" x14ac:dyDescent="0.2">
      <c r="B4334" s="34"/>
      <c r="C4334" s="34"/>
      <c r="D4334" s="34"/>
      <c r="E4334" s="34"/>
      <c r="F4334" s="34"/>
      <c r="G4334" s="34"/>
      <c r="H4334" s="34"/>
      <c r="I4334" s="34"/>
      <c r="J4334" s="34"/>
      <c r="L4334" s="34"/>
      <c r="M4334" s="34"/>
      <c r="N4334" s="35">
        <f>N4322</f>
        <v>43284</v>
      </c>
      <c r="O4334" s="63">
        <f>SUM(P4333)</f>
        <v>0.62499999999999944</v>
      </c>
      <c r="P4334" s="36">
        <f t="shared" si="2347"/>
        <v>0.6458333333333327</v>
      </c>
      <c r="Q4334" s="98"/>
      <c r="R4334" s="39"/>
      <c r="S4334" s="26">
        <f t="shared" si="2345"/>
        <v>2.0833333333333259E-2</v>
      </c>
    </row>
    <row r="4335" spans="1:19" ht="10.5" customHeight="1" x14ac:dyDescent="0.2">
      <c r="B4335" s="34"/>
      <c r="C4335" s="34"/>
      <c r="D4335" s="34"/>
      <c r="E4335" s="34"/>
      <c r="F4335" s="34"/>
      <c r="G4335" s="34"/>
      <c r="H4335" s="34"/>
      <c r="I4335" s="34"/>
      <c r="J4335" s="34"/>
      <c r="L4335" s="34"/>
      <c r="M4335" s="34"/>
      <c r="N4335" s="35">
        <f>N4322</f>
        <v>43284</v>
      </c>
      <c r="O4335" s="63">
        <f>SUM(P4334)</f>
        <v>0.6458333333333327</v>
      </c>
      <c r="P4335" s="36">
        <f t="shared" si="2347"/>
        <v>0.66666666666666596</v>
      </c>
      <c r="Q4335" s="98"/>
      <c r="R4335" s="39"/>
      <c r="S4335" s="26">
        <f>SUM(P4335-O4335)</f>
        <v>2.0833333333333259E-2</v>
      </c>
    </row>
    <row r="4336" spans="1:19" ht="10.5" customHeight="1" x14ac:dyDescent="0.2">
      <c r="B4336" s="34"/>
      <c r="C4336" s="34"/>
      <c r="D4336" s="34"/>
      <c r="E4336" s="34"/>
      <c r="F4336" s="34"/>
      <c r="G4336" s="34"/>
      <c r="H4336" s="34"/>
      <c r="I4336" s="34"/>
      <c r="J4336" s="34"/>
      <c r="K4336" s="34"/>
      <c r="L4336" s="34"/>
      <c r="M4336" s="34"/>
      <c r="N4336" s="35">
        <f>N4322</f>
        <v>43284</v>
      </c>
      <c r="O4336" s="63">
        <f t="shared" ref="O4336:O4340" si="2348">SUM(P4335)</f>
        <v>0.66666666666666596</v>
      </c>
      <c r="P4336" s="36">
        <f t="shared" si="2347"/>
        <v>0.68749999999999922</v>
      </c>
      <c r="Q4336" s="98"/>
      <c r="R4336" s="39"/>
      <c r="S4336" s="26">
        <f t="shared" ref="S4336:S4340" si="2349">SUM(P4336-O4336)</f>
        <v>2.0833333333333259E-2</v>
      </c>
    </row>
    <row r="4337" spans="1:19" ht="10.5" customHeight="1" x14ac:dyDescent="0.2">
      <c r="B4337" s="34"/>
      <c r="C4337" s="21"/>
      <c r="D4337" s="34"/>
      <c r="E4337" s="34"/>
      <c r="F4337" s="34"/>
      <c r="G4337" s="34"/>
      <c r="H4337" s="34"/>
      <c r="I4337" s="34"/>
      <c r="J4337" s="34"/>
      <c r="K4337" s="34"/>
      <c r="L4337" s="34"/>
      <c r="M4337" s="34"/>
      <c r="N4337" s="35">
        <f>N4322</f>
        <v>43284</v>
      </c>
      <c r="O4337" s="63">
        <f t="shared" si="2348"/>
        <v>0.68749999999999922</v>
      </c>
      <c r="P4337" s="36">
        <f t="shared" si="2347"/>
        <v>0.70833333333333248</v>
      </c>
      <c r="Q4337" s="98"/>
      <c r="R4337" s="39"/>
      <c r="S4337" s="26">
        <f t="shared" si="2349"/>
        <v>2.0833333333333259E-2</v>
      </c>
    </row>
    <row r="4338" spans="1:19" ht="10.5" customHeight="1" x14ac:dyDescent="0.2">
      <c r="B4338" s="34"/>
      <c r="C4338" s="21"/>
      <c r="D4338" s="34"/>
      <c r="E4338" s="34"/>
      <c r="F4338" s="21"/>
      <c r="G4338" s="34"/>
      <c r="H4338" s="34"/>
      <c r="I4338" s="34"/>
      <c r="J4338" s="34"/>
      <c r="K4338" s="34"/>
      <c r="L4338" s="34"/>
      <c r="M4338" s="34"/>
      <c r="N4338" s="35">
        <f>N4322</f>
        <v>43284</v>
      </c>
      <c r="O4338" s="63">
        <f t="shared" si="2348"/>
        <v>0.70833333333333248</v>
      </c>
      <c r="P4338" s="36">
        <f t="shared" si="2347"/>
        <v>0.72916666666666574</v>
      </c>
      <c r="Q4338" s="98"/>
      <c r="R4338" s="39"/>
      <c r="S4338" s="26">
        <f t="shared" si="2349"/>
        <v>2.0833333333333259E-2</v>
      </c>
    </row>
    <row r="4339" spans="1:19" ht="10.5" customHeight="1" x14ac:dyDescent="0.2">
      <c r="B4339" s="34"/>
      <c r="C4339" s="21"/>
      <c r="D4339" s="34"/>
      <c r="E4339" s="34"/>
      <c r="F4339" s="21"/>
      <c r="G4339" s="34"/>
      <c r="H4339" s="34"/>
      <c r="I4339" s="34"/>
      <c r="J4339" s="34"/>
      <c r="K4339" s="34"/>
      <c r="L4339" s="34"/>
      <c r="M4339" s="34"/>
      <c r="N4339" s="35">
        <f>N4322</f>
        <v>43284</v>
      </c>
      <c r="O4339" s="63">
        <f t="shared" si="2348"/>
        <v>0.72916666666666574</v>
      </c>
      <c r="P4339" s="36">
        <f t="shared" si="2347"/>
        <v>0.749999999999999</v>
      </c>
      <c r="Q4339" s="98"/>
      <c r="R4339" s="39"/>
      <c r="S4339" s="26">
        <f t="shared" si="2349"/>
        <v>2.0833333333333259E-2</v>
      </c>
    </row>
    <row r="4340" spans="1:19" ht="10.5" customHeight="1" thickBot="1" x14ac:dyDescent="0.25">
      <c r="B4340" s="34"/>
      <c r="C4340" s="21"/>
      <c r="D4340" s="34"/>
      <c r="E4340" s="34"/>
      <c r="F4340" s="34">
        <f>S4340</f>
        <v>2.0833333333333259E-2</v>
      </c>
      <c r="G4340" s="34"/>
      <c r="H4340" s="34"/>
      <c r="I4340" s="34"/>
      <c r="J4340" s="34"/>
      <c r="K4340" s="34"/>
      <c r="L4340" s="34"/>
      <c r="M4340" s="34"/>
      <c r="N4340" s="35">
        <f>N4322</f>
        <v>43284</v>
      </c>
      <c r="O4340" s="63">
        <f t="shared" si="2348"/>
        <v>0.749999999999999</v>
      </c>
      <c r="P4340" s="36">
        <f t="shared" si="2347"/>
        <v>0.77083333333333226</v>
      </c>
      <c r="Q4340" s="98" t="s">
        <v>939</v>
      </c>
      <c r="R4340" s="39" t="s">
        <v>1704</v>
      </c>
      <c r="S4340" s="26">
        <f t="shared" si="2349"/>
        <v>2.0833333333333259E-2</v>
      </c>
    </row>
    <row r="4341" spans="1:19" ht="10.5" customHeight="1" x14ac:dyDescent="0.2">
      <c r="A4341" s="40">
        <f t="shared" ref="A4341:M4341" si="2350">SUM(A4323:A4340)</f>
        <v>0</v>
      </c>
      <c r="B4341" s="40">
        <f t="shared" si="2350"/>
        <v>0</v>
      </c>
      <c r="C4341" s="40">
        <f t="shared" si="2350"/>
        <v>0</v>
      </c>
      <c r="D4341" s="40">
        <f t="shared" si="2350"/>
        <v>0</v>
      </c>
      <c r="E4341" s="40">
        <f t="shared" si="2350"/>
        <v>0</v>
      </c>
      <c r="F4341" s="40">
        <f t="shared" si="2350"/>
        <v>2.0833333333333259E-2</v>
      </c>
      <c r="G4341" s="40">
        <f t="shared" si="2350"/>
        <v>0</v>
      </c>
      <c r="H4341" s="40">
        <f t="shared" si="2350"/>
        <v>0</v>
      </c>
      <c r="I4341" s="40">
        <f t="shared" si="2350"/>
        <v>0</v>
      </c>
      <c r="J4341" s="40">
        <f t="shared" si="2350"/>
        <v>0</v>
      </c>
      <c r="K4341" s="40">
        <f t="shared" si="2350"/>
        <v>0</v>
      </c>
      <c r="L4341" s="40">
        <f t="shared" si="2350"/>
        <v>0</v>
      </c>
      <c r="M4341" s="40">
        <f t="shared" si="2350"/>
        <v>0</v>
      </c>
      <c r="N4341" s="41" t="b">
        <f>SUM(A4341:M4341) = S4341</f>
        <v>0</v>
      </c>
      <c r="O4341" s="42"/>
      <c r="P4341" s="42"/>
      <c r="Q4341" s="43"/>
      <c r="R4341" s="43"/>
      <c r="S4341" s="40">
        <f>SUM(S4323:S4340)</f>
        <v>0.37499999999999895</v>
      </c>
    </row>
    <row r="4342" spans="1:19" ht="10.5" customHeight="1" x14ac:dyDescent="0.2">
      <c r="A4342" s="44">
        <f t="shared" ref="A4342:E4342" si="2351">(A4341-INT(A4341))*24</f>
        <v>0</v>
      </c>
      <c r="B4342" s="44">
        <f t="shared" si="2351"/>
        <v>0</v>
      </c>
      <c r="C4342" s="44">
        <f t="shared" si="2351"/>
        <v>0</v>
      </c>
      <c r="D4342" s="44">
        <f t="shared" si="2351"/>
        <v>0</v>
      </c>
      <c r="E4342" s="44">
        <f t="shared" si="2351"/>
        <v>0</v>
      </c>
      <c r="F4342" s="44">
        <f>(F4341-INT(F4341))*24</f>
        <v>0.49999999999999822</v>
      </c>
      <c r="G4342" s="44">
        <f>(G4341-INT(G4341))*24</f>
        <v>0</v>
      </c>
      <c r="H4342" s="44">
        <f>(H4341-INT(H4341))*24</f>
        <v>0</v>
      </c>
      <c r="I4342" s="44">
        <f>(I4341-INT(I4341))*24</f>
        <v>0</v>
      </c>
      <c r="J4342" s="44">
        <f t="shared" ref="J4342:M4342" si="2352">(J4341-INT(J4341))*24</f>
        <v>0</v>
      </c>
      <c r="K4342" s="44">
        <f t="shared" si="2352"/>
        <v>0</v>
      </c>
      <c r="L4342" s="44">
        <f t="shared" si="2352"/>
        <v>0</v>
      </c>
      <c r="M4342" s="45">
        <f t="shared" si="2352"/>
        <v>0</v>
      </c>
      <c r="N4342" s="46">
        <f>SUM(A4342:M4342)</f>
        <v>0.49999999999999822</v>
      </c>
      <c r="O4342" s="47"/>
      <c r="P4342" s="47"/>
      <c r="Q4342" s="48"/>
      <c r="R4342" s="48"/>
      <c r="S4342" s="49"/>
    </row>
    <row r="4343" spans="1:19" ht="10.5" customHeight="1" thickBot="1" x14ac:dyDescent="0.25">
      <c r="A4343" s="50"/>
      <c r="B4343" s="51"/>
      <c r="C4343" s="51"/>
      <c r="D4343" s="52">
        <f>SUM(A4342:D4342)</f>
        <v>0</v>
      </c>
      <c r="E4343" s="52">
        <f t="shared" ref="E4343:M4343" si="2353">E4342</f>
        <v>0</v>
      </c>
      <c r="F4343" s="52">
        <f t="shared" si="2353"/>
        <v>0.49999999999999822</v>
      </c>
      <c r="G4343" s="52">
        <f t="shared" si="2353"/>
        <v>0</v>
      </c>
      <c r="H4343" s="52">
        <f t="shared" si="2353"/>
        <v>0</v>
      </c>
      <c r="I4343" s="52">
        <f t="shared" si="2353"/>
        <v>0</v>
      </c>
      <c r="J4343" s="52">
        <f t="shared" si="2353"/>
        <v>0</v>
      </c>
      <c r="K4343" s="52">
        <f t="shared" si="2353"/>
        <v>0</v>
      </c>
      <c r="L4343" s="52">
        <f t="shared" si="2353"/>
        <v>0</v>
      </c>
      <c r="M4343" s="53">
        <f t="shared" si="2353"/>
        <v>0</v>
      </c>
      <c r="N4343" s="54">
        <f>S4343</f>
        <v>0.37499999999999895</v>
      </c>
      <c r="O4343" s="55"/>
      <c r="P4343" s="55"/>
      <c r="Q4343" s="56"/>
      <c r="R4343" s="56"/>
      <c r="S4343" s="57">
        <f>SUM(S4341:S4342)</f>
        <v>0.37499999999999895</v>
      </c>
    </row>
    <row r="4344" spans="1:19" ht="10.5" customHeight="1" thickBot="1" x14ac:dyDescent="0.25">
      <c r="A4344" s="58"/>
      <c r="B4344" s="59" t="s">
        <v>935</v>
      </c>
      <c r="C4344" s="59" t="s">
        <v>936</v>
      </c>
      <c r="D4344" s="59" t="s">
        <v>937</v>
      </c>
      <c r="E4344" s="60" t="s">
        <v>938</v>
      </c>
      <c r="F4344" s="59" t="s">
        <v>939</v>
      </c>
      <c r="G4344" s="58" t="s">
        <v>940</v>
      </c>
      <c r="H4344" s="58" t="s">
        <v>941</v>
      </c>
      <c r="I4344" s="58" t="s">
        <v>942</v>
      </c>
      <c r="J4344" s="58" t="s">
        <v>943</v>
      </c>
      <c r="K4344" s="58" t="s">
        <v>1473</v>
      </c>
      <c r="L4344" s="58"/>
      <c r="M4344" s="60" t="s">
        <v>1528</v>
      </c>
      <c r="N4344" s="61">
        <f>N4322+1</f>
        <v>43285</v>
      </c>
      <c r="O4344" s="36">
        <v>0.41666666666666669</v>
      </c>
      <c r="P4344" s="36">
        <f>O4344</f>
        <v>0.41666666666666669</v>
      </c>
      <c r="Q4344" s="62"/>
      <c r="R4344" s="96"/>
      <c r="S4344" s="26">
        <f t="shared" ref="S4344" si="2354">SUM(P4344-O4344)</f>
        <v>0</v>
      </c>
    </row>
    <row r="4345" spans="1:19" ht="10.5" customHeight="1" x14ac:dyDescent="0.2">
      <c r="B4345" s="34"/>
      <c r="C4345" s="21"/>
      <c r="D4345" s="34"/>
      <c r="E4345" s="34"/>
      <c r="F4345" s="21"/>
      <c r="G4345" s="21"/>
      <c r="H4345" s="21"/>
      <c r="I4345" s="34"/>
      <c r="J4345" s="34"/>
      <c r="M4345" s="34"/>
      <c r="N4345" s="35">
        <f>N4344</f>
        <v>43285</v>
      </c>
      <c r="O4345" s="63">
        <f>SUM(P4344)</f>
        <v>0.41666666666666669</v>
      </c>
      <c r="P4345" s="36">
        <f>P4344+0.0208333333333333</f>
        <v>0.4375</v>
      </c>
      <c r="Q4345" s="98"/>
      <c r="R4345" s="96"/>
      <c r="S4345" s="26">
        <f>SUM(P4345-O4345)</f>
        <v>2.0833333333333315E-2</v>
      </c>
    </row>
    <row r="4346" spans="1:19" ht="10.5" customHeight="1" x14ac:dyDescent="0.2">
      <c r="A4346" s="34"/>
      <c r="B4346" s="34"/>
      <c r="C4346" s="34"/>
      <c r="D4346" s="34"/>
      <c r="E4346" s="21"/>
      <c r="F4346" s="34"/>
      <c r="G4346" s="34"/>
      <c r="H4346" s="34"/>
      <c r="I4346" s="34"/>
      <c r="J4346" s="34"/>
      <c r="K4346" s="34"/>
      <c r="L4346" s="34"/>
      <c r="M4346" s="34"/>
      <c r="N4346" s="35">
        <f>N4344</f>
        <v>43285</v>
      </c>
      <c r="O4346" s="63">
        <f t="shared" ref="O4346:O4354" si="2355">SUM(P4345)</f>
        <v>0.4375</v>
      </c>
      <c r="P4346" s="36">
        <f t="shared" ref="P4346:P4361" si="2356">P4345+0.0208333333333333</f>
        <v>0.45833333333333331</v>
      </c>
      <c r="Q4346" s="98"/>
      <c r="R4346" s="39"/>
      <c r="S4346" s="26">
        <f t="shared" ref="S4346:S4351" si="2357">SUM(P4346-O4346)</f>
        <v>2.0833333333333315E-2</v>
      </c>
    </row>
    <row r="4347" spans="1:19" ht="10.5" customHeight="1" x14ac:dyDescent="0.2">
      <c r="A4347" s="34"/>
      <c r="B4347" s="34"/>
      <c r="C4347" s="34"/>
      <c r="D4347" s="34"/>
      <c r="E4347" s="34"/>
      <c r="F4347" s="34"/>
      <c r="G4347" s="34"/>
      <c r="H4347" s="34"/>
      <c r="I4347" s="34"/>
      <c r="J4347" s="34"/>
      <c r="K4347" s="34"/>
      <c r="L4347" s="34"/>
      <c r="M4347" s="34"/>
      <c r="N4347" s="35">
        <f>N4344</f>
        <v>43285</v>
      </c>
      <c r="O4347" s="63">
        <f t="shared" si="2355"/>
        <v>0.45833333333333331</v>
      </c>
      <c r="P4347" s="36">
        <f t="shared" si="2356"/>
        <v>0.47916666666666663</v>
      </c>
      <c r="Q4347" s="98"/>
      <c r="R4347" s="39"/>
      <c r="S4347" s="26">
        <f t="shared" si="2357"/>
        <v>2.0833333333333315E-2</v>
      </c>
    </row>
    <row r="4348" spans="1:19" ht="10.5" customHeight="1" x14ac:dyDescent="0.2">
      <c r="A4348" s="34"/>
      <c r="B4348" s="34"/>
      <c r="C4348" s="34"/>
      <c r="D4348" s="34"/>
      <c r="E4348" s="34"/>
      <c r="F4348" s="34"/>
      <c r="G4348" s="34"/>
      <c r="H4348" s="34"/>
      <c r="I4348" s="34"/>
      <c r="J4348" s="34"/>
      <c r="K4348" s="34"/>
      <c r="L4348" s="34"/>
      <c r="M4348" s="34"/>
      <c r="N4348" s="35">
        <f>N4344</f>
        <v>43285</v>
      </c>
      <c r="O4348" s="63">
        <f t="shared" si="2355"/>
        <v>0.47916666666666663</v>
      </c>
      <c r="P4348" s="36">
        <f t="shared" si="2356"/>
        <v>0.49999999999999994</v>
      </c>
      <c r="Q4348" s="98"/>
      <c r="R4348" s="39"/>
      <c r="S4348" s="26">
        <f t="shared" si="2357"/>
        <v>2.0833333333333315E-2</v>
      </c>
    </row>
    <row r="4349" spans="1:19" ht="10.5" customHeight="1" x14ac:dyDescent="0.2">
      <c r="A4349" s="34"/>
      <c r="B4349" s="34"/>
      <c r="C4349" s="34"/>
      <c r="D4349" s="34"/>
      <c r="E4349" s="34"/>
      <c r="F4349" s="34"/>
      <c r="G4349" s="34"/>
      <c r="H4349" s="34"/>
      <c r="I4349" s="34"/>
      <c r="J4349" s="34"/>
      <c r="K4349" s="34"/>
      <c r="L4349" s="34"/>
      <c r="M4349" s="34"/>
      <c r="N4349" s="35">
        <f>N4344</f>
        <v>43285</v>
      </c>
      <c r="O4349" s="63">
        <f t="shared" si="2355"/>
        <v>0.49999999999999994</v>
      </c>
      <c r="P4349" s="36">
        <f t="shared" si="2356"/>
        <v>0.52083333333333326</v>
      </c>
      <c r="Q4349" s="98"/>
      <c r="R4349" s="39"/>
      <c r="S4349" s="26">
        <f t="shared" si="2357"/>
        <v>2.0833333333333315E-2</v>
      </c>
    </row>
    <row r="4350" spans="1:19" ht="10.5" customHeight="1" x14ac:dyDescent="0.2">
      <c r="A4350" s="34"/>
      <c r="B4350" s="34"/>
      <c r="C4350" s="34"/>
      <c r="D4350" s="34"/>
      <c r="E4350" s="34"/>
      <c r="F4350" s="34"/>
      <c r="G4350" s="34"/>
      <c r="H4350" s="34"/>
      <c r="I4350" s="34"/>
      <c r="J4350" s="34"/>
      <c r="K4350" s="34"/>
      <c r="L4350" s="34"/>
      <c r="M4350" s="34"/>
      <c r="N4350" s="35">
        <f>N4344</f>
        <v>43285</v>
      </c>
      <c r="O4350" s="63">
        <f t="shared" si="2355"/>
        <v>0.52083333333333326</v>
      </c>
      <c r="P4350" s="36">
        <f t="shared" si="2356"/>
        <v>0.54166666666666652</v>
      </c>
      <c r="Q4350" s="98"/>
      <c r="R4350" s="39"/>
      <c r="S4350" s="26">
        <f t="shared" si="2357"/>
        <v>2.0833333333333259E-2</v>
      </c>
    </row>
    <row r="4351" spans="1:19" ht="10.5" customHeight="1" x14ac:dyDescent="0.2">
      <c r="A4351" s="34"/>
      <c r="B4351" s="34"/>
      <c r="C4351" s="34"/>
      <c r="D4351" s="34"/>
      <c r="E4351" s="21"/>
      <c r="F4351" s="34"/>
      <c r="G4351" s="34"/>
      <c r="H4351" s="34"/>
      <c r="I4351" s="34"/>
      <c r="J4351" s="34"/>
      <c r="K4351" s="34"/>
      <c r="L4351" s="34"/>
      <c r="M4351" s="34"/>
      <c r="N4351" s="35">
        <f>N4344</f>
        <v>43285</v>
      </c>
      <c r="O4351" s="63">
        <f t="shared" si="2355"/>
        <v>0.54166666666666652</v>
      </c>
      <c r="P4351" s="36">
        <f t="shared" si="2356"/>
        <v>0.56249999999999978</v>
      </c>
      <c r="Q4351" s="98"/>
      <c r="R4351" s="39"/>
      <c r="S4351" s="26">
        <f t="shared" si="2357"/>
        <v>2.0833333333333259E-2</v>
      </c>
    </row>
    <row r="4352" spans="1:19" ht="10.5" customHeight="1" x14ac:dyDescent="0.2">
      <c r="A4352" s="34"/>
      <c r="B4352" s="34"/>
      <c r="C4352" s="34"/>
      <c r="D4352" s="34"/>
      <c r="E4352" s="21"/>
      <c r="F4352" s="34"/>
      <c r="G4352" s="34"/>
      <c r="H4352" s="34"/>
      <c r="I4352" s="34"/>
      <c r="J4352" s="34"/>
      <c r="K4352" s="34"/>
      <c r="L4352" s="34"/>
      <c r="M4352" s="34"/>
      <c r="N4352" s="35">
        <f>N4344</f>
        <v>43285</v>
      </c>
      <c r="O4352" s="63">
        <f t="shared" si="2355"/>
        <v>0.56249999999999978</v>
      </c>
      <c r="P4352" s="36">
        <f t="shared" si="2356"/>
        <v>0.58333333333333304</v>
      </c>
      <c r="Q4352" s="98"/>
      <c r="S4352" s="26">
        <f>SUM(P4352-O4352)</f>
        <v>2.0833333333333259E-2</v>
      </c>
    </row>
    <row r="4353" spans="1:23" ht="10.5" customHeight="1" x14ac:dyDescent="0.2">
      <c r="A4353" s="34"/>
      <c r="B4353" s="34"/>
      <c r="C4353" s="34"/>
      <c r="D4353" s="34"/>
      <c r="E4353" s="21"/>
      <c r="F4353" s="34"/>
      <c r="G4353" s="34"/>
      <c r="H4353" s="34"/>
      <c r="I4353" s="34"/>
      <c r="J4353" s="34"/>
      <c r="K4353" s="34"/>
      <c r="L4353" s="34"/>
      <c r="M4353" s="34"/>
      <c r="N4353" s="35">
        <f>N4344</f>
        <v>43285</v>
      </c>
      <c r="O4353" s="63">
        <f t="shared" si="2355"/>
        <v>0.58333333333333304</v>
      </c>
      <c r="P4353" s="36">
        <f t="shared" si="2356"/>
        <v>0.6041666666666663</v>
      </c>
      <c r="Q4353" s="98"/>
      <c r="S4353" s="26">
        <f>SUM(P4353-O4353)</f>
        <v>2.0833333333333259E-2</v>
      </c>
    </row>
    <row r="4354" spans="1:23" ht="10.5" customHeight="1" x14ac:dyDescent="0.2">
      <c r="A4354" s="34"/>
      <c r="B4354" s="34"/>
      <c r="C4354" s="34"/>
      <c r="D4354" s="34"/>
      <c r="E4354" s="34"/>
      <c r="F4354" s="34"/>
      <c r="G4354" s="34"/>
      <c r="H4354" s="34"/>
      <c r="I4354" s="34"/>
      <c r="J4354" s="34"/>
      <c r="K4354" s="34"/>
      <c r="L4354" s="34"/>
      <c r="M4354" s="34"/>
      <c r="N4354" s="35">
        <f>N4344</f>
        <v>43285</v>
      </c>
      <c r="O4354" s="63">
        <f t="shared" si="2355"/>
        <v>0.6041666666666663</v>
      </c>
      <c r="P4354" s="36">
        <f t="shared" si="2356"/>
        <v>0.62499999999999956</v>
      </c>
      <c r="Q4354" s="98"/>
      <c r="R4354" s="39"/>
      <c r="S4354" s="26">
        <f>SUM(P4354-O4354)</f>
        <v>2.0833333333333259E-2</v>
      </c>
    </row>
    <row r="4355" spans="1:23" ht="10.5" customHeight="1" x14ac:dyDescent="0.2">
      <c r="A4355" s="34"/>
      <c r="B4355" s="34"/>
      <c r="C4355" s="34"/>
      <c r="D4355" s="34"/>
      <c r="E4355" s="34"/>
      <c r="F4355" s="34"/>
      <c r="G4355" s="34"/>
      <c r="H4355" s="34"/>
      <c r="I4355" s="34"/>
      <c r="J4355" s="34"/>
      <c r="K4355" s="34"/>
      <c r="L4355" s="34"/>
      <c r="M4355" s="34"/>
      <c r="N4355" s="35">
        <f>N4344</f>
        <v>43285</v>
      </c>
      <c r="O4355" s="63">
        <f>SUM(P4354)</f>
        <v>0.62499999999999956</v>
      </c>
      <c r="P4355" s="36">
        <f t="shared" si="2356"/>
        <v>0.64583333333333282</v>
      </c>
      <c r="Q4355" s="98"/>
      <c r="R4355" s="39"/>
      <c r="S4355" s="26">
        <f>SUM(P4355-O4355)</f>
        <v>2.0833333333333259E-2</v>
      </c>
    </row>
    <row r="4356" spans="1:23" ht="10.5" customHeight="1" x14ac:dyDescent="0.2">
      <c r="A4356" s="34"/>
      <c r="B4356" s="34"/>
      <c r="C4356" s="34"/>
      <c r="D4356" s="34"/>
      <c r="E4356" s="34"/>
      <c r="F4356" s="34"/>
      <c r="G4356" s="34"/>
      <c r="H4356" s="34"/>
      <c r="I4356" s="34"/>
      <c r="J4356" s="34"/>
      <c r="K4356" s="34"/>
      <c r="L4356" s="34"/>
      <c r="M4356" s="34"/>
      <c r="N4356" s="35">
        <f>N4344</f>
        <v>43285</v>
      </c>
      <c r="O4356" s="63">
        <f>SUM(P4355)</f>
        <v>0.64583333333333282</v>
      </c>
      <c r="P4356" s="36">
        <f t="shared" si="2356"/>
        <v>0.66666666666666607</v>
      </c>
      <c r="Q4356" s="98"/>
      <c r="R4356" s="39"/>
      <c r="S4356" s="26">
        <f t="shared" ref="S4356" si="2358">SUM(P4356-O4356)</f>
        <v>2.0833333333333259E-2</v>
      </c>
    </row>
    <row r="4357" spans="1:23" ht="10.5" customHeight="1" x14ac:dyDescent="0.2">
      <c r="B4357" s="34"/>
      <c r="C4357" s="34"/>
      <c r="D4357" s="34"/>
      <c r="E4357" s="34"/>
      <c r="F4357" s="34"/>
      <c r="G4357" s="34"/>
      <c r="H4357" s="34"/>
      <c r="I4357" s="34"/>
      <c r="J4357" s="34"/>
      <c r="K4357" s="34"/>
      <c r="L4357" s="34"/>
      <c r="M4357" s="34"/>
      <c r="N4357" s="35">
        <f>N4344</f>
        <v>43285</v>
      </c>
      <c r="O4357" s="63">
        <f>SUM(P4356)</f>
        <v>0.66666666666666607</v>
      </c>
      <c r="P4357" s="36">
        <f t="shared" si="2356"/>
        <v>0.68749999999999933</v>
      </c>
      <c r="Q4357" s="98"/>
      <c r="R4357" s="39"/>
      <c r="S4357" s="26">
        <f>SUM(P4357-O4357)</f>
        <v>2.0833333333333259E-2</v>
      </c>
    </row>
    <row r="4358" spans="1:23" ht="10.5" customHeight="1" x14ac:dyDescent="0.2">
      <c r="B4358" s="34"/>
      <c r="C4358" s="34"/>
      <c r="D4358" s="34"/>
      <c r="E4358" s="34"/>
      <c r="F4358" s="34"/>
      <c r="G4358" s="34"/>
      <c r="H4358" s="34"/>
      <c r="I4358" s="34"/>
      <c r="J4358" s="34"/>
      <c r="K4358" s="34"/>
      <c r="L4358" s="34"/>
      <c r="M4358" s="34"/>
      <c r="N4358" s="35">
        <f>N4344</f>
        <v>43285</v>
      </c>
      <c r="O4358" s="63">
        <f t="shared" ref="O4358:O4361" si="2359">SUM(P4357)</f>
        <v>0.68749999999999933</v>
      </c>
      <c r="P4358" s="36">
        <f t="shared" si="2356"/>
        <v>0.70833333333333259</v>
      </c>
      <c r="Q4358" s="98"/>
      <c r="R4358" s="39"/>
      <c r="S4358" s="26">
        <f t="shared" ref="S4358:S4361" si="2360">SUM(P4358-O4358)</f>
        <v>2.0833333333333259E-2</v>
      </c>
    </row>
    <row r="4359" spans="1:23" ht="10.5" customHeight="1" x14ac:dyDescent="0.2">
      <c r="B4359" s="34"/>
      <c r="C4359" s="34"/>
      <c r="D4359" s="34"/>
      <c r="E4359" s="34"/>
      <c r="F4359" s="34"/>
      <c r="G4359" s="34"/>
      <c r="H4359" s="34"/>
      <c r="I4359" s="34"/>
      <c r="J4359" s="34"/>
      <c r="K4359" s="34"/>
      <c r="L4359" s="34"/>
      <c r="M4359" s="34"/>
      <c r="N4359" s="35">
        <f>N4344</f>
        <v>43285</v>
      </c>
      <c r="O4359" s="63">
        <f t="shared" si="2359"/>
        <v>0.70833333333333259</v>
      </c>
      <c r="P4359" s="36">
        <f t="shared" si="2356"/>
        <v>0.72916666666666585</v>
      </c>
      <c r="Q4359" s="98"/>
      <c r="R4359" s="39"/>
      <c r="S4359" s="26">
        <f t="shared" si="2360"/>
        <v>2.0833333333333259E-2</v>
      </c>
    </row>
    <row r="4360" spans="1:23" ht="10.5" customHeight="1" x14ac:dyDescent="0.2">
      <c r="B4360" s="34"/>
      <c r="C4360" s="21"/>
      <c r="D4360" s="34"/>
      <c r="E4360" s="34"/>
      <c r="F4360" s="34"/>
      <c r="G4360" s="34"/>
      <c r="H4360" s="34"/>
      <c r="J4360" s="34"/>
      <c r="K4360" s="34"/>
      <c r="L4360" s="34"/>
      <c r="M4360" s="34"/>
      <c r="N4360" s="35">
        <f>N4344</f>
        <v>43285</v>
      </c>
      <c r="O4360" s="63">
        <f t="shared" si="2359"/>
        <v>0.72916666666666585</v>
      </c>
      <c r="P4360" s="36">
        <f t="shared" si="2356"/>
        <v>0.74999999999999911</v>
      </c>
      <c r="Q4360" s="98"/>
      <c r="R4360" s="39"/>
      <c r="S4360" s="26">
        <f t="shared" si="2360"/>
        <v>2.0833333333333259E-2</v>
      </c>
    </row>
    <row r="4361" spans="1:23" ht="10.5" customHeight="1" thickBot="1" x14ac:dyDescent="0.25">
      <c r="B4361" s="34"/>
      <c r="C4361" s="21"/>
      <c r="D4361" s="34"/>
      <c r="E4361" s="34"/>
      <c r="F4361" s="34"/>
      <c r="G4361" s="34"/>
      <c r="H4361" s="34"/>
      <c r="I4361" s="34"/>
      <c r="J4361" s="34"/>
      <c r="K4361" s="34"/>
      <c r="L4361" s="34"/>
      <c r="M4361" s="34"/>
      <c r="N4361" s="35">
        <f>N4344</f>
        <v>43285</v>
      </c>
      <c r="O4361" s="63">
        <f t="shared" si="2359"/>
        <v>0.74999999999999911</v>
      </c>
      <c r="P4361" s="36">
        <f t="shared" si="2356"/>
        <v>0.77083333333333237</v>
      </c>
      <c r="Q4361" s="98"/>
      <c r="R4361" s="39"/>
      <c r="S4361" s="26">
        <f t="shared" si="2360"/>
        <v>2.0833333333333259E-2</v>
      </c>
    </row>
    <row r="4362" spans="1:23" ht="10.5" customHeight="1" x14ac:dyDescent="0.2">
      <c r="A4362" s="40">
        <f t="shared" ref="A4362:M4362" si="2361">SUM(A4345:A4361)</f>
        <v>0</v>
      </c>
      <c r="B4362" s="40">
        <f t="shared" si="2361"/>
        <v>0</v>
      </c>
      <c r="C4362" s="40">
        <f t="shared" si="2361"/>
        <v>0</v>
      </c>
      <c r="D4362" s="40">
        <f t="shared" si="2361"/>
        <v>0</v>
      </c>
      <c r="E4362" s="40">
        <f t="shared" si="2361"/>
        <v>0</v>
      </c>
      <c r="F4362" s="40">
        <f t="shared" si="2361"/>
        <v>0</v>
      </c>
      <c r="G4362" s="40">
        <f t="shared" si="2361"/>
        <v>0</v>
      </c>
      <c r="H4362" s="40">
        <f t="shared" si="2361"/>
        <v>0</v>
      </c>
      <c r="I4362" s="40">
        <f t="shared" si="2361"/>
        <v>0</v>
      </c>
      <c r="J4362" s="40">
        <f t="shared" si="2361"/>
        <v>0</v>
      </c>
      <c r="K4362" s="40">
        <f t="shared" si="2361"/>
        <v>0</v>
      </c>
      <c r="L4362" s="40">
        <f t="shared" si="2361"/>
        <v>0</v>
      </c>
      <c r="M4362" s="40">
        <f t="shared" si="2361"/>
        <v>0</v>
      </c>
      <c r="N4362" s="41" t="b">
        <f>SUM(A4362:M4362) = S4362</f>
        <v>0</v>
      </c>
      <c r="O4362" s="42"/>
      <c r="P4362" s="42"/>
      <c r="Q4362" s="43"/>
      <c r="R4362" s="43"/>
      <c r="S4362" s="40">
        <f>SUM(S4345:S4361)</f>
        <v>0.35416666666666569</v>
      </c>
    </row>
    <row r="4363" spans="1:23" ht="10.5" customHeight="1" x14ac:dyDescent="0.2">
      <c r="A4363" s="70">
        <f t="shared" ref="A4363:C4363" si="2362">(A4362-INT(A4362))*24</f>
        <v>0</v>
      </c>
      <c r="B4363" s="70">
        <f t="shared" si="2362"/>
        <v>0</v>
      </c>
      <c r="C4363" s="70">
        <f t="shared" si="2362"/>
        <v>0</v>
      </c>
      <c r="D4363" s="44">
        <f>(D4362-INT(D4362))*24</f>
        <v>0</v>
      </c>
      <c r="E4363" s="44">
        <f>(E4362-INT(E4362))*24</f>
        <v>0</v>
      </c>
      <c r="F4363" s="44">
        <f>(F4362-INT(F4362))*24</f>
        <v>0</v>
      </c>
      <c r="G4363" s="44">
        <f>(G4362-INT(G4362))*24</f>
        <v>0</v>
      </c>
      <c r="H4363" s="44">
        <f t="shared" ref="H4363:M4363" si="2363">(H4362-INT(H4362))*24</f>
        <v>0</v>
      </c>
      <c r="I4363" s="44">
        <f t="shared" si="2363"/>
        <v>0</v>
      </c>
      <c r="J4363" s="44">
        <f t="shared" si="2363"/>
        <v>0</v>
      </c>
      <c r="K4363" s="44">
        <f t="shared" si="2363"/>
        <v>0</v>
      </c>
      <c r="L4363" s="44">
        <f t="shared" si="2363"/>
        <v>0</v>
      </c>
      <c r="M4363" s="45">
        <f t="shared" si="2363"/>
        <v>0</v>
      </c>
      <c r="N4363" s="46">
        <f>SUM(A4363:M4363)</f>
        <v>0</v>
      </c>
      <c r="O4363" s="71"/>
      <c r="P4363" s="71"/>
      <c r="Q4363" s="48"/>
      <c r="R4363" s="48"/>
      <c r="S4363" s="49"/>
    </row>
    <row r="4364" spans="1:23" ht="10.5" customHeight="1" thickBot="1" x14ac:dyDescent="0.25">
      <c r="A4364" s="72"/>
      <c r="B4364" s="73"/>
      <c r="C4364" s="73"/>
      <c r="D4364" s="52">
        <f>SUM(A4363:D4363)</f>
        <v>0</v>
      </c>
      <c r="E4364" s="52">
        <f t="shared" ref="E4364:M4364" si="2364">E4363</f>
        <v>0</v>
      </c>
      <c r="F4364" s="52">
        <f t="shared" si="2364"/>
        <v>0</v>
      </c>
      <c r="G4364" s="52">
        <f t="shared" si="2364"/>
        <v>0</v>
      </c>
      <c r="H4364" s="52">
        <f t="shared" si="2364"/>
        <v>0</v>
      </c>
      <c r="I4364" s="52">
        <f t="shared" si="2364"/>
        <v>0</v>
      </c>
      <c r="J4364" s="52">
        <f t="shared" si="2364"/>
        <v>0</v>
      </c>
      <c r="K4364" s="52">
        <f t="shared" si="2364"/>
        <v>0</v>
      </c>
      <c r="L4364" s="52">
        <f t="shared" si="2364"/>
        <v>0</v>
      </c>
      <c r="M4364" s="53">
        <f t="shared" si="2364"/>
        <v>0</v>
      </c>
      <c r="N4364" s="54">
        <f>S4364</f>
        <v>0.35416666666666569</v>
      </c>
      <c r="O4364" s="74"/>
      <c r="P4364" s="74"/>
      <c r="Q4364" s="56"/>
      <c r="R4364" s="56"/>
      <c r="S4364" s="57">
        <f>SUM(S4362:S4363)</f>
        <v>0.35416666666666569</v>
      </c>
    </row>
    <row r="4365" spans="1:23" ht="10.5" customHeight="1" thickBot="1" x14ac:dyDescent="0.25">
      <c r="A4365" s="58"/>
      <c r="B4365" s="59" t="s">
        <v>935</v>
      </c>
      <c r="C4365" s="59" t="s">
        <v>936</v>
      </c>
      <c r="D4365" s="59" t="s">
        <v>937</v>
      </c>
      <c r="E4365" s="60" t="s">
        <v>938</v>
      </c>
      <c r="F4365" s="59" t="s">
        <v>939</v>
      </c>
      <c r="G4365" s="58" t="s">
        <v>940</v>
      </c>
      <c r="H4365" s="58" t="s">
        <v>941</v>
      </c>
      <c r="I4365" s="58" t="s">
        <v>942</v>
      </c>
      <c r="J4365" s="58" t="s">
        <v>943</v>
      </c>
      <c r="K4365" s="58" t="s">
        <v>1473</v>
      </c>
      <c r="L4365" s="58"/>
      <c r="M4365" s="60" t="s">
        <v>1528</v>
      </c>
      <c r="N4365" s="61">
        <f>N4344+1</f>
        <v>43286</v>
      </c>
      <c r="O4365" s="36">
        <v>0.375</v>
      </c>
      <c r="P4365" s="36">
        <f>O4365</f>
        <v>0.375</v>
      </c>
      <c r="Q4365" s="62"/>
      <c r="R4365" s="96"/>
      <c r="S4365" s="26">
        <f t="shared" ref="S4365" si="2365">SUM(P4365-O4365)</f>
        <v>0</v>
      </c>
      <c r="V4365" s="106"/>
      <c r="W4365" s="107"/>
    </row>
    <row r="4366" spans="1:23" ht="10.5" customHeight="1" x14ac:dyDescent="0.2">
      <c r="B4366" s="34"/>
      <c r="C4366" s="21"/>
      <c r="D4366" s="34"/>
      <c r="E4366" s="34"/>
      <c r="F4366" s="34"/>
      <c r="G4366" s="21"/>
      <c r="H4366" s="34"/>
      <c r="J4366" s="34"/>
      <c r="M4366" s="34"/>
      <c r="N4366" s="35">
        <f>N4365</f>
        <v>43286</v>
      </c>
      <c r="O4366" s="63">
        <f>SUM(P4365)</f>
        <v>0.375</v>
      </c>
      <c r="P4366" s="36">
        <f>P4365+0.0208333333333333</f>
        <v>0.39583333333333331</v>
      </c>
      <c r="Q4366" s="98"/>
      <c r="R4366" s="96"/>
      <c r="S4366" s="26">
        <f t="shared" ref="S4366:S4372" si="2366">SUM(P4366-O4366)</f>
        <v>2.0833333333333315E-2</v>
      </c>
      <c r="V4366" s="106"/>
      <c r="W4366" s="107"/>
    </row>
    <row r="4367" spans="1:23" ht="10.5" customHeight="1" x14ac:dyDescent="0.2">
      <c r="B4367" s="34"/>
      <c r="C4367" s="21"/>
      <c r="D4367" s="34"/>
      <c r="E4367" s="34"/>
      <c r="F4367" s="34"/>
      <c r="G4367" s="34"/>
      <c r="H4367" s="34"/>
      <c r="I4367" s="34"/>
      <c r="J4367" s="34"/>
      <c r="M4367" s="34"/>
      <c r="N4367" s="35">
        <f>N4365</f>
        <v>43286</v>
      </c>
      <c r="O4367" s="63">
        <f t="shared" ref="O4367:O4375" si="2367">SUM(P4366)</f>
        <v>0.39583333333333331</v>
      </c>
      <c r="P4367" s="36">
        <f>P4366+0.0208333333333333</f>
        <v>0.41666666666666663</v>
      </c>
      <c r="Q4367" s="98"/>
      <c r="R4367" s="39"/>
      <c r="S4367" s="26">
        <f t="shared" si="2366"/>
        <v>2.0833333333333315E-2</v>
      </c>
      <c r="V4367" s="106"/>
      <c r="W4367" s="107"/>
    </row>
    <row r="4368" spans="1:23" ht="10.5" customHeight="1" x14ac:dyDescent="0.2">
      <c r="B4368" s="34"/>
      <c r="C4368" s="21"/>
      <c r="D4368" s="34"/>
      <c r="E4368" s="34"/>
      <c r="F4368" s="34"/>
      <c r="G4368" s="34"/>
      <c r="H4368" s="34"/>
      <c r="I4368" s="34"/>
      <c r="J4368" s="34"/>
      <c r="L4368" s="34"/>
      <c r="M4368" s="21"/>
      <c r="N4368" s="35">
        <f>N4365</f>
        <v>43286</v>
      </c>
      <c r="O4368" s="63">
        <f t="shared" si="2367"/>
        <v>0.41666666666666663</v>
      </c>
      <c r="P4368" s="36">
        <f>P4367+0.0208333333333333</f>
        <v>0.43749999999999994</v>
      </c>
      <c r="Q4368" s="98"/>
      <c r="R4368" s="39"/>
      <c r="S4368" s="26">
        <f t="shared" si="2366"/>
        <v>2.0833333333333315E-2</v>
      </c>
      <c r="V4368" s="95"/>
      <c r="W4368" s="96"/>
    </row>
    <row r="4369" spans="1:23" ht="10.5" customHeight="1" x14ac:dyDescent="0.2">
      <c r="B4369" s="34"/>
      <c r="C4369" s="34"/>
      <c r="D4369" s="34"/>
      <c r="E4369" s="34"/>
      <c r="F4369" s="34"/>
      <c r="G4369" s="34"/>
      <c r="H4369" s="34"/>
      <c r="I4369" s="34"/>
      <c r="J4369" s="34"/>
      <c r="L4369" s="34"/>
      <c r="M4369" s="34"/>
      <c r="N4369" s="35">
        <f>N4365</f>
        <v>43286</v>
      </c>
      <c r="O4369" s="63">
        <f t="shared" si="2367"/>
        <v>0.43749999999999994</v>
      </c>
      <c r="P4369" s="36">
        <f t="shared" ref="P4369:P4383" si="2368">P4368+0.0208333333333333</f>
        <v>0.45833333333333326</v>
      </c>
      <c r="Q4369" s="98"/>
      <c r="R4369" s="39"/>
      <c r="S4369" s="26">
        <f t="shared" si="2366"/>
        <v>2.0833333333333315E-2</v>
      </c>
      <c r="V4369" s="95"/>
      <c r="W4369" s="96"/>
    </row>
    <row r="4370" spans="1:23" ht="10.5" customHeight="1" x14ac:dyDescent="0.2">
      <c r="B4370" s="34"/>
      <c r="C4370" s="34"/>
      <c r="D4370" s="34"/>
      <c r="E4370" s="34"/>
      <c r="F4370" s="34"/>
      <c r="G4370" s="34"/>
      <c r="H4370" s="34"/>
      <c r="I4370" s="34"/>
      <c r="J4370" s="34"/>
      <c r="K4370" s="34"/>
      <c r="L4370" s="34"/>
      <c r="M4370" s="34"/>
      <c r="N4370" s="35">
        <f>N4365</f>
        <v>43286</v>
      </c>
      <c r="O4370" s="63">
        <f t="shared" si="2367"/>
        <v>0.45833333333333326</v>
      </c>
      <c r="P4370" s="36">
        <f t="shared" si="2368"/>
        <v>0.47916666666666657</v>
      </c>
      <c r="Q4370" s="98"/>
      <c r="R4370" s="39"/>
      <c r="S4370" s="26">
        <f t="shared" si="2366"/>
        <v>2.0833333333333315E-2</v>
      </c>
      <c r="V4370" s="95"/>
      <c r="W4370" s="96"/>
    </row>
    <row r="4371" spans="1:23" ht="10.5" customHeight="1" x14ac:dyDescent="0.2">
      <c r="B4371" s="34"/>
      <c r="C4371" s="21"/>
      <c r="D4371" s="21"/>
      <c r="E4371" s="34"/>
      <c r="F4371" s="34"/>
      <c r="G4371" s="34"/>
      <c r="H4371" s="34"/>
      <c r="I4371" s="34"/>
      <c r="J4371" s="34"/>
      <c r="L4371" s="34"/>
      <c r="M4371" s="21"/>
      <c r="N4371" s="35">
        <f>N4365</f>
        <v>43286</v>
      </c>
      <c r="O4371" s="63">
        <f t="shared" si="2367"/>
        <v>0.47916666666666657</v>
      </c>
      <c r="P4371" s="36">
        <f t="shared" si="2368"/>
        <v>0.49999999999999989</v>
      </c>
      <c r="Q4371" s="98"/>
      <c r="R4371" s="39"/>
      <c r="S4371" s="26">
        <f t="shared" si="2366"/>
        <v>2.0833333333333315E-2</v>
      </c>
      <c r="V4371" s="95"/>
      <c r="W4371" s="96"/>
    </row>
    <row r="4372" spans="1:23" ht="10.5" customHeight="1" x14ac:dyDescent="0.2">
      <c r="B4372" s="34"/>
      <c r="C4372" s="21"/>
      <c r="D4372" s="34"/>
      <c r="E4372" s="34"/>
      <c r="F4372" s="34"/>
      <c r="G4372" s="34"/>
      <c r="H4372" s="34"/>
      <c r="I4372" s="34"/>
      <c r="J4372" s="34"/>
      <c r="L4372" s="34"/>
      <c r="M4372" s="34"/>
      <c r="N4372" s="35">
        <f>N4365</f>
        <v>43286</v>
      </c>
      <c r="O4372" s="63">
        <f t="shared" si="2367"/>
        <v>0.49999999999999989</v>
      </c>
      <c r="P4372" s="36">
        <f t="shared" si="2368"/>
        <v>0.52083333333333315</v>
      </c>
      <c r="Q4372" s="98"/>
      <c r="R4372" s="39"/>
      <c r="S4372" s="26">
        <f t="shared" si="2366"/>
        <v>2.0833333333333259E-2</v>
      </c>
      <c r="V4372" s="95"/>
      <c r="W4372" s="96"/>
    </row>
    <row r="4373" spans="1:23" ht="10.5" customHeight="1" x14ac:dyDescent="0.2">
      <c r="B4373" s="34"/>
      <c r="C4373" s="21"/>
      <c r="D4373" s="34"/>
      <c r="E4373" s="34"/>
      <c r="F4373" s="34"/>
      <c r="G4373" s="34"/>
      <c r="H4373" s="34"/>
      <c r="J4373" s="34"/>
      <c r="L4373" s="34"/>
      <c r="M4373" s="21"/>
      <c r="N4373" s="35">
        <f>N4365</f>
        <v>43286</v>
      </c>
      <c r="O4373" s="63">
        <f t="shared" si="2367"/>
        <v>0.52083333333333315</v>
      </c>
      <c r="P4373" s="36">
        <f t="shared" si="2368"/>
        <v>0.54166666666666641</v>
      </c>
      <c r="Q4373" s="98"/>
      <c r="R4373" s="39"/>
      <c r="S4373" s="26">
        <f>SUM(P4373-O4373)</f>
        <v>2.0833333333333259E-2</v>
      </c>
      <c r="V4373" s="95"/>
      <c r="W4373" s="96"/>
    </row>
    <row r="4374" spans="1:23" ht="10.5" customHeight="1" x14ac:dyDescent="0.2">
      <c r="B4374" s="34"/>
      <c r="C4374" s="21"/>
      <c r="D4374" s="34"/>
      <c r="E4374" s="34"/>
      <c r="F4374" s="34"/>
      <c r="G4374" s="34"/>
      <c r="H4374" s="34"/>
      <c r="J4374" s="34"/>
      <c r="L4374" s="34"/>
      <c r="M4374" s="21"/>
      <c r="N4374" s="35">
        <f>N4365</f>
        <v>43286</v>
      </c>
      <c r="O4374" s="63">
        <f t="shared" si="2367"/>
        <v>0.54166666666666641</v>
      </c>
      <c r="P4374" s="36">
        <f t="shared" si="2368"/>
        <v>0.56249999999999967</v>
      </c>
      <c r="Q4374" s="98"/>
      <c r="S4374" s="26">
        <f>SUM(P4374-O4374)</f>
        <v>2.0833333333333259E-2</v>
      </c>
      <c r="T4374" s="75"/>
      <c r="V4374" s="95"/>
      <c r="W4374" s="96"/>
    </row>
    <row r="4375" spans="1:23" ht="10.5" customHeight="1" x14ac:dyDescent="0.2">
      <c r="B4375" s="34"/>
      <c r="C4375" s="34"/>
      <c r="D4375" s="34"/>
      <c r="E4375" s="34"/>
      <c r="F4375" s="34"/>
      <c r="G4375" s="34"/>
      <c r="H4375" s="34"/>
      <c r="J4375" s="34"/>
      <c r="L4375" s="34"/>
      <c r="M4375" s="34"/>
      <c r="N4375" s="35">
        <f>N4365</f>
        <v>43286</v>
      </c>
      <c r="O4375" s="63">
        <f t="shared" si="2367"/>
        <v>0.56249999999999967</v>
      </c>
      <c r="P4375" s="36">
        <f t="shared" si="2368"/>
        <v>0.58333333333333293</v>
      </c>
      <c r="Q4375" s="98"/>
      <c r="S4375" s="26">
        <f>SUM(P4375-O4375)</f>
        <v>2.0833333333333259E-2</v>
      </c>
      <c r="V4375" s="95"/>
      <c r="W4375" s="96"/>
    </row>
    <row r="4376" spans="1:23" ht="10.5" customHeight="1" x14ac:dyDescent="0.2">
      <c r="A4376" s="34"/>
      <c r="B4376" s="34"/>
      <c r="C4376" s="34"/>
      <c r="D4376" s="34"/>
      <c r="E4376" s="34"/>
      <c r="F4376" s="21"/>
      <c r="G4376" s="34"/>
      <c r="H4376" s="34"/>
      <c r="I4376" s="34"/>
      <c r="J4376" s="34"/>
      <c r="L4376" s="34"/>
      <c r="M4376" s="34"/>
      <c r="N4376" s="35">
        <f>N4365</f>
        <v>43286</v>
      </c>
      <c r="O4376" s="63">
        <f>SUM(P4375)</f>
        <v>0.58333333333333293</v>
      </c>
      <c r="P4376" s="36">
        <f t="shared" si="2368"/>
        <v>0.60416666666666619</v>
      </c>
      <c r="Q4376" s="98"/>
      <c r="R4376" s="96"/>
      <c r="S4376" s="26">
        <f>SUM(P4376-O4376)</f>
        <v>2.0833333333333259E-2</v>
      </c>
      <c r="V4376" s="95"/>
      <c r="W4376" s="96"/>
    </row>
    <row r="4377" spans="1:23" ht="10.5" customHeight="1" x14ac:dyDescent="0.2">
      <c r="B4377" s="34"/>
      <c r="C4377" s="21"/>
      <c r="D4377" s="34"/>
      <c r="E4377" s="34"/>
      <c r="F4377" s="34"/>
      <c r="G4377" s="34"/>
      <c r="H4377" s="34"/>
      <c r="J4377" s="34"/>
      <c r="K4377" s="34"/>
      <c r="L4377" s="34"/>
      <c r="M4377" s="34"/>
      <c r="N4377" s="35">
        <f>N4365</f>
        <v>43286</v>
      </c>
      <c r="O4377" s="63">
        <f>SUM(P4376)</f>
        <v>0.60416666666666619</v>
      </c>
      <c r="P4377" s="36">
        <f t="shared" si="2368"/>
        <v>0.62499999999999944</v>
      </c>
      <c r="Q4377" s="98"/>
      <c r="R4377" s="96"/>
      <c r="S4377" s="26">
        <f>SUM(P4377-O4377)</f>
        <v>2.0833333333333259E-2</v>
      </c>
      <c r="V4377" s="95"/>
      <c r="W4377" s="96"/>
    </row>
    <row r="4378" spans="1:23" ht="10.5" customHeight="1" x14ac:dyDescent="0.2">
      <c r="B4378" s="34"/>
      <c r="C4378" s="21"/>
      <c r="D4378" s="34"/>
      <c r="E4378" s="34"/>
      <c r="F4378" s="34"/>
      <c r="G4378" s="34"/>
      <c r="H4378" s="34"/>
      <c r="I4378" s="34"/>
      <c r="J4378" s="34"/>
      <c r="K4378" s="34"/>
      <c r="L4378" s="34"/>
      <c r="M4378" s="34"/>
      <c r="N4378" s="35">
        <f>N4365</f>
        <v>43286</v>
      </c>
      <c r="O4378" s="63">
        <f>SUM(P4377)</f>
        <v>0.62499999999999944</v>
      </c>
      <c r="P4378" s="36">
        <f t="shared" si="2368"/>
        <v>0.6458333333333327</v>
      </c>
      <c r="Q4378" s="98"/>
      <c r="R4378" s="109"/>
      <c r="S4378" s="26">
        <f t="shared" ref="S4378:S4383" si="2369">SUM(P4378-O4378)</f>
        <v>2.0833333333333259E-2</v>
      </c>
      <c r="V4378" s="95"/>
      <c r="W4378" s="96"/>
    </row>
    <row r="4379" spans="1:23" ht="10.5" customHeight="1" x14ac:dyDescent="0.2">
      <c r="B4379" s="34"/>
      <c r="C4379" s="21"/>
      <c r="D4379" s="34"/>
      <c r="E4379" s="34"/>
      <c r="F4379" s="34"/>
      <c r="G4379" s="34"/>
      <c r="H4379" s="34"/>
      <c r="I4379" s="34"/>
      <c r="J4379" s="34"/>
      <c r="K4379" s="34"/>
      <c r="L4379" s="34"/>
      <c r="M4379" s="34"/>
      <c r="N4379" s="35">
        <f>N4365</f>
        <v>43286</v>
      </c>
      <c r="O4379" s="63">
        <f t="shared" ref="O4379:O4383" si="2370">SUM(P4378)</f>
        <v>0.6458333333333327</v>
      </c>
      <c r="P4379" s="36">
        <f t="shared" si="2368"/>
        <v>0.66666666666666596</v>
      </c>
      <c r="Q4379" s="98"/>
      <c r="R4379" s="109"/>
      <c r="S4379" s="26">
        <f t="shared" si="2369"/>
        <v>2.0833333333333259E-2</v>
      </c>
      <c r="V4379" s="95"/>
      <c r="W4379" s="96"/>
    </row>
    <row r="4380" spans="1:23" ht="10.5" customHeight="1" x14ac:dyDescent="0.2">
      <c r="B4380" s="34"/>
      <c r="C4380" s="21"/>
      <c r="D4380" s="34"/>
      <c r="E4380" s="34"/>
      <c r="F4380" s="34"/>
      <c r="G4380" s="34"/>
      <c r="H4380" s="34"/>
      <c r="I4380" s="34"/>
      <c r="J4380" s="34"/>
      <c r="K4380" s="34"/>
      <c r="L4380" s="34"/>
      <c r="M4380" s="34"/>
      <c r="N4380" s="35">
        <f>N4365</f>
        <v>43286</v>
      </c>
      <c r="O4380" s="63">
        <f t="shared" si="2370"/>
        <v>0.66666666666666596</v>
      </c>
      <c r="P4380" s="36">
        <f t="shared" si="2368"/>
        <v>0.68749999999999922</v>
      </c>
      <c r="Q4380" s="98"/>
      <c r="R4380" s="109"/>
      <c r="S4380" s="26">
        <f t="shared" si="2369"/>
        <v>2.0833333333333259E-2</v>
      </c>
      <c r="V4380" s="95"/>
      <c r="W4380" s="96"/>
    </row>
    <row r="4381" spans="1:23" ht="10.5" customHeight="1" x14ac:dyDescent="0.2">
      <c r="B4381" s="34"/>
      <c r="C4381" s="21"/>
      <c r="D4381" s="34"/>
      <c r="E4381" s="34"/>
      <c r="F4381" s="34"/>
      <c r="G4381" s="34"/>
      <c r="H4381" s="34"/>
      <c r="I4381" s="34"/>
      <c r="J4381" s="34"/>
      <c r="K4381" s="34"/>
      <c r="L4381" s="34"/>
      <c r="M4381" s="34"/>
      <c r="N4381" s="35">
        <f>N4365</f>
        <v>43286</v>
      </c>
      <c r="O4381" s="63">
        <f t="shared" si="2370"/>
        <v>0.68749999999999922</v>
      </c>
      <c r="P4381" s="36">
        <f t="shared" si="2368"/>
        <v>0.70833333333333248</v>
      </c>
      <c r="Q4381" s="98"/>
      <c r="R4381" s="109"/>
      <c r="S4381" s="26">
        <f t="shared" si="2369"/>
        <v>2.0833333333333259E-2</v>
      </c>
      <c r="V4381" s="95"/>
      <c r="W4381" s="96"/>
    </row>
    <row r="4382" spans="1:23" ht="10.5" customHeight="1" x14ac:dyDescent="0.2">
      <c r="B4382" s="34"/>
      <c r="C4382" s="21"/>
      <c r="D4382" s="34"/>
      <c r="E4382" s="34"/>
      <c r="F4382" s="34"/>
      <c r="G4382" s="34"/>
      <c r="H4382" s="34"/>
      <c r="I4382" s="34"/>
      <c r="J4382" s="34"/>
      <c r="K4382" s="34"/>
      <c r="L4382" s="34"/>
      <c r="M4382" s="34"/>
      <c r="N4382" s="35">
        <f>N4365</f>
        <v>43286</v>
      </c>
      <c r="O4382" s="63">
        <f t="shared" si="2370"/>
        <v>0.70833333333333248</v>
      </c>
      <c r="P4382" s="36">
        <f t="shared" si="2368"/>
        <v>0.72916666666666574</v>
      </c>
      <c r="Q4382" s="98"/>
      <c r="R4382" s="109"/>
      <c r="S4382" s="26">
        <f t="shared" si="2369"/>
        <v>2.0833333333333259E-2</v>
      </c>
      <c r="V4382" s="95"/>
      <c r="W4382" s="96"/>
    </row>
    <row r="4383" spans="1:23" ht="10.5" customHeight="1" thickBot="1" x14ac:dyDescent="0.25">
      <c r="B4383" s="34"/>
      <c r="C4383" s="21"/>
      <c r="D4383" s="34"/>
      <c r="E4383" s="34"/>
      <c r="F4383" s="34"/>
      <c r="G4383" s="34"/>
      <c r="H4383" s="34"/>
      <c r="I4383" s="34"/>
      <c r="J4383" s="34"/>
      <c r="K4383" s="34"/>
      <c r="L4383" s="34"/>
      <c r="M4383" s="34"/>
      <c r="N4383" s="35">
        <f>N4365</f>
        <v>43286</v>
      </c>
      <c r="O4383" s="63">
        <f t="shared" si="2370"/>
        <v>0.72916666666666574</v>
      </c>
      <c r="P4383" s="36">
        <f t="shared" si="2368"/>
        <v>0.749999999999999</v>
      </c>
      <c r="Q4383" s="98"/>
      <c r="R4383" s="39"/>
      <c r="S4383" s="26">
        <f t="shared" si="2369"/>
        <v>2.0833333333333259E-2</v>
      </c>
      <c r="V4383" s="95"/>
      <c r="W4383" s="96"/>
    </row>
    <row r="4384" spans="1:23" ht="10.5" customHeight="1" x14ac:dyDescent="0.2">
      <c r="A4384" s="40">
        <f t="shared" ref="A4384:M4384" si="2371">SUM(A4366:A4383)</f>
        <v>0</v>
      </c>
      <c r="B4384" s="40">
        <f t="shared" si="2371"/>
        <v>0</v>
      </c>
      <c r="C4384" s="40">
        <f t="shared" si="2371"/>
        <v>0</v>
      </c>
      <c r="D4384" s="40">
        <f t="shared" si="2371"/>
        <v>0</v>
      </c>
      <c r="E4384" s="40">
        <f t="shared" si="2371"/>
        <v>0</v>
      </c>
      <c r="F4384" s="40">
        <f t="shared" si="2371"/>
        <v>0</v>
      </c>
      <c r="G4384" s="40">
        <f t="shared" si="2371"/>
        <v>0</v>
      </c>
      <c r="H4384" s="40">
        <f t="shared" si="2371"/>
        <v>0</v>
      </c>
      <c r="I4384" s="40">
        <f t="shared" si="2371"/>
        <v>0</v>
      </c>
      <c r="J4384" s="40">
        <f t="shared" si="2371"/>
        <v>0</v>
      </c>
      <c r="K4384" s="40">
        <f t="shared" si="2371"/>
        <v>0</v>
      </c>
      <c r="L4384" s="40">
        <f t="shared" si="2371"/>
        <v>0</v>
      </c>
      <c r="M4384" s="40">
        <f t="shared" si="2371"/>
        <v>0</v>
      </c>
      <c r="N4384" s="41" t="b">
        <f>SUM(A4384:M4384) = S4384</f>
        <v>0</v>
      </c>
      <c r="O4384" s="42"/>
      <c r="P4384" s="42"/>
      <c r="Q4384" s="43"/>
      <c r="R4384" s="43"/>
      <c r="S4384" s="40">
        <f>SUM(S4366:S4383)</f>
        <v>0.374999999999999</v>
      </c>
      <c r="V4384" s="95"/>
      <c r="W4384" s="96"/>
    </row>
    <row r="4385" spans="1:23" ht="10.5" customHeight="1" x14ac:dyDescent="0.2">
      <c r="A4385" s="70">
        <f t="shared" ref="A4385:C4385" si="2372">(A4384-INT(A4384))*24</f>
        <v>0</v>
      </c>
      <c r="B4385" s="70">
        <f t="shared" si="2372"/>
        <v>0</v>
      </c>
      <c r="C4385" s="70">
        <f t="shared" si="2372"/>
        <v>0</v>
      </c>
      <c r="D4385" s="44">
        <f>(D4384-INT(D4384))*24</f>
        <v>0</v>
      </c>
      <c r="E4385" s="44">
        <f>(E4384-INT(E4384))*24</f>
        <v>0</v>
      </c>
      <c r="F4385" s="44">
        <f>(F4384-INT(F4384))*24</f>
        <v>0</v>
      </c>
      <c r="G4385" s="44">
        <f>(G4384-INT(G4384))*24</f>
        <v>0</v>
      </c>
      <c r="H4385" s="44">
        <f t="shared" ref="H4385:M4385" si="2373">(H4384-INT(H4384))*24</f>
        <v>0</v>
      </c>
      <c r="I4385" s="44">
        <f t="shared" si="2373"/>
        <v>0</v>
      </c>
      <c r="J4385" s="44">
        <f t="shared" si="2373"/>
        <v>0</v>
      </c>
      <c r="K4385" s="44">
        <f t="shared" si="2373"/>
        <v>0</v>
      </c>
      <c r="L4385" s="44">
        <f t="shared" si="2373"/>
        <v>0</v>
      </c>
      <c r="M4385" s="45">
        <f t="shared" si="2373"/>
        <v>0</v>
      </c>
      <c r="N4385" s="46">
        <f>SUM(A4385:M4385)</f>
        <v>0</v>
      </c>
      <c r="O4385" s="47"/>
      <c r="P4385" s="47"/>
      <c r="Q4385" s="48"/>
      <c r="R4385" s="48"/>
      <c r="S4385" s="49"/>
      <c r="V4385" s="95"/>
      <c r="W4385" s="96"/>
    </row>
    <row r="4386" spans="1:23" ht="10.5" customHeight="1" thickBot="1" x14ac:dyDescent="0.25">
      <c r="A4386" s="50"/>
      <c r="B4386" s="51"/>
      <c r="C4386" s="51"/>
      <c r="D4386" s="52">
        <f>SUM(A4385:D4385)</f>
        <v>0</v>
      </c>
      <c r="E4386" s="52">
        <f t="shared" ref="E4386:M4386" si="2374">E4385</f>
        <v>0</v>
      </c>
      <c r="F4386" s="52">
        <f t="shared" si="2374"/>
        <v>0</v>
      </c>
      <c r="G4386" s="52">
        <f t="shared" si="2374"/>
        <v>0</v>
      </c>
      <c r="H4386" s="52">
        <f t="shared" si="2374"/>
        <v>0</v>
      </c>
      <c r="I4386" s="52">
        <f t="shared" si="2374"/>
        <v>0</v>
      </c>
      <c r="J4386" s="52">
        <f t="shared" si="2374"/>
        <v>0</v>
      </c>
      <c r="K4386" s="52">
        <f t="shared" si="2374"/>
        <v>0</v>
      </c>
      <c r="L4386" s="52">
        <f t="shared" si="2374"/>
        <v>0</v>
      </c>
      <c r="M4386" s="53">
        <f t="shared" si="2374"/>
        <v>0</v>
      </c>
      <c r="N4386" s="54">
        <f>S4386</f>
        <v>0.374999999999999</v>
      </c>
      <c r="O4386" s="55"/>
      <c r="P4386" s="55"/>
      <c r="Q4386" s="56"/>
      <c r="R4386" s="56"/>
      <c r="S4386" s="57">
        <f>SUM(S4384:S4385)</f>
        <v>0.374999999999999</v>
      </c>
      <c r="V4386" s="95"/>
      <c r="W4386" s="96"/>
    </row>
    <row r="4387" spans="1:23" ht="10.5" customHeight="1" thickBot="1" x14ac:dyDescent="0.25">
      <c r="A4387" s="58"/>
      <c r="B4387" s="59" t="s">
        <v>935</v>
      </c>
      <c r="C4387" s="59" t="s">
        <v>936</v>
      </c>
      <c r="D4387" s="59" t="s">
        <v>937</v>
      </c>
      <c r="E4387" s="60" t="s">
        <v>938</v>
      </c>
      <c r="F4387" s="59" t="s">
        <v>939</v>
      </c>
      <c r="G4387" s="58" t="s">
        <v>940</v>
      </c>
      <c r="H4387" s="58" t="s">
        <v>941</v>
      </c>
      <c r="I4387" s="58" t="s">
        <v>942</v>
      </c>
      <c r="J4387" s="58" t="s">
        <v>943</v>
      </c>
      <c r="K4387" s="58" t="s">
        <v>1473</v>
      </c>
      <c r="L4387" s="58"/>
      <c r="M4387" s="60" t="s">
        <v>1528</v>
      </c>
      <c r="N4387" s="61">
        <f>N4365+1</f>
        <v>43287</v>
      </c>
      <c r="O4387" s="36">
        <v>0.39583333333333331</v>
      </c>
      <c r="P4387" s="36">
        <f>O4387</f>
        <v>0.39583333333333331</v>
      </c>
      <c r="Q4387" s="62"/>
      <c r="R4387" s="96"/>
      <c r="S4387" s="26">
        <f t="shared" ref="S4387" si="2375">SUM(P4387-O4387)</f>
        <v>0</v>
      </c>
      <c r="V4387" s="95"/>
      <c r="W4387" s="96"/>
    </row>
    <row r="4388" spans="1:23" ht="10.5" customHeight="1" x14ac:dyDescent="0.2">
      <c r="B4388" s="34"/>
      <c r="C4388" s="21"/>
      <c r="D4388" s="34"/>
      <c r="E4388" s="34"/>
      <c r="F4388" s="34"/>
      <c r="G4388" s="34"/>
      <c r="H4388" s="21"/>
      <c r="J4388" s="34"/>
      <c r="M4388" s="34"/>
      <c r="N4388" s="35">
        <f>N4387</f>
        <v>43287</v>
      </c>
      <c r="O4388" s="63">
        <f>SUM(P4387)</f>
        <v>0.39583333333333331</v>
      </c>
      <c r="P4388" s="36">
        <f>P4387+0.0208333333333333</f>
        <v>0.41666666666666663</v>
      </c>
      <c r="Q4388" s="98"/>
      <c r="R4388" s="96"/>
      <c r="S4388" s="26">
        <f t="shared" ref="S4388:S4390" si="2376">SUM(P4388-O4388)</f>
        <v>2.0833333333333315E-2</v>
      </c>
      <c r="V4388" s="95"/>
      <c r="W4388" s="96"/>
    </row>
    <row r="4389" spans="1:23" ht="10.5" customHeight="1" x14ac:dyDescent="0.2">
      <c r="B4389" s="34"/>
      <c r="C4389" s="21"/>
      <c r="D4389" s="34"/>
      <c r="E4389" s="34"/>
      <c r="F4389" s="34"/>
      <c r="G4389" s="34"/>
      <c r="H4389" s="34"/>
      <c r="I4389" s="34"/>
      <c r="J4389" s="34"/>
      <c r="M4389" s="34"/>
      <c r="N4389" s="35">
        <f>N4387</f>
        <v>43287</v>
      </c>
      <c r="O4389" s="63">
        <f t="shared" ref="O4389:O4401" si="2377">SUM(P4388)</f>
        <v>0.41666666666666663</v>
      </c>
      <c r="P4389" s="36">
        <f t="shared" ref="P4389:P4401" si="2378">P4388+0.0208333333333333</f>
        <v>0.43749999999999994</v>
      </c>
      <c r="Q4389" s="98"/>
      <c r="R4389" s="109"/>
      <c r="S4389" s="26">
        <f t="shared" si="2376"/>
        <v>2.0833333333333315E-2</v>
      </c>
      <c r="V4389" s="95"/>
      <c r="W4389" s="96"/>
    </row>
    <row r="4390" spans="1:23" ht="10.5" customHeight="1" x14ac:dyDescent="0.2">
      <c r="B4390" s="34"/>
      <c r="C4390" s="21"/>
      <c r="D4390" s="26"/>
      <c r="E4390" s="21"/>
      <c r="F4390" s="34"/>
      <c r="G4390" s="34"/>
      <c r="H4390" s="34"/>
      <c r="I4390" s="34"/>
      <c r="J4390" s="34"/>
      <c r="L4390" s="34"/>
      <c r="M4390" s="21"/>
      <c r="N4390" s="35">
        <f>N4387</f>
        <v>43287</v>
      </c>
      <c r="O4390" s="63">
        <f t="shared" si="2377"/>
        <v>0.43749999999999994</v>
      </c>
      <c r="P4390" s="36">
        <f t="shared" si="2378"/>
        <v>0.45833333333333326</v>
      </c>
      <c r="Q4390" s="98"/>
      <c r="R4390" s="109"/>
      <c r="S4390" s="26">
        <f t="shared" si="2376"/>
        <v>2.0833333333333315E-2</v>
      </c>
      <c r="V4390" s="95"/>
      <c r="W4390" s="96"/>
    </row>
    <row r="4391" spans="1:23" ht="10.5" customHeight="1" x14ac:dyDescent="0.2">
      <c r="B4391" s="34"/>
      <c r="C4391" s="21"/>
      <c r="D4391" s="34"/>
      <c r="E4391" s="34"/>
      <c r="F4391" s="34"/>
      <c r="G4391" s="34"/>
      <c r="H4391" s="34"/>
      <c r="I4391" s="34"/>
      <c r="J4391" s="34"/>
      <c r="L4391" s="34"/>
      <c r="M4391" s="34"/>
      <c r="N4391" s="35">
        <f>N4387</f>
        <v>43287</v>
      </c>
      <c r="O4391" s="63">
        <f t="shared" si="2377"/>
        <v>0.45833333333333326</v>
      </c>
      <c r="P4391" s="36">
        <f t="shared" si="2378"/>
        <v>0.47916666666666657</v>
      </c>
      <c r="Q4391" s="98"/>
      <c r="R4391" s="109"/>
      <c r="S4391" s="26">
        <f>SUM(P4391-O4391)</f>
        <v>2.0833333333333315E-2</v>
      </c>
      <c r="V4391" s="95"/>
      <c r="W4391" s="96"/>
    </row>
    <row r="4392" spans="1:23" ht="10.5" customHeight="1" x14ac:dyDescent="0.2">
      <c r="B4392" s="34"/>
      <c r="C4392" s="21"/>
      <c r="D4392" s="34"/>
      <c r="E4392" s="34"/>
      <c r="F4392" s="34"/>
      <c r="G4392" s="34"/>
      <c r="H4392" s="34"/>
      <c r="I4392" s="34"/>
      <c r="J4392" s="34"/>
      <c r="L4392" s="34"/>
      <c r="M4392" s="34"/>
      <c r="N4392" s="35">
        <f>N4387</f>
        <v>43287</v>
      </c>
      <c r="O4392" s="63">
        <f t="shared" si="2377"/>
        <v>0.47916666666666657</v>
      </c>
      <c r="P4392" s="36">
        <f t="shared" si="2378"/>
        <v>0.49999999999999989</v>
      </c>
      <c r="Q4392" s="98"/>
      <c r="R4392" s="39"/>
      <c r="S4392" s="26">
        <f>SUM(P4392-O4392)</f>
        <v>2.0833333333333315E-2</v>
      </c>
      <c r="V4392" s="95"/>
      <c r="W4392" s="96"/>
    </row>
    <row r="4393" spans="1:23" ht="10.5" customHeight="1" x14ac:dyDescent="0.2">
      <c r="B4393" s="34"/>
      <c r="C4393" s="21"/>
      <c r="D4393" s="34"/>
      <c r="E4393" s="34"/>
      <c r="F4393" s="34"/>
      <c r="G4393" s="34"/>
      <c r="H4393" s="34"/>
      <c r="I4393" s="34"/>
      <c r="J4393" s="34"/>
      <c r="L4393" s="34"/>
      <c r="M4393" s="34"/>
      <c r="N4393" s="35">
        <f>N4387</f>
        <v>43287</v>
      </c>
      <c r="O4393" s="63">
        <f t="shared" si="2377"/>
        <v>0.49999999999999989</v>
      </c>
      <c r="P4393" s="36">
        <f t="shared" si="2378"/>
        <v>0.52083333333333315</v>
      </c>
      <c r="Q4393" s="98"/>
      <c r="R4393" s="109"/>
      <c r="S4393" s="26">
        <f t="shared" ref="S4393:S4401" si="2379">SUM(P4393-O4393)</f>
        <v>2.0833333333333259E-2</v>
      </c>
      <c r="U4393" s="25"/>
    </row>
    <row r="4394" spans="1:23" ht="10.5" customHeight="1" x14ac:dyDescent="0.2">
      <c r="B4394" s="34"/>
      <c r="C4394" s="21"/>
      <c r="D4394" s="34"/>
      <c r="E4394" s="34"/>
      <c r="F4394" s="34"/>
      <c r="G4394" s="34"/>
      <c r="H4394" s="34"/>
      <c r="I4394" s="34"/>
      <c r="J4394" s="34"/>
      <c r="L4394" s="34"/>
      <c r="M4394" s="34"/>
      <c r="N4394" s="35">
        <f>N4387</f>
        <v>43287</v>
      </c>
      <c r="O4394" s="63">
        <f t="shared" si="2377"/>
        <v>0.52083333333333315</v>
      </c>
      <c r="P4394" s="36">
        <f t="shared" si="2378"/>
        <v>0.54166666666666641</v>
      </c>
      <c r="Q4394" s="98"/>
      <c r="R4394" s="109"/>
      <c r="S4394" s="26">
        <f t="shared" si="2379"/>
        <v>2.0833333333333259E-2</v>
      </c>
      <c r="U4394" s="25"/>
    </row>
    <row r="4395" spans="1:23" ht="10.5" customHeight="1" x14ac:dyDescent="0.2">
      <c r="B4395" s="34"/>
      <c r="C4395" s="21"/>
      <c r="D4395" s="34"/>
      <c r="E4395" s="34"/>
      <c r="F4395" s="34"/>
      <c r="G4395" s="34"/>
      <c r="H4395" s="34"/>
      <c r="I4395" s="34"/>
      <c r="J4395" s="34"/>
      <c r="L4395" s="34"/>
      <c r="M4395" s="34"/>
      <c r="N4395" s="35">
        <f>N4387</f>
        <v>43287</v>
      </c>
      <c r="O4395" s="63">
        <f t="shared" si="2377"/>
        <v>0.54166666666666641</v>
      </c>
      <c r="P4395" s="36">
        <f t="shared" si="2378"/>
        <v>0.56249999999999967</v>
      </c>
      <c r="Q4395" s="98"/>
      <c r="R4395" s="109"/>
      <c r="S4395" s="26">
        <f t="shared" si="2379"/>
        <v>2.0833333333333259E-2</v>
      </c>
    </row>
    <row r="4396" spans="1:23" ht="10.5" customHeight="1" x14ac:dyDescent="0.2">
      <c r="B4396" s="34"/>
      <c r="C4396" s="21"/>
      <c r="D4396" s="34"/>
      <c r="E4396" s="34"/>
      <c r="F4396" s="34"/>
      <c r="G4396" s="34"/>
      <c r="H4396" s="34"/>
      <c r="I4396" s="34"/>
      <c r="J4396" s="34"/>
      <c r="L4396" s="34"/>
      <c r="M4396" s="34"/>
      <c r="N4396" s="35">
        <f>N4387</f>
        <v>43287</v>
      </c>
      <c r="O4396" s="63">
        <f t="shared" si="2377"/>
        <v>0.56249999999999967</v>
      </c>
      <c r="P4396" s="36">
        <f t="shared" si="2378"/>
        <v>0.58333333333333293</v>
      </c>
      <c r="Q4396" s="98"/>
      <c r="R4396" s="39"/>
      <c r="S4396" s="26">
        <f t="shared" si="2379"/>
        <v>2.0833333333333259E-2</v>
      </c>
    </row>
    <row r="4397" spans="1:23" ht="10.5" customHeight="1" x14ac:dyDescent="0.2">
      <c r="B4397" s="34"/>
      <c r="C4397" s="34"/>
      <c r="D4397" s="34"/>
      <c r="E4397" s="34"/>
      <c r="F4397" s="34"/>
      <c r="G4397" s="34"/>
      <c r="H4397" s="34"/>
      <c r="I4397" s="34"/>
      <c r="J4397" s="34"/>
      <c r="L4397" s="34"/>
      <c r="M4397" s="34"/>
      <c r="N4397" s="35">
        <f>N4387</f>
        <v>43287</v>
      </c>
      <c r="O4397" s="63">
        <f t="shared" si="2377"/>
        <v>0.58333333333333293</v>
      </c>
      <c r="P4397" s="36">
        <f t="shared" si="2378"/>
        <v>0.60416666666666619</v>
      </c>
      <c r="Q4397" s="98"/>
      <c r="R4397" s="39"/>
      <c r="S4397" s="26">
        <f t="shared" si="2379"/>
        <v>2.0833333333333259E-2</v>
      </c>
    </row>
    <row r="4398" spans="1:23" ht="10.5" customHeight="1" x14ac:dyDescent="0.2">
      <c r="B4398" s="34"/>
      <c r="C4398" s="34"/>
      <c r="D4398" s="34"/>
      <c r="E4398" s="34"/>
      <c r="F4398" s="34"/>
      <c r="G4398" s="34"/>
      <c r="H4398" s="34"/>
      <c r="I4398" s="34"/>
      <c r="J4398" s="34"/>
      <c r="L4398" s="34"/>
      <c r="M4398" s="34"/>
      <c r="N4398" s="35">
        <f>N4387</f>
        <v>43287</v>
      </c>
      <c r="O4398" s="63">
        <f t="shared" si="2377"/>
        <v>0.60416666666666619</v>
      </c>
      <c r="P4398" s="36">
        <f t="shared" si="2378"/>
        <v>0.62499999999999944</v>
      </c>
      <c r="Q4398" s="98"/>
      <c r="R4398" s="39"/>
      <c r="S4398" s="26">
        <f t="shared" si="2379"/>
        <v>2.0833333333333259E-2</v>
      </c>
    </row>
    <row r="4399" spans="1:23" ht="10.5" customHeight="1" x14ac:dyDescent="0.2">
      <c r="B4399" s="34"/>
      <c r="C4399" s="34"/>
      <c r="D4399" s="34"/>
      <c r="E4399" s="34"/>
      <c r="F4399" s="34"/>
      <c r="G4399" s="34"/>
      <c r="H4399" s="34"/>
      <c r="I4399" s="34"/>
      <c r="J4399" s="34"/>
      <c r="L4399" s="34"/>
      <c r="M4399" s="34"/>
      <c r="N4399" s="35">
        <f>N4387</f>
        <v>43287</v>
      </c>
      <c r="O4399" s="63">
        <f t="shared" si="2377"/>
        <v>0.62499999999999944</v>
      </c>
      <c r="P4399" s="36">
        <f t="shared" si="2378"/>
        <v>0.6458333333333327</v>
      </c>
      <c r="Q4399" s="98"/>
      <c r="R4399" s="39"/>
      <c r="S4399" s="26">
        <f t="shared" si="2379"/>
        <v>2.0833333333333259E-2</v>
      </c>
    </row>
    <row r="4400" spans="1:23" ht="10.5" customHeight="1" x14ac:dyDescent="0.2">
      <c r="B4400" s="34"/>
      <c r="C4400" s="34"/>
      <c r="D4400" s="34"/>
      <c r="E4400" s="34"/>
      <c r="F4400" s="34"/>
      <c r="G4400" s="34"/>
      <c r="H4400" s="34"/>
      <c r="I4400" s="34"/>
      <c r="J4400" s="34"/>
      <c r="L4400" s="34"/>
      <c r="M4400" s="34"/>
      <c r="N4400" s="35">
        <f>N4387</f>
        <v>43287</v>
      </c>
      <c r="O4400" s="63">
        <f t="shared" si="2377"/>
        <v>0.6458333333333327</v>
      </c>
      <c r="P4400" s="36">
        <f t="shared" si="2378"/>
        <v>0.66666666666666596</v>
      </c>
      <c r="Q4400" s="98"/>
      <c r="R4400" s="39"/>
      <c r="S4400" s="26">
        <f t="shared" si="2379"/>
        <v>2.0833333333333259E-2</v>
      </c>
    </row>
    <row r="4401" spans="1:19" ht="10.5" customHeight="1" thickBot="1" x14ac:dyDescent="0.25">
      <c r="B4401" s="34"/>
      <c r="C4401" s="34"/>
      <c r="D4401" s="34"/>
      <c r="E4401" s="34"/>
      <c r="F4401" s="34"/>
      <c r="G4401" s="34"/>
      <c r="H4401" s="34"/>
      <c r="I4401" s="34"/>
      <c r="J4401" s="34"/>
      <c r="L4401" s="34"/>
      <c r="M4401" s="34"/>
      <c r="N4401" s="35">
        <f>N4387</f>
        <v>43287</v>
      </c>
      <c r="O4401" s="63">
        <f t="shared" si="2377"/>
        <v>0.66666666666666596</v>
      </c>
      <c r="P4401" s="36">
        <f t="shared" si="2378"/>
        <v>0.68749999999999922</v>
      </c>
      <c r="Q4401" s="98"/>
      <c r="R4401" s="39"/>
      <c r="S4401" s="26">
        <f t="shared" si="2379"/>
        <v>2.0833333333333259E-2</v>
      </c>
    </row>
    <row r="4402" spans="1:19" ht="10.5" customHeight="1" x14ac:dyDescent="0.2">
      <c r="A4402" s="40">
        <f t="shared" ref="A4402:M4402" si="2380">SUM(A4388:A4401)</f>
        <v>0</v>
      </c>
      <c r="B4402" s="40">
        <f t="shared" si="2380"/>
        <v>0</v>
      </c>
      <c r="C4402" s="40">
        <f t="shared" si="2380"/>
        <v>0</v>
      </c>
      <c r="D4402" s="40">
        <f t="shared" si="2380"/>
        <v>0</v>
      </c>
      <c r="E4402" s="40">
        <f t="shared" si="2380"/>
        <v>0</v>
      </c>
      <c r="F4402" s="40">
        <f t="shared" si="2380"/>
        <v>0</v>
      </c>
      <c r="G4402" s="40">
        <f t="shared" si="2380"/>
        <v>0</v>
      </c>
      <c r="H4402" s="40">
        <f t="shared" si="2380"/>
        <v>0</v>
      </c>
      <c r="I4402" s="40">
        <f t="shared" si="2380"/>
        <v>0</v>
      </c>
      <c r="J4402" s="40">
        <f t="shared" si="2380"/>
        <v>0</v>
      </c>
      <c r="K4402" s="40">
        <f t="shared" si="2380"/>
        <v>0</v>
      </c>
      <c r="L4402" s="40">
        <f t="shared" si="2380"/>
        <v>0</v>
      </c>
      <c r="M4402" s="40">
        <f t="shared" si="2380"/>
        <v>0</v>
      </c>
      <c r="N4402" s="76" t="b">
        <f>SUM(A4402:M4402) = S4402</f>
        <v>0</v>
      </c>
      <c r="O4402" s="77"/>
      <c r="P4402" s="77"/>
      <c r="Q4402" s="43"/>
      <c r="R4402" s="43"/>
      <c r="S4402" s="40">
        <f>SUM(S4388:S4401)</f>
        <v>0.29166666666666591</v>
      </c>
    </row>
    <row r="4403" spans="1:19" ht="10.5" customHeight="1" x14ac:dyDescent="0.2">
      <c r="A4403" s="70">
        <f t="shared" ref="A4403:C4403" si="2381">(A4402-INT(A4402))*24</f>
        <v>0</v>
      </c>
      <c r="B4403" s="70">
        <f t="shared" si="2381"/>
        <v>0</v>
      </c>
      <c r="C4403" s="70">
        <f t="shared" si="2381"/>
        <v>0</v>
      </c>
      <c r="D4403" s="44">
        <f>(D4402-INT(D4402))*24</f>
        <v>0</v>
      </c>
      <c r="E4403" s="44">
        <f>(E4402-INT(E4402))*24</f>
        <v>0</v>
      </c>
      <c r="F4403" s="44">
        <f>(F4402-INT(F4402))*24</f>
        <v>0</v>
      </c>
      <c r="G4403" s="44">
        <f>(G4402-INT(G4402))*24</f>
        <v>0</v>
      </c>
      <c r="H4403" s="44">
        <f t="shared" ref="H4403:M4403" si="2382">(H4402-INT(H4402))*24</f>
        <v>0</v>
      </c>
      <c r="I4403" s="44">
        <f t="shared" si="2382"/>
        <v>0</v>
      </c>
      <c r="J4403" s="44">
        <f t="shared" si="2382"/>
        <v>0</v>
      </c>
      <c r="K4403" s="44">
        <f t="shared" si="2382"/>
        <v>0</v>
      </c>
      <c r="L4403" s="44">
        <f t="shared" si="2382"/>
        <v>0</v>
      </c>
      <c r="M4403" s="45">
        <f t="shared" si="2382"/>
        <v>0</v>
      </c>
      <c r="N4403" s="78">
        <f>SUM(A4403:M4403)</f>
        <v>0</v>
      </c>
      <c r="O4403" s="71"/>
      <c r="P4403" s="71"/>
      <c r="Q4403" s="48"/>
      <c r="R4403" s="48"/>
      <c r="S4403" s="49"/>
    </row>
    <row r="4404" spans="1:19" ht="10.5" customHeight="1" thickBot="1" x14ac:dyDescent="0.25">
      <c r="A4404" s="72"/>
      <c r="B4404" s="73"/>
      <c r="C4404" s="73"/>
      <c r="D4404" s="52">
        <f>SUM(A4403:D4403)</f>
        <v>0</v>
      </c>
      <c r="E4404" s="52">
        <f t="shared" ref="E4404:M4404" si="2383">E4403</f>
        <v>0</v>
      </c>
      <c r="F4404" s="52">
        <f t="shared" si="2383"/>
        <v>0</v>
      </c>
      <c r="G4404" s="52">
        <f t="shared" si="2383"/>
        <v>0</v>
      </c>
      <c r="H4404" s="52">
        <f t="shared" si="2383"/>
        <v>0</v>
      </c>
      <c r="I4404" s="52">
        <f t="shared" si="2383"/>
        <v>0</v>
      </c>
      <c r="J4404" s="52">
        <f t="shared" si="2383"/>
        <v>0</v>
      </c>
      <c r="K4404" s="52">
        <f t="shared" si="2383"/>
        <v>0</v>
      </c>
      <c r="L4404" s="52">
        <f t="shared" si="2383"/>
        <v>0</v>
      </c>
      <c r="M4404" s="53">
        <f t="shared" si="2383"/>
        <v>0</v>
      </c>
      <c r="N4404" s="79" t="s">
        <v>976</v>
      </c>
      <c r="O4404" s="74"/>
      <c r="P4404" s="74"/>
      <c r="Q4404" s="56"/>
      <c r="R4404" s="56"/>
      <c r="S4404" s="57">
        <f>SUM(S4402:S4403)</f>
        <v>0.29166666666666591</v>
      </c>
    </row>
    <row r="4405" spans="1:19" ht="10.5" customHeight="1" x14ac:dyDescent="0.2">
      <c r="A4405" s="70">
        <f t="shared" ref="A4405:M4405" si="2384">SUM(A4320,A4342,A4363,A4385,A4403)</f>
        <v>0</v>
      </c>
      <c r="B4405" s="70">
        <f t="shared" si="2384"/>
        <v>0</v>
      </c>
      <c r="C4405" s="70">
        <f t="shared" si="2384"/>
        <v>0</v>
      </c>
      <c r="D4405" s="70">
        <f t="shared" si="2384"/>
        <v>0.99999999999999778</v>
      </c>
      <c r="E4405" s="70">
        <f t="shared" si="2384"/>
        <v>0.99999999999999911</v>
      </c>
      <c r="F4405" s="70">
        <f t="shared" si="2384"/>
        <v>0.99999999999999645</v>
      </c>
      <c r="G4405" s="70">
        <f t="shared" si="2384"/>
        <v>0.99999999999999911</v>
      </c>
      <c r="H4405" s="70">
        <f t="shared" si="2384"/>
        <v>0.99999999999999645</v>
      </c>
      <c r="I4405" s="70">
        <f t="shared" si="2384"/>
        <v>3.4999999999999876</v>
      </c>
      <c r="J4405" s="70">
        <f t="shared" si="2384"/>
        <v>0</v>
      </c>
      <c r="K4405" s="70">
        <f t="shared" si="2384"/>
        <v>0</v>
      </c>
      <c r="L4405" s="70">
        <f t="shared" si="2384"/>
        <v>0</v>
      </c>
      <c r="M4405" s="80">
        <f t="shared" si="2384"/>
        <v>0</v>
      </c>
      <c r="N4405" s="81">
        <f>SUM(S4320,S4342,S4363,S4385,S4403)</f>
        <v>0</v>
      </c>
      <c r="O4405" s="82">
        <f>SUM(A4405:M4405)</f>
        <v>8.4999999999999769</v>
      </c>
      <c r="P4405" s="83">
        <f>SUM(S4319,S4341,S4362,S4384,S4402)</f>
        <v>1.7291666666666619</v>
      </c>
      <c r="Q4405" s="84">
        <f>SUM(P4405)+N4405</f>
        <v>1.7291666666666619</v>
      </c>
      <c r="R4405" s="85"/>
      <c r="S4405" s="86"/>
    </row>
    <row r="4406" spans="1:19" ht="10.5" customHeight="1" thickBot="1" x14ac:dyDescent="0.25">
      <c r="A4406" s="87"/>
      <c r="B4406" s="73"/>
      <c r="C4406" s="73"/>
      <c r="D4406" s="73">
        <f>SUM(A4405:D4405)</f>
        <v>0.99999999999999778</v>
      </c>
      <c r="E4406" s="88">
        <f t="shared" ref="E4406:M4406" si="2385">E4405</f>
        <v>0.99999999999999911</v>
      </c>
      <c r="F4406" s="88">
        <f t="shared" si="2385"/>
        <v>0.99999999999999645</v>
      </c>
      <c r="G4406" s="88">
        <f t="shared" si="2385"/>
        <v>0.99999999999999911</v>
      </c>
      <c r="H4406" s="88">
        <f t="shared" si="2385"/>
        <v>0.99999999999999645</v>
      </c>
      <c r="I4406" s="88">
        <f t="shared" si="2385"/>
        <v>3.4999999999999876</v>
      </c>
      <c r="J4406" s="88">
        <f t="shared" si="2385"/>
        <v>0</v>
      </c>
      <c r="K4406" s="88">
        <f t="shared" si="2385"/>
        <v>0</v>
      </c>
      <c r="L4406" s="88">
        <f t="shared" si="2385"/>
        <v>0</v>
      </c>
      <c r="M4406" s="89">
        <f t="shared" si="2385"/>
        <v>0</v>
      </c>
      <c r="N4406" s="90">
        <f>IF(SUM(O4405-37.5)&gt;0,SUM(O4405-37.5),0)</f>
        <v>0</v>
      </c>
      <c r="O4406" s="91">
        <f>SUM(A4406:M4406)</f>
        <v>8.4999999999999769</v>
      </c>
      <c r="P4406" s="92">
        <f>(P4405)*24</f>
        <v>41.499999999999886</v>
      </c>
      <c r="Q4406" s="93">
        <f>SUM(S4321,S4343,S4364,S4386,S4404)</f>
        <v>1.7291666666666619</v>
      </c>
      <c r="R4406" s="85"/>
      <c r="S4406" s="94" t="b">
        <f>O4406=P4406</f>
        <v>0</v>
      </c>
    </row>
  </sheetData>
  <mergeCells count="80">
    <mergeCell ref="C1:D1"/>
    <mergeCell ref="G1:H1"/>
    <mergeCell ref="C108:D108"/>
    <mergeCell ref="G108:H108"/>
    <mergeCell ref="C217:D217"/>
    <mergeCell ref="G217:H217"/>
    <mergeCell ref="C327:D327"/>
    <mergeCell ref="G327:H327"/>
    <mergeCell ref="C437:D437"/>
    <mergeCell ref="G437:H437"/>
    <mergeCell ref="C550:D550"/>
    <mergeCell ref="G550:H550"/>
    <mergeCell ref="C663:D663"/>
    <mergeCell ref="G663:H663"/>
    <mergeCell ref="C775:D775"/>
    <mergeCell ref="G775:H775"/>
    <mergeCell ref="C891:D891"/>
    <mergeCell ref="G891:H891"/>
    <mergeCell ref="C1003:D1003"/>
    <mergeCell ref="G1003:H1003"/>
    <mergeCell ref="C1118:D1118"/>
    <mergeCell ref="G1118:H1118"/>
    <mergeCell ref="C1232:D1232"/>
    <mergeCell ref="G1232:H1232"/>
    <mergeCell ref="C1349:D1349"/>
    <mergeCell ref="G1349:H1349"/>
    <mergeCell ref="C1465:D1465"/>
    <mergeCell ref="G1465:H1465"/>
    <mergeCell ref="C1581:D1581"/>
    <mergeCell ref="G1581:H1581"/>
    <mergeCell ref="C1695:D1695"/>
    <mergeCell ref="G1695:H1695"/>
    <mergeCell ref="C1806:D1806"/>
    <mergeCell ref="G1806:H1806"/>
    <mergeCell ref="C1917:D1917"/>
    <mergeCell ref="G1917:H1917"/>
    <mergeCell ref="C2027:D2027"/>
    <mergeCell ref="G2027:H2027"/>
    <mergeCell ref="C2142:D2142"/>
    <mergeCell ref="G2142:H2142"/>
    <mergeCell ref="C2252:D2252"/>
    <mergeCell ref="G2252:H2252"/>
    <mergeCell ref="C2361:D2361"/>
    <mergeCell ref="G2361:H2361"/>
    <mergeCell ref="C2471:D2471"/>
    <mergeCell ref="G2471:H2471"/>
    <mergeCell ref="C2578:D2578"/>
    <mergeCell ref="G2578:H2578"/>
    <mergeCell ref="C2685:D2685"/>
    <mergeCell ref="G2685:H2685"/>
    <mergeCell ref="C2790:D2790"/>
    <mergeCell ref="G2790:H2790"/>
    <mergeCell ref="C2898:D2898"/>
    <mergeCell ref="G2898:H2898"/>
    <mergeCell ref="C3006:D3006"/>
    <mergeCell ref="G3006:H3006"/>
    <mergeCell ref="C3116:D3116"/>
    <mergeCell ref="G3116:H3116"/>
    <mergeCell ref="C3222:D3222"/>
    <mergeCell ref="G3222:H3222"/>
    <mergeCell ref="C3326:D3326"/>
    <mergeCell ref="G3326:H3326"/>
    <mergeCell ref="C3431:D3431"/>
    <mergeCell ref="G3431:H3431"/>
    <mergeCell ref="C3538:D3538"/>
    <mergeCell ref="G3538:H3538"/>
    <mergeCell ref="C3646:D3646"/>
    <mergeCell ref="G3646:H3646"/>
    <mergeCell ref="C3754:D3754"/>
    <mergeCell ref="G3754:H3754"/>
    <mergeCell ref="C3863:D3863"/>
    <mergeCell ref="G3863:H3863"/>
    <mergeCell ref="C4298:D4298"/>
    <mergeCell ref="G4298:H4298"/>
    <mergeCell ref="C3974:D3974"/>
    <mergeCell ref="G3974:H3974"/>
    <mergeCell ref="C4081:D4081"/>
    <mergeCell ref="G4081:H4081"/>
    <mergeCell ref="C4189:D4189"/>
    <mergeCell ref="G4189:H4189"/>
  </mergeCells>
  <dataValidations count="99">
    <dataValidation type="list" allowBlank="1" showInputMessage="1" showErrorMessage="1" error="Please choose a value from dropdown list." sqref="Q4388:Q4401 Q4345:Q4361 Q440:Q457 Q4366:Q4383 Q3412 Q4323:Q4340 Q26:Q43 Q48:Q64 Q69:Q86 Q91:Q101 Q111:Q128 Q133:Q152 Q157:Q173 Q178:Q195 Q200:Q210 Q220:Q237 Q242:Q261 Q266:Q283 Q288:Q305 Q310:Q320 Q330:Q346 Q351:Q367 Q372:Q388 Q393:Q409 Q414:Q430 Q3392 Q3370">
      <formula1>rangeCategory</formula1>
    </dataValidation>
    <dataValidation type="list" allowBlank="1" showInputMessage="1" showErrorMessage="1" sqref="Q47 Q3 Q110 Q25 Q3097 Q156 Q90 Q132 Q68 Q177 Q199 Q219 Q504:Q522 Q865:Q884 Q2644 Q329 Q350 Q309 Q371 Q461:Q479 Q265 Q413 Q483:Q500 Q526:Q543 Q596:Q613 Q552:Q570 Q617:Q635 Q574:Q592 Q639:Q656 Q687:Q706 Q732:Q749 Q710:Q728 Q665:Q683 Q753:Q768 Q822:Q840 Q844:Q861 Q777:Q795 Q799:Q818 Q241 Q958:Q975 Q914:Q932 Q936:Q954 Q287 Q893:Q910 Q1005:Q1023 Q1072:Q1089 Q1093:Q1111 Q979:Q996 Q1027:Q1046 Q1120:Q1137 Q1163:Q1181 Q1185:Q1202 Q1141:Q1159 Q1050:Q1068 Q1234:Q1252 Q392 Q1256:Q1277 Q1206:Q1225 Q1373:Q1392 Q1418:Q1435 Q1439:Q1458 Q1396:Q1414 Q1351:Q1369 Q1489:Q1508 Q1534:Q1551 Q1282:Q1299 Q1512:Q1530 Q1467:Q1485 Q1583:Q1599 Q1626:Q1644 Q1648:Q1665 Q1603:Q1622 Q1324:Q1342 Q1764:Q1781 Q1719:Q1738 Q1742:Q1760 Q1697:Q1715 Q1785:Q1799 Q1853:Q1871 Q2006:Q2020 Q1303:Q1320 Q1669:Q1688 Q1875:Q1892 Q1941:Q1960 Q1919:Q1937 Q1964:Q1981 Q1896:Q1910 Q1555:Q1574 Q2074:Q2092 Q2029:Q2047 Q2051:Q2070 Q1808:Q1826 Q2144:Q2162 Q2210:Q2227 Q2363 Q1985:Q2002 Q2117:Q2135 Q2096:Q2113 Q2188:Q2206 Q2276 Q2254 Q4300 Q2231:Q2245 Q2299 Q2385 Q2516 Q2340 Q2319 Q2405 Q2473 Q2495 Q1830 Q2426 Q2447 Q2537 Q2748 Q2557 Q2166:Q2184 Q2602 Q2623 Q2687 Q2664 Q2729 Q2709 Q2580 Q2769 Q2835 Q2814 Q2792 Q2856 Q2943 Q2922 Q2900 Q2877 Q2964 Q3030 Q3008 Q3056 Q439 Q3077 Q3183 Q3140 Q3118 Q3162 Q3203 Q3266 Q3286 Q3224 Q3245 Q3306 Q3349 Q3496 Q3328 Q3433 Q3475 Q3454 Q3517 Q3624 Q3540 Q3561 Q3603 Q3582 Q3711 Q3669 Q3648 Q3690 Q3732 Q3820 Q3798 Q3756 Q3777 Q3841 Q3908 Q3887 Q3865 Q3930 Q3951 Q3997 Q4041 Q3976 Q4019 Q4062 Q4146 Q4125 Q4083 Q4104 Q4168 Q4234 Q4191 Q4255 Q4212 Q4277 Q4344 Q4387 Q4365 Q4322 Q2985">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255:Q2272">
      <formula1>rangeCategory</formula1>
    </dataValidation>
    <dataValidation type="list" allowBlank="1" showInputMessage="1" showErrorMessage="1" errorTitle="Error in Validation" error="Please select value from list" sqref="Q2277:Q2295">
      <formula1>rangeCategory</formula1>
    </dataValidation>
    <dataValidation type="list" allowBlank="1" showInputMessage="1" showErrorMessage="1" errorTitle="Error in Validation" error="Please select value from list" sqref="Q2300:Q2315">
      <formula1>rangeCategory</formula1>
    </dataValidation>
    <dataValidation type="list" allowBlank="1" showInputMessage="1" showErrorMessage="1" errorTitle="Error in Validation" error="Please select value from list" sqref="Q2320:Q2336">
      <formula1>rangeCategory</formula1>
    </dataValidation>
    <dataValidation type="list" allowBlank="1" showInputMessage="1" showErrorMessage="1" errorTitle="Error in Validation" error="Please select value from list" sqref="Q2341:Q2354">
      <formula1>rangeCategory</formula1>
    </dataValidation>
    <dataValidation type="list" allowBlank="1" showInputMessage="1" showErrorMessage="1" errorTitle="Error in Validation" error="Please select value from list" sqref="Q2364:Q2381">
      <formula1>rangeCategory</formula1>
    </dataValidation>
    <dataValidation type="list" allowBlank="1" showInputMessage="1" showErrorMessage="1" errorTitle="Error in Validation" error="Please select value from list" sqref="Q2386:Q2401">
      <formula1>rangeCategory</formula1>
    </dataValidation>
    <dataValidation type="list" allowBlank="1" showInputMessage="1" showErrorMessage="1" errorTitle="Error in Validation" error="Please select value from list" sqref="Q2406:Q2422">
      <formula1>rangeCategory</formula1>
    </dataValidation>
    <dataValidation type="list" allowBlank="1" showInputMessage="1" showErrorMessage="1" errorTitle="Error in Validation" error="Please select value from list" sqref="Q2427:Q2443">
      <formula1>rangeCategory</formula1>
    </dataValidation>
    <dataValidation type="list" allowBlank="1" showInputMessage="1" showErrorMessage="1" errorTitle="Error in Validation" error="Please select value from list" sqref="Q2448:Q2464">
      <formula1>rangeCategory</formula1>
    </dataValidation>
    <dataValidation type="list" allowBlank="1" showInputMessage="1" showErrorMessage="1" errorTitle="Error in Validation" error="Please select value from list" sqref="Q2474:Q2491">
      <formula1>rangeCategory</formula1>
    </dataValidation>
    <dataValidation type="list" allowBlank="1" showInputMessage="1" showErrorMessage="1" errorTitle="Error in Validation" error="Please select value from list" sqref="Q2496:Q2512">
      <formula1>rangeCategory</formula1>
    </dataValidation>
    <dataValidation type="list" allowBlank="1" showInputMessage="1" showErrorMessage="1" errorTitle="Error in Validation" error="Please select value from list" sqref="Q2517:Q2533">
      <formula1>rangeCategory</formula1>
    </dataValidation>
    <dataValidation type="list" allowBlank="1" showInputMessage="1" showErrorMessage="1" errorTitle="Error in Validation" error="Please select value from list" sqref="Q2538:Q2553">
      <formula1>rangeCategory</formula1>
    </dataValidation>
    <dataValidation type="list" allowBlank="1" showInputMessage="1" showErrorMessage="1" errorTitle="Error in Validation" error="Please select value from list" sqref="Q2558:Q2571">
      <formula1>rangeCategory</formula1>
    </dataValidation>
    <dataValidation type="list" allowBlank="1" showInputMessage="1" showErrorMessage="1" errorTitle="Error in Validation" error="Please select value from list" sqref="Q2581:Q2598">
      <formula1>rangeCategory</formula1>
    </dataValidation>
    <dataValidation type="list" allowBlank="1" showInputMessage="1" showErrorMessage="1" errorTitle="Error in Validation" error="Please select value from list" sqref="Q2603:Q2619">
      <formula1>rangeCategory</formula1>
    </dataValidation>
    <dataValidation type="list" allowBlank="1" showInputMessage="1" showErrorMessage="1" errorTitle="Error in Validation" error="Please select value from list" sqref="Q2624:Q2640">
      <formula1>rangeCategory</formula1>
    </dataValidation>
    <dataValidation type="list" allowBlank="1" showInputMessage="1" showErrorMessage="1" errorTitle="Error in Validation" error="Please select value from list" sqref="Q2645:Q2660">
      <formula1>rangeCategory</formula1>
    </dataValidation>
    <dataValidation type="list" allowBlank="1" showInputMessage="1" showErrorMessage="1" errorTitle="Error in Validation" error="Please select value from list" sqref="Q2665:Q2678">
      <formula1>rangeCategory</formula1>
    </dataValidation>
    <dataValidation type="list" allowBlank="1" showInputMessage="1" showErrorMessage="1" errorTitle="Error in Validation" error="Please select value from list" sqref="Q2688:Q2705">
      <formula1>rangeCategory</formula1>
    </dataValidation>
    <dataValidation type="list" allowBlank="1" showInputMessage="1" showErrorMessage="1" errorTitle="Error in Validation" error="Please select value from list" sqref="Q2710:Q2725">
      <formula1>rangeCategory</formula1>
    </dataValidation>
    <dataValidation type="list" allowBlank="1" showInputMessage="1" showErrorMessage="1" errorTitle="Error in Validation" error="Please select value from list" sqref="Q2730:Q2744">
      <formula1>rangeCategory</formula1>
    </dataValidation>
    <dataValidation type="list" allowBlank="1" showInputMessage="1" showErrorMessage="1" errorTitle="Error in Validation" error="Please select value from list" sqref="Q2749:Q2765">
      <formula1>rangeCategory</formula1>
    </dataValidation>
    <dataValidation type="list" allowBlank="1" showInputMessage="1" showErrorMessage="1" errorTitle="Error in Validation" error="Please select value from list" sqref="Q2770:Q2783">
      <formula1>rangeCategory</formula1>
    </dataValidation>
    <dataValidation type="list" allowBlank="1" showInputMessage="1" showErrorMessage="1" errorTitle="Error in Validation" error="Please select value from list" sqref="Q2793:Q2810">
      <formula1>rangeCategory</formula1>
    </dataValidation>
    <dataValidation type="list" allowBlank="1" showInputMessage="1" showErrorMessage="1" errorTitle="Error in Validation" error="Please select value from list" sqref="Q2815:Q2831">
      <formula1>rangeCategory</formula1>
    </dataValidation>
    <dataValidation type="list" allowBlank="1" showInputMessage="1" showErrorMessage="1" errorTitle="Error in Validation" error="Please select value from list" sqref="Q2836:Q2852">
      <formula1>rangeCategory</formula1>
    </dataValidation>
    <dataValidation type="list" allowBlank="1" showInputMessage="1" showErrorMessage="1" errorTitle="Error in Validation" error="Please select value from list" sqref="Q2857:Q2873">
      <formula1>rangeCategory</formula1>
    </dataValidation>
    <dataValidation type="list" allowBlank="1" showInputMessage="1" showErrorMessage="1" errorTitle="Error in Validation" error="Please select value from list" sqref="Q2878:Q2891">
      <formula1>rangeCategory</formula1>
    </dataValidation>
    <dataValidation type="list" allowBlank="1" showInputMessage="1" showErrorMessage="1" errorTitle="Error in Validation" error="Please select value from list" sqref="Q2901:Q2918">
      <formula1>rangeCategory</formula1>
    </dataValidation>
    <dataValidation type="list" allowBlank="1" showInputMessage="1" showErrorMessage="1" errorTitle="Error in Validation" error="Please select value from list" sqref="Q2923:Q2939">
      <formula1>rangeCategory</formula1>
    </dataValidation>
    <dataValidation type="list" allowBlank="1" showInputMessage="1" showErrorMessage="1" errorTitle="Error in Validation" error="Please select value from list" sqref="Q2944:Q2960">
      <formula1>rangeCategory</formula1>
    </dataValidation>
    <dataValidation type="list" allowBlank="1" showInputMessage="1" showErrorMessage="1" errorTitle="Error in Validation" error="Please select value from list" sqref="Q2965:Q2981">
      <formula1>rangeCategory</formula1>
    </dataValidation>
    <dataValidation type="list" allowBlank="1" showInputMessage="1" showErrorMessage="1" errorTitle="Error in Validation" error="Please select value from list" sqref="Q2986:Q2999">
      <formula1>rangeCategory</formula1>
    </dataValidation>
    <dataValidation type="list" allowBlank="1" showInputMessage="1" showErrorMessage="1" errorTitle="Error in Validation" error="Please select value from list" sqref="Q3009:Q3026">
      <formula1>rangeCategory</formula1>
    </dataValidation>
    <dataValidation type="list" allowBlank="1" showInputMessage="1" showErrorMessage="1" errorTitle="Error in Validation" error="Please select value from list" sqref="Q3031:Q3052">
      <formula1>rangeCategory</formula1>
    </dataValidation>
    <dataValidation type="list" allowBlank="1" showInputMessage="1" showErrorMessage="1" errorTitle="Error in Validation" error="Please select value from list" sqref="Q3057:Q3073">
      <formula1>rangeCategory</formula1>
    </dataValidation>
    <dataValidation type="list" allowBlank="1" showInputMessage="1" showErrorMessage="1" errorTitle="Error in Validation" error="Please select value from list" sqref="Q3078:Q3093">
      <formula1>rangeCategory</formula1>
    </dataValidation>
    <dataValidation type="list" allowBlank="1" showInputMessage="1" showErrorMessage="1" errorTitle="Error in Validation" error="Please select value from list" sqref="Q3098:Q3109">
      <formula1>rangeCategory</formula1>
    </dataValidation>
    <dataValidation type="list" allowBlank="1" showInputMessage="1" showErrorMessage="1" errorTitle="Error in Validation" error="Please select value from list" sqref="Q3119:Q3136">
      <formula1>rangeCategory</formula1>
    </dataValidation>
    <dataValidation type="list" allowBlank="1" showInputMessage="1" showErrorMessage="1" errorTitle="Error in Validation" error="Please select value from list" sqref="Q3141:Q3158">
      <formula1>rangeCategory</formula1>
    </dataValidation>
    <dataValidation type="list" allowBlank="1" showInputMessage="1" showErrorMessage="1" errorTitle="Error in Validation" error="Please select value from list" sqref="Q3163:Q3179">
      <formula1>rangeCategory</formula1>
    </dataValidation>
    <dataValidation type="list" allowBlank="1" showInputMessage="1" showErrorMessage="1" errorTitle="Error in Validation" error="Please select value from list" sqref="Q3184:Q3199">
      <formula1>rangeCategory</formula1>
    </dataValidation>
    <dataValidation type="list" allowBlank="1" showInputMessage="1" showErrorMessage="1" errorTitle="Error in Validation" error="Please select value from list" sqref="Q3204:Q3215">
      <formula1>rangeCategory</formula1>
    </dataValidation>
    <dataValidation type="list" allowBlank="1" showInputMessage="1" showErrorMessage="1" errorTitle="Error in Validation" error="Please select value from list" sqref="Q3225:Q3241">
      <formula1>rangeCategory</formula1>
    </dataValidation>
    <dataValidation type="list" allowBlank="1" showInputMessage="1" showErrorMessage="1" errorTitle="Error in Validation" error="Please select value from list" sqref="Q3246:Q3262">
      <formula1>rangeCategory</formula1>
    </dataValidation>
    <dataValidation type="list" allowBlank="1" showInputMessage="1" showErrorMessage="1" errorTitle="Error in Validation" error="Please select value from list" sqref="Q3267:Q3282">
      <formula1>rangeCategory</formula1>
    </dataValidation>
    <dataValidation type="list" allowBlank="1" showInputMessage="1" showErrorMessage="1" errorTitle="Error in Validation" error="Please select value from list" sqref="Q3287:Q3302">
      <formula1>rangeCategory</formula1>
    </dataValidation>
    <dataValidation type="list" allowBlank="1" showInputMessage="1" showErrorMessage="1" errorTitle="Error in Validation" error="Please select value from list" sqref="Q3307:Q3319">
      <formula1>rangeCategory</formula1>
    </dataValidation>
    <dataValidation type="list" allowBlank="1" showInputMessage="1" showErrorMessage="1" errorTitle="Error in Validation" error="Please select value from list" sqref="Q3329:Q3345">
      <formula1>rangeCategory</formula1>
    </dataValidation>
    <dataValidation type="list" allowBlank="1" showInputMessage="1" showErrorMessage="1" errorTitle="Error in Validation" error="Please select value from list" sqref="Q3350:Q3366">
      <formula1>rangeCategory</formula1>
    </dataValidation>
    <dataValidation type="list" allowBlank="1" showInputMessage="1" showErrorMessage="1" errorTitle="Error in Validation" error="Please select value from list" sqref="Q3371:Q3388">
      <formula1>rangeCategory</formula1>
    </dataValidation>
    <dataValidation type="list" allowBlank="1" showInputMessage="1" showErrorMessage="1" errorTitle="Error in Validation" error="Please select value from list" sqref="Q3393:Q3408">
      <formula1>rangeCategory</formula1>
    </dataValidation>
    <dataValidation type="list" allowBlank="1" showInputMessage="1" showErrorMessage="1" errorTitle="Error in Validation" error="Please select value from list" sqref="Q3413:Q3424">
      <formula1>rangeCategory</formula1>
    </dataValidation>
    <dataValidation type="list" allowBlank="1" showInputMessage="1" showErrorMessage="1" errorTitle="Error in Validation" error="Please select value from list" sqref="Q3434:Q3450">
      <formula1>rangeCategory</formula1>
    </dataValidation>
    <dataValidation type="list" allowBlank="1" showInputMessage="1" showErrorMessage="1" errorTitle="Error in Validation" error="Please select value from list" sqref="Q3455:Q3471">
      <formula1>rangeCategory</formula1>
    </dataValidation>
    <dataValidation type="list" allowBlank="1" showInputMessage="1" showErrorMessage="1" errorTitle="Error in Validation" error="Please select value from list" sqref="Q3476:Q3492">
      <formula1>rangeCategory</formula1>
    </dataValidation>
    <dataValidation type="list" allowBlank="1" showInputMessage="1" showErrorMessage="1" errorTitle="Error in Validation" error="Please select value from list" sqref="Q3497:Q3513">
      <formula1>rangeCategory</formula1>
    </dataValidation>
    <dataValidation type="list" allowBlank="1" showInputMessage="1" showErrorMessage="1" errorTitle="Error in Validation" error="Please select value from list" sqref="Q3518:Q3531">
      <formula1>rangeCategory</formula1>
    </dataValidation>
    <dataValidation type="list" allowBlank="1" showInputMessage="1" showErrorMessage="1" errorTitle="Error in Validation" error="Please select value from list" sqref="Q3541:Q3557">
      <formula1>rangeCategory</formula1>
    </dataValidation>
    <dataValidation type="list" allowBlank="1" showInputMessage="1" showErrorMessage="1" errorTitle="Error in Validation" error="Please select value from list" sqref="Q3562:Q3578">
      <formula1>rangeCategory</formula1>
    </dataValidation>
    <dataValidation type="list" allowBlank="1" showInputMessage="1" showErrorMessage="1" errorTitle="Error in Validation" error="Please select value from list" sqref="Q3583:Q3599">
      <formula1>rangeCategory</formula1>
    </dataValidation>
    <dataValidation type="list" allowBlank="1" showInputMessage="1" showErrorMessage="1" errorTitle="Error in Validation" error="Please select value from list" sqref="Q3604:Q3620">
      <formula1>rangeCategory</formula1>
    </dataValidation>
    <dataValidation type="list" allowBlank="1" showInputMessage="1" showErrorMessage="1" errorTitle="Error in Validation" error="Please select value from list" sqref="Q3625:Q3639">
      <formula1>rangeCategory</formula1>
    </dataValidation>
    <dataValidation type="list" allowBlank="1" showInputMessage="1" showErrorMessage="1" errorTitle="Error in Validation" error="Please select value from list" sqref="Q3649:Q3665">
      <formula1>rangeCategory</formula1>
    </dataValidation>
    <dataValidation type="list" allowBlank="1" showInputMessage="1" showErrorMessage="1" errorTitle="Error in Validation" error="Please select value from list" sqref="Q3670:Q3686">
      <formula1>rangeCategory</formula1>
    </dataValidation>
    <dataValidation type="list" allowBlank="1" showInputMessage="1" showErrorMessage="1" errorTitle="Error in Validation" error="Please select value from list" sqref="Q3691:Q3707">
      <formula1>rangeCategory</formula1>
    </dataValidation>
    <dataValidation type="list" allowBlank="1" showInputMessage="1" showErrorMessage="1" errorTitle="Error in Validation" error="Please select value from list" sqref="Q3712:Q3728">
      <formula1>rangeCategory</formula1>
    </dataValidation>
    <dataValidation type="list" allowBlank="1" showInputMessage="1" showErrorMessage="1" errorTitle="Error in Validation" error="Please select value from list" sqref="Q3733:Q3747">
      <formula1>rangeCategory</formula1>
    </dataValidation>
    <dataValidation type="list" allowBlank="1" showInputMessage="1" showErrorMessage="1" errorTitle="Error in Validation" error="Please select value from list" sqref="Q3757:Q3773">
      <formula1>rangeCategory</formula1>
    </dataValidation>
    <dataValidation type="list" allowBlank="1" showInputMessage="1" showErrorMessage="1" errorTitle="Error in Validation" error="Please select value from list" sqref="Q3778:Q3794">
      <formula1>rangeCategory</formula1>
    </dataValidation>
    <dataValidation type="list" allowBlank="1" showInputMessage="1" showErrorMessage="1" errorTitle="Error in Validation" error="Please select value from list" sqref="Q3799:Q3816">
      <formula1>rangeCategory</formula1>
    </dataValidation>
    <dataValidation type="list" allowBlank="1" showInputMessage="1" showErrorMessage="1" errorTitle="Error in Validation" error="Please select value from list" sqref="Q3821:Q3837">
      <formula1>rangeCategory</formula1>
    </dataValidation>
    <dataValidation type="list" allowBlank="1" showInputMessage="1" showErrorMessage="1" errorTitle="Error in Validation" error="Please select value from list" sqref="Q3842:Q3856">
      <formula1>rangeCategory</formula1>
    </dataValidation>
    <dataValidation type="list" allowBlank="1" showInputMessage="1" showErrorMessage="1" errorTitle="Error in Validation" error="Please select value from list" sqref="Q3866:Q3883">
      <formula1>rangeCategory</formula1>
    </dataValidation>
    <dataValidation type="list" allowBlank="1" showInputMessage="1" showErrorMessage="1" errorTitle="Error in Validation" error="Please select value from list" sqref="Q3888:Q3904">
      <formula1>rangeCategory</formula1>
    </dataValidation>
    <dataValidation type="list" allowBlank="1" showInputMessage="1" showErrorMessage="1" errorTitle="Error in Validation" error="Please select value from list" sqref="Q3909:Q3926">
      <formula1>rangeCategory</formula1>
    </dataValidation>
    <dataValidation type="list" allowBlank="1" showInputMessage="1" showErrorMessage="1" errorTitle="Error in Validation" error="Please select value from list" sqref="Q3931:Q3947">
      <formula1>rangeCategory</formula1>
    </dataValidation>
    <dataValidation type="list" allowBlank="1" showInputMessage="1" showErrorMessage="1" errorTitle="Error in Validation" error="Please select value from list" sqref="Q3952:Q3967">
      <formula1>rangeCategory</formula1>
    </dataValidation>
    <dataValidation type="list" allowBlank="1" showInputMessage="1" showErrorMessage="1" errorTitle="Error in Validation" error="Please select value from list" sqref="Q3977:Q3993">
      <formula1>rangeCategory</formula1>
    </dataValidation>
    <dataValidation type="list" allowBlank="1" showInputMessage="1" showErrorMessage="1" errorTitle="Error in Validation" error="Please select value from list" sqref="Q3998:Q4015">
      <formula1>rangeCategory</formula1>
    </dataValidation>
    <dataValidation type="list" allowBlank="1" showInputMessage="1" showErrorMessage="1" errorTitle="Error in Validation" error="Please select value from list" sqref="Q4020:Q4037">
      <formula1>rangeCategory</formula1>
    </dataValidation>
    <dataValidation type="list" allowBlank="1" showInputMessage="1" showErrorMessage="1" errorTitle="Error in Validation" error="Please select value from list" sqref="Q4042:Q4058">
      <formula1>rangeCategory</formula1>
    </dataValidation>
    <dataValidation type="list" allowBlank="1" showInputMessage="1" showErrorMessage="1" errorTitle="Error in Validation" error="Please select value from list" sqref="Q4063:Q4074">
      <formula1>rangeCategory</formula1>
    </dataValidation>
    <dataValidation type="list" allowBlank="1" showInputMessage="1" showErrorMessage="1" errorTitle="Error in Validation" error="Please select value from list" sqref="Q4084:Q4100">
      <formula1>rangeCategory</formula1>
    </dataValidation>
    <dataValidation type="list" allowBlank="1" showInputMessage="1" showErrorMessage="1" errorTitle="Error in Validation" error="Please select value from list" sqref="Q4105:Q4121">
      <formula1>rangeCategory</formula1>
    </dataValidation>
    <dataValidation type="list" allowBlank="1" showInputMessage="1" showErrorMessage="1" errorTitle="Error in Validation" error="Please select value from list" sqref="Q4126:Q4142">
      <formula1>rangeCategory</formula1>
    </dataValidation>
    <dataValidation type="list" allowBlank="1" showInputMessage="1" showErrorMessage="1" errorTitle="Error in Validation" error="Please select value from list" sqref="Q4147:Q4164">
      <formula1>rangeCategory</formula1>
    </dataValidation>
    <dataValidation type="list" allowBlank="1" showInputMessage="1" showErrorMessage="1" errorTitle="Error in Validation" error="Please select value from list" sqref="Q4169:Q4182">
      <formula1>rangeCategory</formula1>
    </dataValidation>
    <dataValidation type="list" allowBlank="1" showInputMessage="1" showErrorMessage="1" errorTitle="Error in Validation" error="Please select value from list" sqref="Q4192:Q4208">
      <formula1>rangeCategory</formula1>
    </dataValidation>
    <dataValidation type="list" allowBlank="1" showInputMessage="1" showErrorMessage="1" errorTitle="Error in Validation" error="Please select value from list" sqref="Q4213:Q4230">
      <formula1>rangeCategory</formula1>
    </dataValidation>
    <dataValidation type="list" allowBlank="1" showInputMessage="1" showErrorMessage="1" errorTitle="Error in Validation" error="Please select value from list" sqref="Q4235:Q4251">
      <formula1>rangeCategory</formula1>
    </dataValidation>
    <dataValidation type="list" allowBlank="1" showInputMessage="1" showErrorMessage="1" errorTitle="Error in Validation" error="Please select value from list" sqref="Q4256:Q4273">
      <formula1>rangeCategory</formula1>
    </dataValidation>
    <dataValidation type="list" allowBlank="1" showInputMessage="1" showErrorMessage="1" errorTitle="Error in Validation" error="Please select value from list" sqref="Q4278:Q4291">
      <formula1>rangeCategory</formula1>
    </dataValidation>
    <dataValidation type="list" allowBlank="1" showInputMessage="1" showErrorMessage="1" errorTitle="Error in Validation" error="Please select value from list" sqref="Q4301:Q4318">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V548"/>
  <sheetViews>
    <sheetView topLeftCell="A46" zoomScaleNormal="100" zoomScaleSheetLayoutView="115" workbookViewId="0">
      <selection activeCell="R56" sqref="R56"/>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3.33203125" style="24" bestFit="1"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42">
        <v>43008</v>
      </c>
      <c r="D1" s="142"/>
      <c r="E1" s="14"/>
      <c r="F1" s="14" t="s">
        <v>928</v>
      </c>
      <c r="G1" s="142">
        <v>43014</v>
      </c>
      <c r="H1" s="142"/>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f>S26</f>
        <v>2.0833333333333315E-2</v>
      </c>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f>S27</f>
        <v>2.0833333333333315E-2</v>
      </c>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f>S28</f>
        <v>2.0833333333333315E-2</v>
      </c>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f>S29</f>
        <v>2.0833333333333315E-2</v>
      </c>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f>S30</f>
        <v>2.0833333333333315E-2</v>
      </c>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f>S31</f>
        <v>2.0833333333333315E-2</v>
      </c>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f>S32</f>
        <v>2.0833333333333315E-2</v>
      </c>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f>S33</f>
        <v>2.0833333333333315E-2</v>
      </c>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f>S34</f>
        <v>2.0833333333333315E-2</v>
      </c>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f>S35</f>
        <v>2.0833333333333259E-2</v>
      </c>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f>S36</f>
        <v>2.0833333333333259E-2</v>
      </c>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f>S37</f>
        <v>2.0833333333333259E-2</v>
      </c>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f t="shared" ref="G38:G43" si="16">S38</f>
        <v>2.0833333333333259E-2</v>
      </c>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f t="shared" si="16"/>
        <v>2.0833333333333259E-2</v>
      </c>
      <c r="H39" s="21"/>
      <c r="I39" s="34"/>
      <c r="J39" s="34"/>
      <c r="L39" s="34"/>
      <c r="M39" s="34"/>
      <c r="N39" s="35">
        <f>N25</f>
        <v>43011</v>
      </c>
      <c r="O39" s="63">
        <f t="shared" ref="O39:O43" si="17">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f t="shared" si="16"/>
        <v>2.0833333333333259E-2</v>
      </c>
      <c r="H40" s="34"/>
      <c r="I40" s="34"/>
      <c r="J40" s="34"/>
      <c r="L40" s="34"/>
      <c r="M40" s="34"/>
      <c r="N40" s="35">
        <f>N25</f>
        <v>43011</v>
      </c>
      <c r="O40" s="63">
        <f t="shared" si="17"/>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f t="shared" si="16"/>
        <v>2.0833333333333259E-2</v>
      </c>
      <c r="H41" s="34"/>
      <c r="J41" s="34"/>
      <c r="L41" s="34"/>
      <c r="M41" s="34"/>
      <c r="N41" s="35">
        <f>N25</f>
        <v>43011</v>
      </c>
      <c r="O41" s="63">
        <f t="shared" si="17"/>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f t="shared" si="16"/>
        <v>2.0833333333333259E-2</v>
      </c>
      <c r="H42" s="34"/>
      <c r="J42" s="34"/>
      <c r="L42" s="34"/>
      <c r="M42" s="34"/>
      <c r="N42" s="35">
        <f>N25</f>
        <v>43011</v>
      </c>
      <c r="O42" s="63">
        <f t="shared" si="17"/>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f t="shared" si="16"/>
        <v>2.0833333333333259E-2</v>
      </c>
      <c r="H43" s="34"/>
      <c r="J43" s="34"/>
      <c r="L43" s="34"/>
      <c r="M43" s="34"/>
      <c r="N43" s="35">
        <f>N25</f>
        <v>43011</v>
      </c>
      <c r="O43" s="63">
        <f t="shared" si="17"/>
        <v>0.68749999999999922</v>
      </c>
      <c r="P43" s="36">
        <f t="shared" si="15"/>
        <v>0.70833333333333248</v>
      </c>
      <c r="Q43" s="37" t="s">
        <v>940</v>
      </c>
      <c r="R43" s="25" t="s">
        <v>955</v>
      </c>
      <c r="S43" s="26">
        <f t="shared" si="13"/>
        <v>2.0833333333333259E-2</v>
      </c>
    </row>
    <row r="44" spans="1:19" ht="10.5" customHeight="1" x14ac:dyDescent="0.2">
      <c r="A44" s="40">
        <f t="shared" ref="A44:M44" si="18">SUM(A26:A43)</f>
        <v>0</v>
      </c>
      <c r="B44" s="40">
        <f t="shared" si="18"/>
        <v>0</v>
      </c>
      <c r="C44" s="40">
        <f t="shared" si="18"/>
        <v>0</v>
      </c>
      <c r="D44" s="40">
        <f t="shared" si="18"/>
        <v>0</v>
      </c>
      <c r="E44" s="40">
        <f t="shared" si="18"/>
        <v>0</v>
      </c>
      <c r="F44" s="40">
        <f t="shared" si="18"/>
        <v>8.3333333333333148E-2</v>
      </c>
      <c r="G44" s="40">
        <f t="shared" si="18"/>
        <v>0.22916666666666607</v>
      </c>
      <c r="H44" s="40">
        <f t="shared" si="18"/>
        <v>6.2499999999999944E-2</v>
      </c>
      <c r="I44" s="40">
        <f t="shared" si="18"/>
        <v>0</v>
      </c>
      <c r="J44" s="40">
        <f t="shared" si="18"/>
        <v>0</v>
      </c>
      <c r="K44" s="40">
        <f t="shared" si="18"/>
        <v>0</v>
      </c>
      <c r="L44" s="40">
        <f t="shared" si="18"/>
        <v>0</v>
      </c>
      <c r="M44" s="40">
        <f t="shared" si="18"/>
        <v>0</v>
      </c>
      <c r="N44" s="41" t="b">
        <f>SUM(A44:M44) = S44</f>
        <v>1</v>
      </c>
      <c r="O44" s="42"/>
      <c r="P44" s="42"/>
      <c r="Q44" s="43"/>
      <c r="R44" s="43"/>
      <c r="S44" s="40">
        <f>SUM(S26:S43)</f>
        <v>0.37499999999999917</v>
      </c>
    </row>
    <row r="45" spans="1:19" ht="10.5" customHeight="1" x14ac:dyDescent="0.2">
      <c r="A45" s="44">
        <f t="shared" ref="A45:E45" si="19">(A44-INT(A44))*24</f>
        <v>0</v>
      </c>
      <c r="B45" s="44">
        <f t="shared" si="19"/>
        <v>0</v>
      </c>
      <c r="C45" s="44">
        <f t="shared" si="19"/>
        <v>0</v>
      </c>
      <c r="D45" s="44">
        <f t="shared" si="19"/>
        <v>0</v>
      </c>
      <c r="E45" s="44">
        <f t="shared" si="19"/>
        <v>0</v>
      </c>
      <c r="F45" s="44">
        <f>(F44-INT(F44))*24</f>
        <v>1.9999999999999956</v>
      </c>
      <c r="G45" s="44">
        <f>(G44-INT(G44))*24</f>
        <v>5.4999999999999858</v>
      </c>
      <c r="H45" s="44">
        <f>(H44-INT(H44))*24</f>
        <v>1.4999999999999987</v>
      </c>
      <c r="I45" s="44">
        <f>(I44-INT(I44))*24</f>
        <v>0</v>
      </c>
      <c r="J45" s="44">
        <f t="shared" ref="J45" si="20">(J44-INT(J44))*24</f>
        <v>0</v>
      </c>
      <c r="K45" s="44"/>
      <c r="L45" s="44">
        <f t="shared" ref="L45:M45" si="21">(L44-INT(L44))*24</f>
        <v>0</v>
      </c>
      <c r="M45" s="45">
        <f t="shared" si="21"/>
        <v>0</v>
      </c>
      <c r="N45" s="46">
        <f>SUM(A45:M45)</f>
        <v>8.9999999999999805</v>
      </c>
      <c r="O45" s="47"/>
      <c r="P45" s="47"/>
      <c r="Q45" s="48"/>
      <c r="R45" s="48"/>
      <c r="S45" s="49"/>
    </row>
    <row r="46" spans="1:19" ht="10.5" customHeight="1" thickBot="1" x14ac:dyDescent="0.25">
      <c r="A46" s="50"/>
      <c r="B46" s="51"/>
      <c r="C46" s="51"/>
      <c r="D46" s="52">
        <f>SUM(A45:D45)</f>
        <v>0</v>
      </c>
      <c r="E46" s="52">
        <f t="shared" ref="E46:J46" si="22">E45</f>
        <v>0</v>
      </c>
      <c r="F46" s="52">
        <f t="shared" si="22"/>
        <v>1.9999999999999956</v>
      </c>
      <c r="G46" s="52">
        <f t="shared" si="22"/>
        <v>5.4999999999999858</v>
      </c>
      <c r="H46" s="52">
        <f t="shared" si="22"/>
        <v>1.4999999999999987</v>
      </c>
      <c r="I46" s="52">
        <f t="shared" si="22"/>
        <v>0</v>
      </c>
      <c r="J46" s="52">
        <f t="shared" si="22"/>
        <v>0</v>
      </c>
      <c r="K46" s="52"/>
      <c r="L46" s="52">
        <f t="shared" ref="L46:M46" si="23">L45</f>
        <v>0</v>
      </c>
      <c r="M46" s="53">
        <f t="shared" si="23"/>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4">SUM(P47-O47)</f>
        <v>0</v>
      </c>
    </row>
    <row r="48" spans="1:19" ht="10.5" customHeight="1" x14ac:dyDescent="0.2">
      <c r="B48" s="34"/>
      <c r="C48" s="21"/>
      <c r="D48" s="34"/>
      <c r="E48" s="34"/>
      <c r="F48" s="34">
        <f t="shared" ref="F48:F53" si="25">S48</f>
        <v>2.0833333333333315E-2</v>
      </c>
      <c r="G48" s="21"/>
      <c r="H48" s="21"/>
      <c r="I48" s="34"/>
      <c r="J48" s="34"/>
      <c r="M48" s="34"/>
      <c r="N48" s="35">
        <f>N47</f>
        <v>43012</v>
      </c>
      <c r="O48" s="63">
        <f>SUM(P47)</f>
        <v>0.375</v>
      </c>
      <c r="P48" s="36">
        <f>P47+0.0208333333333333</f>
        <v>0.39583333333333331</v>
      </c>
      <c r="Q48" s="37" t="s">
        <v>939</v>
      </c>
      <c r="R48" t="s">
        <v>952</v>
      </c>
      <c r="S48" s="26">
        <f t="shared" ref="S48:S64" si="26">SUM(P48-O48)</f>
        <v>2.0833333333333315E-2</v>
      </c>
    </row>
    <row r="49" spans="1:22" ht="10.5" customHeight="1" x14ac:dyDescent="0.2">
      <c r="B49" s="34"/>
      <c r="C49" s="21"/>
      <c r="D49" s="34"/>
      <c r="E49" s="34"/>
      <c r="F49" s="34">
        <f t="shared" si="25"/>
        <v>2.0833333333333315E-2</v>
      </c>
      <c r="G49" s="34"/>
      <c r="H49" s="21"/>
      <c r="I49" s="34"/>
      <c r="J49" s="34"/>
      <c r="M49" s="34"/>
      <c r="N49" s="35">
        <f>N47</f>
        <v>43012</v>
      </c>
      <c r="O49" s="63">
        <f t="shared" ref="O49:O57" si="27">SUM(P48)</f>
        <v>0.39583333333333331</v>
      </c>
      <c r="P49" s="36">
        <f t="shared" ref="P49:P64" si="28">P48+0.0208333333333333</f>
        <v>0.41666666666666663</v>
      </c>
      <c r="Q49" s="37" t="s">
        <v>939</v>
      </c>
      <c r="R49" t="s">
        <v>952</v>
      </c>
      <c r="S49" s="26">
        <f t="shared" si="26"/>
        <v>2.0833333333333315E-2</v>
      </c>
    </row>
    <row r="50" spans="1:22" ht="10.5" customHeight="1" x14ac:dyDescent="0.2">
      <c r="B50" s="34"/>
      <c r="C50" s="21"/>
      <c r="D50" s="34"/>
      <c r="E50" s="34"/>
      <c r="F50" s="34">
        <f t="shared" si="25"/>
        <v>2.0833333333333315E-2</v>
      </c>
      <c r="G50" s="34"/>
      <c r="H50" s="21"/>
      <c r="J50" s="34"/>
      <c r="L50" s="34"/>
      <c r="M50" s="21"/>
      <c r="N50" s="35">
        <f>N47</f>
        <v>43012</v>
      </c>
      <c r="O50" s="63">
        <f t="shared" si="27"/>
        <v>0.41666666666666663</v>
      </c>
      <c r="P50" s="36">
        <f t="shared" si="28"/>
        <v>0.43749999999999994</v>
      </c>
      <c r="Q50" s="37" t="s">
        <v>939</v>
      </c>
      <c r="R50" t="s">
        <v>952</v>
      </c>
      <c r="S50" s="26">
        <f t="shared" si="26"/>
        <v>2.0833333333333315E-2</v>
      </c>
    </row>
    <row r="51" spans="1:22" ht="10.5" customHeight="1" x14ac:dyDescent="0.2">
      <c r="B51" s="34"/>
      <c r="C51" s="21"/>
      <c r="D51" s="34"/>
      <c r="E51" s="34"/>
      <c r="F51" s="34">
        <f t="shared" si="25"/>
        <v>2.0833333333333315E-2</v>
      </c>
      <c r="G51" s="34"/>
      <c r="H51" s="21"/>
      <c r="I51" s="34"/>
      <c r="J51" s="34"/>
      <c r="L51" s="34"/>
      <c r="M51" s="34"/>
      <c r="N51" s="35">
        <f>N47</f>
        <v>43012</v>
      </c>
      <c r="O51" s="63">
        <f t="shared" si="27"/>
        <v>0.43749999999999994</v>
      </c>
      <c r="P51" s="36">
        <f t="shared" si="28"/>
        <v>0.45833333333333326</v>
      </c>
      <c r="Q51" s="37" t="s">
        <v>939</v>
      </c>
      <c r="R51" t="s">
        <v>952</v>
      </c>
      <c r="S51" s="26">
        <f t="shared" si="26"/>
        <v>2.0833333333333315E-2</v>
      </c>
    </row>
    <row r="52" spans="1:22" ht="10.5" customHeight="1" x14ac:dyDescent="0.2">
      <c r="B52" s="34"/>
      <c r="C52" s="21"/>
      <c r="D52" s="34"/>
      <c r="E52" s="34"/>
      <c r="F52" s="34">
        <f t="shared" si="25"/>
        <v>2.0833333333333315E-2</v>
      </c>
      <c r="G52" s="34"/>
      <c r="H52" s="34"/>
      <c r="I52" s="34"/>
      <c r="J52" s="34"/>
      <c r="L52" s="34"/>
      <c r="M52" s="34"/>
      <c r="N52" s="35">
        <f>N47</f>
        <v>43012</v>
      </c>
      <c r="O52" s="63">
        <f t="shared" si="27"/>
        <v>0.45833333333333326</v>
      </c>
      <c r="P52" s="36">
        <f t="shared" si="28"/>
        <v>0.47916666666666657</v>
      </c>
      <c r="Q52" s="37" t="s">
        <v>939</v>
      </c>
      <c r="R52" t="s">
        <v>952</v>
      </c>
      <c r="S52" s="26">
        <f t="shared" si="26"/>
        <v>2.0833333333333315E-2</v>
      </c>
    </row>
    <row r="53" spans="1:22" ht="10.5" customHeight="1" x14ac:dyDescent="0.2">
      <c r="B53" s="34"/>
      <c r="C53" s="21"/>
      <c r="D53" s="21"/>
      <c r="E53" s="21"/>
      <c r="F53" s="34">
        <f t="shared" si="25"/>
        <v>2.0833333333333315E-2</v>
      </c>
      <c r="G53" s="34"/>
      <c r="H53" s="34"/>
      <c r="J53" s="34"/>
      <c r="L53" s="34"/>
      <c r="M53" s="21"/>
      <c r="N53" s="35">
        <f>N47</f>
        <v>43012</v>
      </c>
      <c r="O53" s="63">
        <f t="shared" si="27"/>
        <v>0.47916666666666657</v>
      </c>
      <c r="P53" s="36">
        <f t="shared" si="28"/>
        <v>0.49999999999999989</v>
      </c>
      <c r="Q53" s="37" t="s">
        <v>939</v>
      </c>
      <c r="R53" t="s">
        <v>952</v>
      </c>
      <c r="S53" s="26">
        <f t="shared" si="26"/>
        <v>2.0833333333333315E-2</v>
      </c>
    </row>
    <row r="54" spans="1:22" ht="10.5" customHeight="1" x14ac:dyDescent="0.2">
      <c r="B54" s="34"/>
      <c r="C54" s="21"/>
      <c r="D54" s="21"/>
      <c r="E54" s="21"/>
      <c r="F54" s="34"/>
      <c r="G54" s="34">
        <f>S54</f>
        <v>2.0833333333333259E-2</v>
      </c>
      <c r="H54" s="34"/>
      <c r="J54" s="34"/>
      <c r="L54" s="34"/>
      <c r="M54" s="21"/>
      <c r="N54" s="35">
        <f>N47</f>
        <v>43012</v>
      </c>
      <c r="O54" s="63">
        <f t="shared" si="27"/>
        <v>0.49999999999999989</v>
      </c>
      <c r="P54" s="36">
        <f t="shared" si="28"/>
        <v>0.52083333333333315</v>
      </c>
      <c r="Q54" s="37" t="s">
        <v>940</v>
      </c>
      <c r="R54" s="25" t="s">
        <v>956</v>
      </c>
      <c r="S54" s="26">
        <f t="shared" si="26"/>
        <v>2.0833333333333259E-2</v>
      </c>
    </row>
    <row r="55" spans="1:22" ht="10.5" customHeight="1" x14ac:dyDescent="0.2">
      <c r="B55" s="34"/>
      <c r="C55" s="21"/>
      <c r="D55" s="21"/>
      <c r="E55" s="21"/>
      <c r="F55" s="34"/>
      <c r="G55" s="34">
        <f>S55</f>
        <v>2.0833333333333259E-2</v>
      </c>
      <c r="H55" s="34"/>
      <c r="J55" s="34"/>
      <c r="L55" s="34"/>
      <c r="M55" s="21"/>
      <c r="N55" s="35">
        <f>N47</f>
        <v>43012</v>
      </c>
      <c r="O55" s="63">
        <f t="shared" si="27"/>
        <v>0.52083333333333315</v>
      </c>
      <c r="P55" s="36">
        <f t="shared" si="28"/>
        <v>0.54166666666666641</v>
      </c>
      <c r="Q55" s="37" t="s">
        <v>940</v>
      </c>
      <c r="R55" s="25" t="s">
        <v>956</v>
      </c>
      <c r="S55" s="26">
        <f t="shared" si="26"/>
        <v>2.0833333333333259E-2</v>
      </c>
    </row>
    <row r="56" spans="1:22" ht="10.5" customHeight="1" x14ac:dyDescent="0.2">
      <c r="B56" s="34"/>
      <c r="C56" s="21"/>
      <c r="D56" s="34"/>
      <c r="E56" s="21"/>
      <c r="F56" s="34"/>
      <c r="G56" s="34">
        <f>S56</f>
        <v>2.0833333333333259E-2</v>
      </c>
      <c r="H56" s="34"/>
      <c r="J56" s="34"/>
      <c r="L56" s="34"/>
      <c r="M56" s="21"/>
      <c r="N56" s="35">
        <f>N47</f>
        <v>43012</v>
      </c>
      <c r="O56" s="63">
        <f t="shared" si="27"/>
        <v>0.54166666666666641</v>
      </c>
      <c r="P56" s="36">
        <f t="shared" si="28"/>
        <v>0.56249999999999967</v>
      </c>
      <c r="Q56" s="37" t="s">
        <v>940</v>
      </c>
      <c r="R56" s="25" t="s">
        <v>955</v>
      </c>
      <c r="S56" s="26">
        <f t="shared" si="26"/>
        <v>2.0833333333333259E-2</v>
      </c>
    </row>
    <row r="57" spans="1:22" ht="10.5" customHeight="1" x14ac:dyDescent="0.2">
      <c r="B57" s="34"/>
      <c r="C57" s="34"/>
      <c r="D57" s="34"/>
      <c r="E57" s="21"/>
      <c r="F57" s="34"/>
      <c r="G57" s="34">
        <f>S57</f>
        <v>2.0833333333333259E-2</v>
      </c>
      <c r="H57" s="34"/>
      <c r="J57" s="34"/>
      <c r="L57" s="34"/>
      <c r="M57" s="21"/>
      <c r="N57" s="35">
        <f>N47</f>
        <v>43012</v>
      </c>
      <c r="O57" s="63">
        <f t="shared" si="27"/>
        <v>0.56249999999999967</v>
      </c>
      <c r="P57" s="36">
        <f t="shared" si="28"/>
        <v>0.58333333333333293</v>
      </c>
      <c r="Q57" s="37" t="s">
        <v>940</v>
      </c>
      <c r="R57" s="25" t="s">
        <v>955</v>
      </c>
      <c r="S57" s="26">
        <f t="shared" si="26"/>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8"/>
        <v>0.60416666666666619</v>
      </c>
      <c r="Q58" s="37" t="s">
        <v>940</v>
      </c>
      <c r="R58" s="25" t="s">
        <v>955</v>
      </c>
      <c r="S58" s="26">
        <f t="shared" si="26"/>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8"/>
        <v>0.62499999999999944</v>
      </c>
      <c r="Q59" s="37" t="s">
        <v>939</v>
      </c>
      <c r="R59" t="s">
        <v>952</v>
      </c>
      <c r="S59" s="26">
        <f t="shared" si="26"/>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8"/>
        <v>0.6458333333333327</v>
      </c>
      <c r="Q60" s="37" t="s">
        <v>939</v>
      </c>
      <c r="R60" t="s">
        <v>952</v>
      </c>
      <c r="S60" s="26">
        <f t="shared" si="26"/>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9">SUM(P60)</f>
        <v>0.6458333333333327</v>
      </c>
      <c r="P61" s="36">
        <f t="shared" si="28"/>
        <v>0.66666666666666596</v>
      </c>
      <c r="Q61" s="37" t="s">
        <v>939</v>
      </c>
      <c r="R61" t="s">
        <v>952</v>
      </c>
      <c r="S61" s="26">
        <f t="shared" si="26"/>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9"/>
        <v>0.66666666666666596</v>
      </c>
      <c r="P62" s="36">
        <f t="shared" si="28"/>
        <v>0.68749999999999922</v>
      </c>
      <c r="Q62" s="37" t="s">
        <v>939</v>
      </c>
      <c r="R62" s="25" t="s">
        <v>957</v>
      </c>
      <c r="S62" s="26">
        <f t="shared" si="26"/>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9"/>
        <v>0.68749999999999922</v>
      </c>
      <c r="P63" s="36">
        <f t="shared" si="28"/>
        <v>0.70833333333333248</v>
      </c>
      <c r="Q63" s="37" t="s">
        <v>939</v>
      </c>
      <c r="R63" t="s">
        <v>952</v>
      </c>
      <c r="S63" s="26">
        <f t="shared" si="26"/>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9"/>
        <v>0.70833333333333248</v>
      </c>
      <c r="P64" s="67">
        <f t="shared" si="28"/>
        <v>0.72916666666666574</v>
      </c>
      <c r="Q64" s="37" t="s">
        <v>940</v>
      </c>
      <c r="R64" s="25" t="s">
        <v>955</v>
      </c>
      <c r="S64" s="66">
        <f t="shared" si="26"/>
        <v>2.0833333333333259E-2</v>
      </c>
      <c r="T64" s="68"/>
      <c r="U64" s="69"/>
      <c r="V64" s="69"/>
    </row>
    <row r="65" spans="1:20" ht="10.5" customHeight="1" x14ac:dyDescent="0.2">
      <c r="A65" s="40">
        <f t="shared" ref="A65:M65" si="30">SUM(A48:A64)</f>
        <v>0</v>
      </c>
      <c r="B65" s="40">
        <f t="shared" si="30"/>
        <v>0</v>
      </c>
      <c r="C65" s="40">
        <f t="shared" si="30"/>
        <v>0</v>
      </c>
      <c r="D65" s="40">
        <f t="shared" si="30"/>
        <v>0</v>
      </c>
      <c r="E65" s="40">
        <f t="shared" si="30"/>
        <v>0</v>
      </c>
      <c r="F65" s="40">
        <f t="shared" si="30"/>
        <v>0.22916666666666619</v>
      </c>
      <c r="G65" s="40">
        <f t="shared" si="30"/>
        <v>0.12499999999999956</v>
      </c>
      <c r="H65" s="40">
        <f t="shared" si="30"/>
        <v>0</v>
      </c>
      <c r="I65" s="40">
        <f t="shared" si="30"/>
        <v>0</v>
      </c>
      <c r="J65" s="40">
        <f t="shared" si="30"/>
        <v>0</v>
      </c>
      <c r="K65" s="40">
        <f t="shared" si="30"/>
        <v>0</v>
      </c>
      <c r="L65" s="40">
        <f t="shared" si="30"/>
        <v>0</v>
      </c>
      <c r="M65" s="40">
        <f t="shared" si="30"/>
        <v>0</v>
      </c>
      <c r="N65" s="41" t="b">
        <f>SUM(A65:M65) = S65</f>
        <v>1</v>
      </c>
      <c r="O65" s="42"/>
      <c r="P65" s="42"/>
      <c r="Q65" s="43"/>
      <c r="R65" s="43"/>
      <c r="S65" s="40">
        <f>SUM(S48:S64)</f>
        <v>0.35416666666666574</v>
      </c>
    </row>
    <row r="66" spans="1:20" ht="10.5" customHeight="1" x14ac:dyDescent="0.2">
      <c r="A66" s="70">
        <f t="shared" ref="A66:C66" si="31">(A65-INT(A65))*24</f>
        <v>0</v>
      </c>
      <c r="B66" s="70">
        <f t="shared" si="31"/>
        <v>0</v>
      </c>
      <c r="C66" s="70">
        <f t="shared" si="31"/>
        <v>0</v>
      </c>
      <c r="D66" s="44">
        <f>(D65-INT(D65))*24</f>
        <v>0</v>
      </c>
      <c r="E66" s="44">
        <f>(E65-INT(E65))*24</f>
        <v>0</v>
      </c>
      <c r="F66" s="44">
        <f>(F65-INT(F65))*24</f>
        <v>5.4999999999999885</v>
      </c>
      <c r="G66" s="44">
        <f>(G65-INT(G65))*24</f>
        <v>2.9999999999999893</v>
      </c>
      <c r="H66" s="44">
        <f t="shared" ref="H66:J66" si="32">(H65-INT(H65))*24</f>
        <v>0</v>
      </c>
      <c r="I66" s="44">
        <f t="shared" si="32"/>
        <v>0</v>
      </c>
      <c r="J66" s="44">
        <f t="shared" si="32"/>
        <v>0</v>
      </c>
      <c r="K66" s="44"/>
      <c r="L66" s="44">
        <f t="shared" ref="L66:M66" si="33">(L65-INT(L65))*24</f>
        <v>0</v>
      </c>
      <c r="M66" s="45">
        <f t="shared" si="33"/>
        <v>0</v>
      </c>
      <c r="N66" s="46">
        <f>SUM(A66:M66)</f>
        <v>8.4999999999999787</v>
      </c>
      <c r="O66" s="71"/>
      <c r="P66" s="71"/>
      <c r="Q66" s="48"/>
      <c r="R66" s="48"/>
      <c r="S66" s="49"/>
    </row>
    <row r="67" spans="1:20" ht="10.5" customHeight="1" thickBot="1" x14ac:dyDescent="0.25">
      <c r="A67" s="72"/>
      <c r="B67" s="73"/>
      <c r="C67" s="73"/>
      <c r="D67" s="52">
        <f>SUM(A66:D66)</f>
        <v>0</v>
      </c>
      <c r="E67" s="52">
        <f t="shared" ref="E67:J67" si="34">E66</f>
        <v>0</v>
      </c>
      <c r="F67" s="52">
        <f t="shared" si="34"/>
        <v>5.4999999999999885</v>
      </c>
      <c r="G67" s="52">
        <f t="shared" si="34"/>
        <v>2.9999999999999893</v>
      </c>
      <c r="H67" s="52">
        <f t="shared" si="34"/>
        <v>0</v>
      </c>
      <c r="I67" s="52">
        <f t="shared" si="34"/>
        <v>0</v>
      </c>
      <c r="J67" s="52">
        <f t="shared" si="34"/>
        <v>0</v>
      </c>
      <c r="K67" s="52"/>
      <c r="L67" s="52">
        <f t="shared" ref="L67:M67" si="35">L66</f>
        <v>0</v>
      </c>
      <c r="M67" s="53">
        <f t="shared" si="35"/>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6">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7">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8">SUM(P69)</f>
        <v>0.35416666666666663</v>
      </c>
      <c r="P70" s="36">
        <f t="shared" ref="P70:P86" si="39">P69+0.0208333333333333</f>
        <v>0.37499999999999994</v>
      </c>
      <c r="Q70" s="37" t="s">
        <v>940</v>
      </c>
      <c r="R70" s="25" t="s">
        <v>958</v>
      </c>
      <c r="S70" s="26">
        <f t="shared" si="37"/>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8"/>
        <v>0.37499999999999994</v>
      </c>
      <c r="P71" s="36">
        <f t="shared" si="39"/>
        <v>0.39583333333333326</v>
      </c>
      <c r="Q71" s="37" t="s">
        <v>959</v>
      </c>
      <c r="R71" s="25" t="s">
        <v>960</v>
      </c>
      <c r="S71" s="26">
        <f t="shared" si="37"/>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8"/>
        <v>0.39583333333333326</v>
      </c>
      <c r="P72" s="36">
        <f t="shared" si="39"/>
        <v>0.41666666666666657</v>
      </c>
      <c r="Q72" s="37" t="s">
        <v>939</v>
      </c>
      <c r="R72" s="25" t="s">
        <v>961</v>
      </c>
      <c r="S72" s="26">
        <f t="shared" si="37"/>
        <v>2.0833333333333315E-2</v>
      </c>
    </row>
    <row r="73" spans="1:20" ht="10.5" customHeight="1" x14ac:dyDescent="0.2">
      <c r="B73" s="34"/>
      <c r="C73" s="21"/>
      <c r="D73" s="34"/>
      <c r="E73" s="34"/>
      <c r="F73" s="34">
        <f>S73</f>
        <v>2.0833333333333315E-2</v>
      </c>
      <c r="G73" s="34"/>
      <c r="H73" s="34"/>
      <c r="J73" s="34"/>
      <c r="L73" s="34"/>
      <c r="M73" s="34"/>
      <c r="N73" s="35">
        <f>N68</f>
        <v>43013</v>
      </c>
      <c r="O73" s="63">
        <f t="shared" si="38"/>
        <v>0.41666666666666657</v>
      </c>
      <c r="P73" s="36">
        <f t="shared" si="39"/>
        <v>0.43749999999999989</v>
      </c>
      <c r="Q73" s="37" t="s">
        <v>939</v>
      </c>
      <c r="R73" s="25" t="s">
        <v>962</v>
      </c>
      <c r="S73" s="26">
        <f t="shared" si="37"/>
        <v>2.0833333333333315E-2</v>
      </c>
    </row>
    <row r="74" spans="1:20" ht="10.5" customHeight="1" x14ac:dyDescent="0.2">
      <c r="B74" s="34"/>
      <c r="C74" s="21"/>
      <c r="D74" s="21"/>
      <c r="E74" s="34"/>
      <c r="F74" s="34"/>
      <c r="G74" s="34">
        <f>S74</f>
        <v>2.0833333333333315E-2</v>
      </c>
      <c r="H74" s="34"/>
      <c r="J74" s="34"/>
      <c r="L74" s="34"/>
      <c r="M74" s="21"/>
      <c r="N74" s="35">
        <f>N68</f>
        <v>43013</v>
      </c>
      <c r="O74" s="63">
        <f t="shared" si="38"/>
        <v>0.43749999999999989</v>
      </c>
      <c r="P74" s="36">
        <f t="shared" si="39"/>
        <v>0.4583333333333332</v>
      </c>
      <c r="Q74" s="37" t="s">
        <v>940</v>
      </c>
      <c r="R74" s="25" t="s">
        <v>963</v>
      </c>
      <c r="S74" s="26">
        <f t="shared" si="37"/>
        <v>2.0833333333333315E-2</v>
      </c>
    </row>
    <row r="75" spans="1:20" ht="10.5" customHeight="1" x14ac:dyDescent="0.2">
      <c r="B75" s="34"/>
      <c r="C75" s="21"/>
      <c r="D75" s="34"/>
      <c r="E75" s="34"/>
      <c r="F75" s="34"/>
      <c r="G75" s="34">
        <f>S75</f>
        <v>2.0833333333333315E-2</v>
      </c>
      <c r="H75" s="34"/>
      <c r="J75" s="34"/>
      <c r="L75" s="34"/>
      <c r="M75" s="21"/>
      <c r="N75" s="35">
        <f>N68</f>
        <v>43013</v>
      </c>
      <c r="O75" s="63">
        <f t="shared" si="38"/>
        <v>0.4583333333333332</v>
      </c>
      <c r="P75" s="36">
        <f t="shared" si="39"/>
        <v>0.47916666666666652</v>
      </c>
      <c r="Q75" s="37" t="s">
        <v>940</v>
      </c>
      <c r="R75" s="25" t="s">
        <v>964</v>
      </c>
      <c r="S75" s="26">
        <f t="shared" si="37"/>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8"/>
        <v>0.47916666666666652</v>
      </c>
      <c r="P76" s="36">
        <f t="shared" si="39"/>
        <v>0.49999999999999983</v>
      </c>
      <c r="Q76" s="37" t="s">
        <v>959</v>
      </c>
      <c r="R76" s="25" t="s">
        <v>960</v>
      </c>
      <c r="S76" s="26">
        <f t="shared" si="37"/>
        <v>2.0833333333333315E-2</v>
      </c>
    </row>
    <row r="77" spans="1:20" ht="10.5" customHeight="1" x14ac:dyDescent="0.2">
      <c r="B77" s="34"/>
      <c r="C77" s="21"/>
      <c r="D77" s="34"/>
      <c r="E77" s="34">
        <f>S77</f>
        <v>2.0833333333333315E-2</v>
      </c>
      <c r="F77" s="21"/>
      <c r="G77" s="21"/>
      <c r="H77" s="34"/>
      <c r="J77" s="34"/>
      <c r="L77" s="34"/>
      <c r="M77" s="21"/>
      <c r="N77" s="35">
        <f>N68</f>
        <v>43013</v>
      </c>
      <c r="O77" s="63">
        <f t="shared" si="38"/>
        <v>0.49999999999999983</v>
      </c>
      <c r="P77" s="36">
        <f t="shared" si="39"/>
        <v>0.52083333333333315</v>
      </c>
      <c r="Q77" s="37" t="s">
        <v>965</v>
      </c>
      <c r="R77" s="25" t="s">
        <v>966</v>
      </c>
      <c r="S77" s="26">
        <f t="shared" si="37"/>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8"/>
        <v>0.52083333333333315</v>
      </c>
      <c r="P78" s="36">
        <f t="shared" si="39"/>
        <v>0.54166666666666641</v>
      </c>
      <c r="Q78" s="37" t="s">
        <v>959</v>
      </c>
      <c r="R78" s="25" t="s">
        <v>967</v>
      </c>
      <c r="S78" s="26">
        <f t="shared" si="37"/>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9"/>
        <v>0.56249999999999967</v>
      </c>
      <c r="Q79" s="37" t="s">
        <v>940</v>
      </c>
      <c r="R79" s="25" t="s">
        <v>968</v>
      </c>
      <c r="S79" s="26">
        <f t="shared" si="37"/>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9"/>
        <v>0.58333333333333293</v>
      </c>
      <c r="Q80" s="37" t="s">
        <v>939</v>
      </c>
      <c r="R80" s="25" t="s">
        <v>969</v>
      </c>
      <c r="S80" s="26">
        <f t="shared" si="37"/>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9"/>
        <v>0.60416666666666619</v>
      </c>
      <c r="Q81" s="37" t="s">
        <v>940</v>
      </c>
      <c r="R81" s="25" t="s">
        <v>956</v>
      </c>
      <c r="S81" s="26">
        <f t="shared" si="37"/>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40">SUM(P81)</f>
        <v>0.60416666666666619</v>
      </c>
      <c r="P82" s="36">
        <f t="shared" si="39"/>
        <v>0.62499999999999944</v>
      </c>
      <c r="Q82" s="37" t="s">
        <v>939</v>
      </c>
      <c r="R82" s="25" t="s">
        <v>970</v>
      </c>
      <c r="S82" s="26">
        <f t="shared" si="37"/>
        <v>2.0833333333333259E-2</v>
      </c>
    </row>
    <row r="83" spans="1:22" ht="10.5" customHeight="1" x14ac:dyDescent="0.2">
      <c r="B83" s="34"/>
      <c r="C83" s="21"/>
      <c r="D83" s="21"/>
      <c r="E83" s="34"/>
      <c r="F83" s="34"/>
      <c r="G83" s="34">
        <f>S83</f>
        <v>2.0833333333333259E-2</v>
      </c>
      <c r="H83" s="34"/>
      <c r="J83" s="34"/>
      <c r="L83" s="34"/>
      <c r="M83" s="21"/>
      <c r="N83" s="35">
        <f>N68</f>
        <v>43013</v>
      </c>
      <c r="O83" s="63">
        <f t="shared" si="40"/>
        <v>0.62499999999999944</v>
      </c>
      <c r="P83" s="36">
        <f t="shared" si="39"/>
        <v>0.6458333333333327</v>
      </c>
      <c r="Q83" s="37" t="s">
        <v>940</v>
      </c>
      <c r="R83" s="25" t="s">
        <v>963</v>
      </c>
      <c r="S83" s="26">
        <f t="shared" si="37"/>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40"/>
        <v>0.6458333333333327</v>
      </c>
      <c r="P84" s="36">
        <f t="shared" si="39"/>
        <v>0.66666666666666596</v>
      </c>
      <c r="Q84" s="37" t="s">
        <v>959</v>
      </c>
      <c r="R84" s="25" t="s">
        <v>957</v>
      </c>
      <c r="S84" s="26">
        <f t="shared" si="37"/>
        <v>2.0833333333333259E-2</v>
      </c>
    </row>
    <row r="85" spans="1:22" ht="10.5" customHeight="1" x14ac:dyDescent="0.2">
      <c r="B85" s="34"/>
      <c r="C85" s="21"/>
      <c r="D85" s="21"/>
      <c r="E85" s="34"/>
      <c r="F85" s="21"/>
      <c r="G85" s="34">
        <f>S85</f>
        <v>2.0833333333333259E-2</v>
      </c>
      <c r="H85" s="34"/>
      <c r="J85" s="34"/>
      <c r="L85" s="34"/>
      <c r="M85" s="21"/>
      <c r="N85" s="65">
        <f>N68</f>
        <v>43013</v>
      </c>
      <c r="O85" s="66">
        <f t="shared" si="40"/>
        <v>0.66666666666666596</v>
      </c>
      <c r="P85" s="67">
        <f t="shared" si="39"/>
        <v>0.68749999999999922</v>
      </c>
      <c r="Q85" s="37" t="s">
        <v>940</v>
      </c>
      <c r="R85" s="25" t="s">
        <v>968</v>
      </c>
      <c r="S85" s="66">
        <f t="shared" si="37"/>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40"/>
        <v>0.68749999999999922</v>
      </c>
      <c r="P86" s="67">
        <f t="shared" si="39"/>
        <v>0.70833333333333248</v>
      </c>
      <c r="Q86" s="37" t="s">
        <v>959</v>
      </c>
      <c r="R86" s="25" t="s">
        <v>957</v>
      </c>
      <c r="S86" s="66">
        <f t="shared" si="37"/>
        <v>2.0833333333333259E-2</v>
      </c>
      <c r="T86" s="68"/>
      <c r="U86" s="69"/>
      <c r="V86" s="69"/>
    </row>
    <row r="87" spans="1:22" ht="10.5" customHeight="1" x14ac:dyDescent="0.2">
      <c r="A87" s="40">
        <f t="shared" ref="A87:M87" si="41">SUM(A69:A86)</f>
        <v>0</v>
      </c>
      <c r="B87" s="40">
        <f t="shared" si="41"/>
        <v>0</v>
      </c>
      <c r="C87" s="40">
        <f t="shared" si="41"/>
        <v>0</v>
      </c>
      <c r="D87" s="40">
        <f t="shared" si="41"/>
        <v>0</v>
      </c>
      <c r="E87" s="40">
        <f t="shared" si="41"/>
        <v>2.0833333333333315E-2</v>
      </c>
      <c r="F87" s="40">
        <f t="shared" si="41"/>
        <v>8.3333333333333148E-2</v>
      </c>
      <c r="G87" s="40">
        <f t="shared" si="41"/>
        <v>0.1666666666666663</v>
      </c>
      <c r="H87" s="40">
        <f t="shared" si="41"/>
        <v>0</v>
      </c>
      <c r="I87" s="40">
        <f t="shared" si="41"/>
        <v>0.10416666666666641</v>
      </c>
      <c r="J87" s="40">
        <f t="shared" si="41"/>
        <v>0</v>
      </c>
      <c r="K87" s="40">
        <f t="shared" si="41"/>
        <v>0</v>
      </c>
      <c r="L87" s="40">
        <f t="shared" si="41"/>
        <v>0</v>
      </c>
      <c r="M87" s="40">
        <f t="shared" si="41"/>
        <v>0</v>
      </c>
      <c r="N87" s="41" t="b">
        <f>SUM(A87:M87) = S87</f>
        <v>1</v>
      </c>
      <c r="O87" s="42"/>
      <c r="P87" s="42"/>
      <c r="Q87" s="43"/>
      <c r="R87" s="43"/>
      <c r="S87" s="40">
        <f>SUM(S69:S86)</f>
        <v>0.37499999999999917</v>
      </c>
    </row>
    <row r="88" spans="1:22" ht="10.5" customHeight="1" x14ac:dyDescent="0.2">
      <c r="A88" s="70">
        <f t="shared" ref="A88:C88" si="42">(A87-INT(A87))*24</f>
        <v>0</v>
      </c>
      <c r="B88" s="70">
        <f t="shared" si="42"/>
        <v>0</v>
      </c>
      <c r="C88" s="70">
        <f t="shared" si="42"/>
        <v>0</v>
      </c>
      <c r="D88" s="44">
        <f>(D87-INT(D87))*24</f>
        <v>0</v>
      </c>
      <c r="E88" s="44">
        <f>(E87-INT(E87))*24</f>
        <v>0.49999999999999956</v>
      </c>
      <c r="F88" s="44">
        <f>(F87-INT(F87))*24</f>
        <v>1.9999999999999956</v>
      </c>
      <c r="G88" s="44">
        <f>(G87-INT(G87))*24</f>
        <v>3.9999999999999911</v>
      </c>
      <c r="H88" s="44">
        <f t="shared" ref="H88:J88" si="43">(H87-INT(H87))*24</f>
        <v>0</v>
      </c>
      <c r="I88" s="44">
        <f t="shared" si="43"/>
        <v>2.4999999999999938</v>
      </c>
      <c r="J88" s="44">
        <f t="shared" si="43"/>
        <v>0</v>
      </c>
      <c r="K88" s="44"/>
      <c r="L88" s="44">
        <f t="shared" ref="L88:M88" si="44">(L87-INT(L87))*24</f>
        <v>0</v>
      </c>
      <c r="M88" s="45">
        <f t="shared" si="44"/>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5">E88</f>
        <v>0.49999999999999956</v>
      </c>
      <c r="F89" s="52">
        <f t="shared" si="45"/>
        <v>1.9999999999999956</v>
      </c>
      <c r="G89" s="52">
        <f t="shared" si="45"/>
        <v>3.9999999999999911</v>
      </c>
      <c r="H89" s="52">
        <f t="shared" si="45"/>
        <v>0</v>
      </c>
      <c r="I89" s="52">
        <f t="shared" si="45"/>
        <v>2.4999999999999938</v>
      </c>
      <c r="J89" s="52">
        <f t="shared" si="45"/>
        <v>0</v>
      </c>
      <c r="K89" s="52"/>
      <c r="L89" s="52">
        <f t="shared" ref="L89:M89" si="46">L88</f>
        <v>0</v>
      </c>
      <c r="M89" s="53">
        <f t="shared" si="46"/>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7">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8">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9">SUM(P91)</f>
        <v>0.41666666666666663</v>
      </c>
      <c r="P92" s="36">
        <f t="shared" ref="P92:P101" si="50">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9"/>
        <v>0.43749999999999994</v>
      </c>
      <c r="P93" s="36">
        <f t="shared" si="50"/>
        <v>0.45833333333333326</v>
      </c>
      <c r="Q93" s="37" t="s">
        <v>940</v>
      </c>
      <c r="R93" s="25" t="s">
        <v>958</v>
      </c>
      <c r="S93" s="26">
        <f t="shared" ref="S93:S101" si="51">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9"/>
        <v>0.45833333333333326</v>
      </c>
      <c r="P94" s="36">
        <f t="shared" si="50"/>
        <v>0.47916666666666657</v>
      </c>
      <c r="Q94" s="37" t="s">
        <v>935</v>
      </c>
      <c r="R94" s="25" t="s">
        <v>972</v>
      </c>
      <c r="S94" s="26">
        <f t="shared" si="51"/>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9"/>
        <v>0.47916666666666657</v>
      </c>
      <c r="P95" s="36">
        <f t="shared" si="50"/>
        <v>0.49999999999999989</v>
      </c>
      <c r="Q95" s="37" t="s">
        <v>959</v>
      </c>
      <c r="R95" s="25" t="s">
        <v>973</v>
      </c>
      <c r="S95" s="26">
        <f t="shared" si="51"/>
        <v>2.0833333333333315E-2</v>
      </c>
    </row>
    <row r="96" spans="1:22" ht="10.5" customHeight="1" x14ac:dyDescent="0.2">
      <c r="B96" s="34">
        <f>S96</f>
        <v>2.0833333333333259E-2</v>
      </c>
      <c r="C96" s="21"/>
      <c r="D96" s="21"/>
      <c r="E96" s="34"/>
      <c r="F96" s="34"/>
      <c r="G96" s="21"/>
      <c r="H96" s="34"/>
      <c r="J96" s="34"/>
      <c r="L96" s="34"/>
      <c r="M96" s="21"/>
      <c r="N96" s="35">
        <f>N90</f>
        <v>43014</v>
      </c>
      <c r="O96" s="63">
        <f t="shared" si="49"/>
        <v>0.49999999999999989</v>
      </c>
      <c r="P96" s="36">
        <f t="shared" si="50"/>
        <v>0.52083333333333315</v>
      </c>
      <c r="Q96" s="37" t="s">
        <v>935</v>
      </c>
      <c r="R96" s="25" t="s">
        <v>974</v>
      </c>
      <c r="S96" s="26">
        <f t="shared" si="51"/>
        <v>2.0833333333333259E-2</v>
      </c>
    </row>
    <row r="97" spans="1:19" ht="10.5" customHeight="1" x14ac:dyDescent="0.2">
      <c r="B97" s="34">
        <f>S97</f>
        <v>2.0833333333333259E-2</v>
      </c>
      <c r="C97" s="21"/>
      <c r="D97" s="21"/>
      <c r="E97" s="34"/>
      <c r="F97" s="34"/>
      <c r="G97" s="21"/>
      <c r="H97" s="34"/>
      <c r="J97" s="34"/>
      <c r="L97" s="34"/>
      <c r="M97" s="21"/>
      <c r="N97" s="35">
        <f>N90</f>
        <v>43014</v>
      </c>
      <c r="O97" s="63">
        <f t="shared" si="49"/>
        <v>0.52083333333333315</v>
      </c>
      <c r="P97" s="36">
        <f t="shared" si="50"/>
        <v>0.54166666666666641</v>
      </c>
      <c r="Q97" s="37" t="s">
        <v>935</v>
      </c>
      <c r="R97" s="25" t="s">
        <v>972</v>
      </c>
      <c r="S97" s="26">
        <f t="shared" si="51"/>
        <v>2.0833333333333259E-2</v>
      </c>
    </row>
    <row r="98" spans="1:19" ht="10.5" customHeight="1" x14ac:dyDescent="0.2">
      <c r="B98" s="34">
        <f>S98</f>
        <v>2.0833333333333259E-2</v>
      </c>
      <c r="C98" s="21"/>
      <c r="D98" s="21"/>
      <c r="E98" s="34"/>
      <c r="F98" s="34"/>
      <c r="G98" s="21"/>
      <c r="H98" s="34"/>
      <c r="J98" s="34"/>
      <c r="L98" s="34"/>
      <c r="M98" s="21"/>
      <c r="N98" s="35">
        <f>N90</f>
        <v>43014</v>
      </c>
      <c r="O98" s="63">
        <f t="shared" si="49"/>
        <v>0.54166666666666641</v>
      </c>
      <c r="P98" s="36">
        <f t="shared" si="50"/>
        <v>0.56249999999999967</v>
      </c>
      <c r="Q98" s="37" t="s">
        <v>935</v>
      </c>
      <c r="R98" s="25" t="s">
        <v>972</v>
      </c>
      <c r="S98" s="26">
        <f t="shared" si="51"/>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9"/>
        <v>0.56249999999999967</v>
      </c>
      <c r="P99" s="36">
        <f t="shared" si="50"/>
        <v>0.58333333333333293</v>
      </c>
      <c r="Q99" s="37" t="s">
        <v>959</v>
      </c>
      <c r="R99" s="25" t="s">
        <v>973</v>
      </c>
      <c r="S99" s="26">
        <f t="shared" si="51"/>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9"/>
        <v>0.58333333333333293</v>
      </c>
      <c r="P100" s="36">
        <f t="shared" si="50"/>
        <v>0.60416666666666619</v>
      </c>
      <c r="Q100" s="37" t="s">
        <v>959</v>
      </c>
      <c r="R100" s="25" t="s">
        <v>973</v>
      </c>
      <c r="S100" s="26">
        <f t="shared" si="51"/>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9"/>
        <v>0.60416666666666619</v>
      </c>
      <c r="P101" s="36">
        <f t="shared" si="50"/>
        <v>0.62499999999999944</v>
      </c>
      <c r="Q101" s="37" t="s">
        <v>959</v>
      </c>
      <c r="R101" s="25" t="s">
        <v>975</v>
      </c>
      <c r="S101" s="26">
        <f t="shared" si="51"/>
        <v>2.0833333333333259E-2</v>
      </c>
    </row>
    <row r="102" spans="1:19" ht="10.5" customHeight="1" x14ac:dyDescent="0.2">
      <c r="A102" s="40">
        <f t="shared" ref="A102:M102" si="52">SUM(A91:A101)</f>
        <v>0</v>
      </c>
      <c r="B102" s="40">
        <f t="shared" si="52"/>
        <v>8.3333333333333093E-2</v>
      </c>
      <c r="C102" s="40">
        <f t="shared" si="52"/>
        <v>0</v>
      </c>
      <c r="D102" s="40">
        <f t="shared" si="52"/>
        <v>0</v>
      </c>
      <c r="E102" s="40">
        <f t="shared" si="52"/>
        <v>0</v>
      </c>
      <c r="F102" s="40">
        <f t="shared" si="52"/>
        <v>0</v>
      </c>
      <c r="G102" s="40">
        <f t="shared" si="52"/>
        <v>2.0833333333333315E-2</v>
      </c>
      <c r="H102" s="40">
        <f t="shared" si="52"/>
        <v>0</v>
      </c>
      <c r="I102" s="40">
        <f t="shared" si="52"/>
        <v>0.12499999999999972</v>
      </c>
      <c r="J102" s="40">
        <f t="shared" si="52"/>
        <v>0</v>
      </c>
      <c r="K102" s="40">
        <f t="shared" si="52"/>
        <v>0</v>
      </c>
      <c r="L102" s="40">
        <f t="shared" si="52"/>
        <v>0</v>
      </c>
      <c r="M102" s="40">
        <f t="shared" si="52"/>
        <v>0</v>
      </c>
      <c r="N102" s="76" t="b">
        <f>SUM(A102:M102) = S102</f>
        <v>1</v>
      </c>
      <c r="O102" s="77"/>
      <c r="P102" s="77"/>
      <c r="Q102" s="43"/>
      <c r="R102" s="43"/>
      <c r="S102" s="40">
        <f>SUM(S91:S101)</f>
        <v>0.22916666666666613</v>
      </c>
    </row>
    <row r="103" spans="1:19" ht="10.5" customHeight="1" x14ac:dyDescent="0.2">
      <c r="A103" s="70">
        <f t="shared" ref="A103:C103" si="53">(A102-INT(A102))*24</f>
        <v>0</v>
      </c>
      <c r="B103" s="70">
        <f t="shared" si="53"/>
        <v>1.9999999999999942</v>
      </c>
      <c r="C103" s="70">
        <f t="shared" si="53"/>
        <v>0</v>
      </c>
      <c r="D103" s="44">
        <f>(D102-INT(D102))*24</f>
        <v>0</v>
      </c>
      <c r="E103" s="44">
        <f>(E102-INT(E102))*24</f>
        <v>0</v>
      </c>
      <c r="F103" s="44">
        <f>(F102-INT(F102))*24</f>
        <v>0</v>
      </c>
      <c r="G103" s="44">
        <f>(G102-INT(G102))*24</f>
        <v>0.49999999999999956</v>
      </c>
      <c r="H103" s="44">
        <f t="shared" ref="H103:J103" si="54">(H102-INT(H102))*24</f>
        <v>0</v>
      </c>
      <c r="I103" s="44">
        <f t="shared" si="54"/>
        <v>2.9999999999999933</v>
      </c>
      <c r="J103" s="44">
        <f t="shared" si="54"/>
        <v>0</v>
      </c>
      <c r="K103" s="44"/>
      <c r="L103" s="44">
        <f t="shared" ref="L103:M103" si="55">(L102-INT(L102))*24</f>
        <v>0</v>
      </c>
      <c r="M103" s="45">
        <f t="shared" si="55"/>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6">E103</f>
        <v>0</v>
      </c>
      <c r="F104" s="52">
        <f t="shared" si="56"/>
        <v>0</v>
      </c>
      <c r="G104" s="52">
        <f t="shared" si="56"/>
        <v>0.49999999999999956</v>
      </c>
      <c r="H104" s="52">
        <f t="shared" si="56"/>
        <v>0</v>
      </c>
      <c r="I104" s="52">
        <f t="shared" si="56"/>
        <v>2.9999999999999933</v>
      </c>
      <c r="J104" s="52">
        <f t="shared" si="56"/>
        <v>0</v>
      </c>
      <c r="K104" s="52"/>
      <c r="L104" s="52">
        <f t="shared" ref="L104:M104" si="57">L103</f>
        <v>0</v>
      </c>
      <c r="M104" s="53">
        <f t="shared" si="57"/>
        <v>0</v>
      </c>
      <c r="N104" s="79" t="s">
        <v>976</v>
      </c>
      <c r="O104" s="74"/>
      <c r="P104" s="74"/>
      <c r="Q104" s="56"/>
      <c r="R104" s="56"/>
      <c r="S104" s="57">
        <f>SUM(S102:S103)</f>
        <v>0.22916666666666613</v>
      </c>
    </row>
    <row r="105" spans="1:19" ht="10.5" customHeight="1" x14ac:dyDescent="0.2">
      <c r="A105" s="70">
        <f t="shared" ref="A105:M105" si="58">SUM(A23,A45,A66,A88,A103)</f>
        <v>0</v>
      </c>
      <c r="B105" s="70">
        <f t="shared" si="58"/>
        <v>1.9999999999999942</v>
      </c>
      <c r="C105" s="70">
        <f t="shared" si="58"/>
        <v>0</v>
      </c>
      <c r="D105" s="70">
        <f t="shared" si="58"/>
        <v>0.99999999999999778</v>
      </c>
      <c r="E105" s="70">
        <f t="shared" si="58"/>
        <v>0.49999999999999956</v>
      </c>
      <c r="F105" s="70">
        <f t="shared" si="58"/>
        <v>10.499999999999975</v>
      </c>
      <c r="G105" s="70">
        <f t="shared" si="58"/>
        <v>12.999999999999966</v>
      </c>
      <c r="H105" s="70">
        <f t="shared" si="58"/>
        <v>7.999999999999984</v>
      </c>
      <c r="I105" s="70">
        <f t="shared" si="58"/>
        <v>5.4999999999999876</v>
      </c>
      <c r="J105" s="70">
        <f t="shared" si="58"/>
        <v>0</v>
      </c>
      <c r="K105" s="70">
        <f t="shared" si="58"/>
        <v>0</v>
      </c>
      <c r="L105" s="70">
        <f t="shared" si="58"/>
        <v>0</v>
      </c>
      <c r="M105" s="80">
        <f t="shared" si="58"/>
        <v>0</v>
      </c>
      <c r="N105" s="81">
        <f>SUM(S23,S45,S66,S88,S103)</f>
        <v>4.1666666666666519E-2</v>
      </c>
      <c r="O105" s="82">
        <f>SUM(A105:M105)</f>
        <v>40.499999999999901</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9">E105</f>
        <v>0.49999999999999956</v>
      </c>
      <c r="F106" s="88">
        <f t="shared" si="59"/>
        <v>10.499999999999975</v>
      </c>
      <c r="G106" s="88">
        <f t="shared" si="59"/>
        <v>12.999999999999966</v>
      </c>
      <c r="H106" s="88">
        <f t="shared" si="59"/>
        <v>7.999999999999984</v>
      </c>
      <c r="I106" s="88">
        <f t="shared" si="59"/>
        <v>5.4999999999999876</v>
      </c>
      <c r="J106" s="88">
        <f t="shared" si="59"/>
        <v>0</v>
      </c>
      <c r="K106" s="88"/>
      <c r="L106" s="88">
        <f t="shared" ref="L106:M106" si="60">L105</f>
        <v>0</v>
      </c>
      <c r="M106" s="89">
        <f t="shared" si="60"/>
        <v>0</v>
      </c>
      <c r="N106" s="90">
        <f>IF(SUM(O105-37.5)&gt;0,SUM(O105-37.5),0)</f>
        <v>2.9999999999999005</v>
      </c>
      <c r="O106" s="91">
        <f>SUM(A106:M106)</f>
        <v>40.499999999999901</v>
      </c>
      <c r="P106" s="92">
        <f>(P105)*24</f>
        <v>40.499999999999901</v>
      </c>
      <c r="Q106" s="93">
        <f>SUM(S24,S46,S67,S89,S104)</f>
        <v>1.7291666666666625</v>
      </c>
      <c r="R106" s="85"/>
      <c r="S106" s="94" t="b">
        <f>O106=P106</f>
        <v>1</v>
      </c>
    </row>
    <row r="108" spans="1:19" ht="10.5" customHeight="1" x14ac:dyDescent="0.2">
      <c r="A108" s="12">
        <f>WEEKNUM(G108)</f>
        <v>41</v>
      </c>
      <c r="B108" s="13" t="s">
        <v>927</v>
      </c>
      <c r="C108" s="142">
        <f>SUM(N110)-2</f>
        <v>43015</v>
      </c>
      <c r="D108" s="142"/>
      <c r="E108" s="14"/>
      <c r="F108" s="14" t="s">
        <v>928</v>
      </c>
      <c r="G108" s="142">
        <f>SUM(C108+6)</f>
        <v>43021</v>
      </c>
      <c r="H108" s="142"/>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1">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2">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3">SUM(P110)</f>
        <v>0.33333333333333331</v>
      </c>
      <c r="P111" s="36">
        <f t="shared" ref="P111:P128" si="64">P110+0.0208333333333333</f>
        <v>0.35416666666666663</v>
      </c>
      <c r="Q111" s="37" t="s">
        <v>937</v>
      </c>
      <c r="R111" s="25" t="s">
        <v>948</v>
      </c>
      <c r="S111" s="26">
        <f t="shared" si="62"/>
        <v>2.0833333333333315E-2</v>
      </c>
    </row>
    <row r="112" spans="1:19" ht="10.5" customHeight="1" x14ac:dyDescent="0.2">
      <c r="B112" s="34"/>
      <c r="C112" s="21"/>
      <c r="D112" s="34"/>
      <c r="E112" s="34"/>
      <c r="F112" s="21"/>
      <c r="G112" s="21"/>
      <c r="H112" s="34"/>
      <c r="I112" s="34"/>
      <c r="M112" s="34"/>
      <c r="N112" s="35">
        <f>N110</f>
        <v>43017</v>
      </c>
      <c r="O112" s="26">
        <f t="shared" si="63"/>
        <v>0.35416666666666663</v>
      </c>
      <c r="P112" s="36">
        <f t="shared" si="64"/>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3"/>
        <v>0.37499999999999994</v>
      </c>
      <c r="P113" s="36">
        <f t="shared" si="64"/>
        <v>0.39583333333333326</v>
      </c>
      <c r="Q113" s="37" t="s">
        <v>959</v>
      </c>
      <c r="R113" s="25" t="s">
        <v>977</v>
      </c>
      <c r="S113" s="26">
        <f t="shared" si="62"/>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3"/>
        <v>0.39583333333333326</v>
      </c>
      <c r="P114" s="36">
        <f t="shared" si="64"/>
        <v>0.41666666666666657</v>
      </c>
      <c r="Q114" s="37" t="s">
        <v>959</v>
      </c>
      <c r="R114" s="25" t="s">
        <v>977</v>
      </c>
      <c r="S114" s="26">
        <f t="shared" si="62"/>
        <v>2.0833333333333315E-2</v>
      </c>
    </row>
    <row r="115" spans="2:19" ht="10.5" customHeight="1" x14ac:dyDescent="0.2">
      <c r="B115" s="34"/>
      <c r="C115" s="21"/>
      <c r="D115" s="34"/>
      <c r="E115" s="34"/>
      <c r="F115" s="34"/>
      <c r="G115" s="21"/>
      <c r="H115" s="34"/>
      <c r="I115" s="34">
        <f>S115</f>
        <v>2.0833333333333315E-2</v>
      </c>
      <c r="M115" s="34"/>
      <c r="N115" s="35">
        <f>N110</f>
        <v>43017</v>
      </c>
      <c r="O115" s="26">
        <f t="shared" si="63"/>
        <v>0.41666666666666657</v>
      </c>
      <c r="P115" s="36">
        <f t="shared" si="64"/>
        <v>0.43749999999999989</v>
      </c>
      <c r="Q115" s="37" t="s">
        <v>959</v>
      </c>
      <c r="R115" s="25" t="s">
        <v>977</v>
      </c>
      <c r="S115" s="26">
        <f t="shared" si="62"/>
        <v>2.0833333333333315E-2</v>
      </c>
    </row>
    <row r="116" spans="2:19" ht="10.5" customHeight="1" x14ac:dyDescent="0.2">
      <c r="B116" s="34"/>
      <c r="C116" s="21"/>
      <c r="D116" s="34"/>
      <c r="E116" s="34"/>
      <c r="F116" s="34"/>
      <c r="G116" s="21"/>
      <c r="H116" s="34">
        <f t="shared" ref="H116:H121" si="65">S116</f>
        <v>2.0833333333333315E-2</v>
      </c>
      <c r="I116" s="38"/>
      <c r="M116" s="34"/>
      <c r="N116" s="35">
        <f>N110</f>
        <v>43017</v>
      </c>
      <c r="O116" s="26">
        <f t="shared" si="63"/>
        <v>0.43749999999999989</v>
      </c>
      <c r="P116" s="36">
        <f t="shared" si="64"/>
        <v>0.4583333333333332</v>
      </c>
      <c r="Q116" s="37" t="s">
        <v>941</v>
      </c>
      <c r="R116" t="s">
        <v>950</v>
      </c>
      <c r="S116" s="26">
        <f t="shared" si="62"/>
        <v>2.0833333333333315E-2</v>
      </c>
    </row>
    <row r="117" spans="2:19" ht="10.5" customHeight="1" x14ac:dyDescent="0.2">
      <c r="B117" s="34"/>
      <c r="C117" s="21"/>
      <c r="D117" s="34"/>
      <c r="E117" s="34"/>
      <c r="F117" s="34"/>
      <c r="G117" s="21"/>
      <c r="H117" s="34">
        <f t="shared" si="65"/>
        <v>2.0833333333333315E-2</v>
      </c>
      <c r="I117" s="38"/>
      <c r="M117" s="34"/>
      <c r="N117" s="35">
        <f>N110</f>
        <v>43017</v>
      </c>
      <c r="O117" s="26">
        <f t="shared" si="63"/>
        <v>0.4583333333333332</v>
      </c>
      <c r="P117" s="36">
        <f t="shared" si="64"/>
        <v>0.47916666666666652</v>
      </c>
      <c r="Q117" s="37" t="s">
        <v>941</v>
      </c>
      <c r="R117" t="s">
        <v>950</v>
      </c>
      <c r="S117" s="26">
        <f t="shared" si="62"/>
        <v>2.0833333333333315E-2</v>
      </c>
    </row>
    <row r="118" spans="2:19" ht="10.5" customHeight="1" x14ac:dyDescent="0.2">
      <c r="B118" s="34"/>
      <c r="C118" s="21"/>
      <c r="D118" s="34"/>
      <c r="E118" s="34"/>
      <c r="F118" s="34"/>
      <c r="G118" s="21"/>
      <c r="H118" s="34">
        <f t="shared" si="65"/>
        <v>2.0833333333333315E-2</v>
      </c>
      <c r="I118" s="38"/>
      <c r="M118" s="34"/>
      <c r="N118" s="35">
        <f>N110</f>
        <v>43017</v>
      </c>
      <c r="O118" s="26">
        <f t="shared" si="63"/>
        <v>0.47916666666666652</v>
      </c>
      <c r="P118" s="36">
        <f t="shared" si="64"/>
        <v>0.49999999999999983</v>
      </c>
      <c r="Q118" s="37" t="s">
        <v>941</v>
      </c>
      <c r="R118" t="s">
        <v>950</v>
      </c>
      <c r="S118" s="26">
        <f t="shared" si="62"/>
        <v>2.0833333333333315E-2</v>
      </c>
    </row>
    <row r="119" spans="2:19" ht="10.5" customHeight="1" x14ac:dyDescent="0.2">
      <c r="B119" s="34"/>
      <c r="C119" s="21"/>
      <c r="D119" s="34"/>
      <c r="E119" s="34"/>
      <c r="F119" s="34"/>
      <c r="G119" s="21"/>
      <c r="H119" s="34">
        <f t="shared" si="65"/>
        <v>2.0833333333333315E-2</v>
      </c>
      <c r="I119" s="38"/>
      <c r="M119" s="34"/>
      <c r="N119" s="35">
        <f>N110</f>
        <v>43017</v>
      </c>
      <c r="O119" s="26">
        <f t="shared" si="63"/>
        <v>0.49999999999999983</v>
      </c>
      <c r="P119" s="36">
        <f t="shared" si="64"/>
        <v>0.52083333333333315</v>
      </c>
      <c r="Q119" s="37" t="s">
        <v>941</v>
      </c>
      <c r="R119" t="s">
        <v>950</v>
      </c>
      <c r="S119" s="26">
        <f t="shared" si="62"/>
        <v>2.0833333333333315E-2</v>
      </c>
    </row>
    <row r="120" spans="2:19" ht="10.5" customHeight="1" x14ac:dyDescent="0.2">
      <c r="B120" s="34"/>
      <c r="C120" s="21"/>
      <c r="D120" s="34"/>
      <c r="E120" s="34"/>
      <c r="F120" s="34"/>
      <c r="G120" s="21"/>
      <c r="H120" s="34">
        <f t="shared" si="65"/>
        <v>2.0833333333333259E-2</v>
      </c>
      <c r="I120" s="38"/>
      <c r="M120" s="34"/>
      <c r="N120" s="35">
        <f>N110</f>
        <v>43017</v>
      </c>
      <c r="O120" s="26">
        <f t="shared" si="63"/>
        <v>0.52083333333333315</v>
      </c>
      <c r="P120" s="36">
        <f t="shared" si="64"/>
        <v>0.54166666666666641</v>
      </c>
      <c r="Q120" s="37" t="s">
        <v>941</v>
      </c>
      <c r="R120" t="s">
        <v>950</v>
      </c>
      <c r="S120" s="26">
        <f t="shared" si="62"/>
        <v>2.0833333333333259E-2</v>
      </c>
    </row>
    <row r="121" spans="2:19" ht="10.5" customHeight="1" x14ac:dyDescent="0.2">
      <c r="B121" s="34"/>
      <c r="C121" s="21"/>
      <c r="D121" s="34"/>
      <c r="E121" s="34"/>
      <c r="F121" s="34"/>
      <c r="G121" s="21"/>
      <c r="H121" s="34">
        <f t="shared" si="65"/>
        <v>2.0833333333333259E-2</v>
      </c>
      <c r="I121" s="38"/>
      <c r="M121" s="34"/>
      <c r="N121" s="35">
        <f>N110</f>
        <v>43017</v>
      </c>
      <c r="O121" s="26">
        <f t="shared" si="63"/>
        <v>0.54166666666666641</v>
      </c>
      <c r="P121" s="36">
        <f t="shared" si="64"/>
        <v>0.56249999999999967</v>
      </c>
      <c r="Q121" s="37" t="s">
        <v>941</v>
      </c>
      <c r="R121" t="s">
        <v>950</v>
      </c>
      <c r="S121" s="26">
        <f t="shared" si="62"/>
        <v>2.0833333333333259E-2</v>
      </c>
    </row>
    <row r="122" spans="2:19" ht="10.5" customHeight="1" x14ac:dyDescent="0.2">
      <c r="B122" s="34"/>
      <c r="C122" s="21"/>
      <c r="D122" s="34"/>
      <c r="E122" s="34"/>
      <c r="F122" s="34">
        <f>S122</f>
        <v>2.0833333333333259E-2</v>
      </c>
      <c r="G122" s="21"/>
      <c r="H122" s="21"/>
      <c r="I122" s="38"/>
      <c r="M122" s="34"/>
      <c r="N122" s="35">
        <f>N110</f>
        <v>43017</v>
      </c>
      <c r="O122" s="26">
        <f t="shared" si="63"/>
        <v>0.56249999999999967</v>
      </c>
      <c r="P122" s="36">
        <f t="shared" si="64"/>
        <v>0.58333333333333293</v>
      </c>
      <c r="Q122" s="37" t="s">
        <v>939</v>
      </c>
      <c r="R122" t="s">
        <v>952</v>
      </c>
      <c r="S122" s="26">
        <f t="shared" si="62"/>
        <v>2.0833333333333259E-2</v>
      </c>
    </row>
    <row r="123" spans="2:19" ht="10.5" customHeight="1" x14ac:dyDescent="0.2">
      <c r="B123" s="34"/>
      <c r="C123" s="21"/>
      <c r="D123" s="34"/>
      <c r="E123" s="34"/>
      <c r="F123" s="34">
        <f>S123</f>
        <v>2.0833333333333259E-2</v>
      </c>
      <c r="G123" s="21"/>
      <c r="H123" s="34"/>
      <c r="I123" s="38"/>
      <c r="M123" s="34"/>
      <c r="N123" s="35">
        <f>N110</f>
        <v>43017</v>
      </c>
      <c r="O123" s="26">
        <f t="shared" si="63"/>
        <v>0.58333333333333293</v>
      </c>
      <c r="P123" s="36">
        <f t="shared" si="64"/>
        <v>0.60416666666666619</v>
      </c>
      <c r="Q123" s="37" t="s">
        <v>939</v>
      </c>
      <c r="R123" t="s">
        <v>952</v>
      </c>
      <c r="S123" s="26">
        <f t="shared" si="62"/>
        <v>2.0833333333333259E-2</v>
      </c>
    </row>
    <row r="124" spans="2:19" ht="10.5" customHeight="1" x14ac:dyDescent="0.2">
      <c r="B124" s="34"/>
      <c r="C124" s="21"/>
      <c r="D124" s="34"/>
      <c r="E124" s="34"/>
      <c r="F124" s="34"/>
      <c r="G124" s="34">
        <f>S124</f>
        <v>2.0833333333333259E-2</v>
      </c>
      <c r="H124" s="21"/>
      <c r="I124" s="38"/>
      <c r="M124" s="34"/>
      <c r="N124" s="35">
        <f>N110</f>
        <v>43017</v>
      </c>
      <c r="O124" s="26">
        <f t="shared" si="63"/>
        <v>0.60416666666666619</v>
      </c>
      <c r="P124" s="36">
        <f t="shared" si="64"/>
        <v>0.62499999999999944</v>
      </c>
      <c r="Q124" s="37" t="s">
        <v>940</v>
      </c>
      <c r="R124" s="25" t="s">
        <v>978</v>
      </c>
      <c r="S124" s="26">
        <f t="shared" si="62"/>
        <v>2.0833333333333259E-2</v>
      </c>
    </row>
    <row r="125" spans="2:19" ht="10.5" customHeight="1" x14ac:dyDescent="0.2">
      <c r="B125" s="34"/>
      <c r="C125" s="21"/>
      <c r="D125" s="34"/>
      <c r="E125" s="34"/>
      <c r="F125" s="34"/>
      <c r="G125" s="34">
        <f>S125</f>
        <v>2.0833333333333259E-2</v>
      </c>
      <c r="H125" s="34"/>
      <c r="I125" s="38"/>
      <c r="M125" s="34"/>
      <c r="N125" s="35">
        <f>N110</f>
        <v>43017</v>
      </c>
      <c r="O125" s="26">
        <f t="shared" si="63"/>
        <v>0.62499999999999944</v>
      </c>
      <c r="P125" s="36">
        <f t="shared" si="64"/>
        <v>0.6458333333333327</v>
      </c>
      <c r="Q125" s="37" t="s">
        <v>940</v>
      </c>
      <c r="R125" s="25" t="s">
        <v>978</v>
      </c>
      <c r="S125" s="26">
        <f t="shared" si="62"/>
        <v>2.0833333333333259E-2</v>
      </c>
    </row>
    <row r="126" spans="2:19" ht="10.5" customHeight="1" x14ac:dyDescent="0.2">
      <c r="B126" s="34"/>
      <c r="C126" s="21"/>
      <c r="D126" s="34"/>
      <c r="E126" s="34"/>
      <c r="F126" s="34">
        <f>S126</f>
        <v>2.0833333333333259E-2</v>
      </c>
      <c r="G126" s="21"/>
      <c r="H126" s="21"/>
      <c r="I126" s="38"/>
      <c r="M126" s="34"/>
      <c r="N126" s="35">
        <f>N110</f>
        <v>43017</v>
      </c>
      <c r="O126" s="26">
        <f t="shared" si="63"/>
        <v>0.6458333333333327</v>
      </c>
      <c r="P126" s="36">
        <f t="shared" si="64"/>
        <v>0.66666666666666596</v>
      </c>
      <c r="Q126" s="37" t="s">
        <v>939</v>
      </c>
      <c r="R126" t="s">
        <v>952</v>
      </c>
      <c r="S126" s="26">
        <f t="shared" si="62"/>
        <v>2.0833333333333259E-2</v>
      </c>
    </row>
    <row r="127" spans="2:19" ht="10.5" customHeight="1" x14ac:dyDescent="0.2">
      <c r="B127" s="34"/>
      <c r="C127" s="21"/>
      <c r="D127" s="34"/>
      <c r="E127" s="34"/>
      <c r="F127" s="34">
        <f>S127</f>
        <v>2.0833333333333259E-2</v>
      </c>
      <c r="G127" s="21"/>
      <c r="H127" s="21"/>
      <c r="I127" s="38"/>
      <c r="M127" s="34"/>
      <c r="N127" s="35">
        <f>N110</f>
        <v>43017</v>
      </c>
      <c r="O127" s="26">
        <f t="shared" si="63"/>
        <v>0.66666666666666596</v>
      </c>
      <c r="P127" s="36">
        <f t="shared" si="64"/>
        <v>0.68749999999999922</v>
      </c>
      <c r="Q127" s="37" t="s">
        <v>939</v>
      </c>
      <c r="R127" t="s">
        <v>952</v>
      </c>
      <c r="S127" s="26">
        <f t="shared" si="62"/>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3"/>
        <v>0.68749999999999922</v>
      </c>
      <c r="P128" s="36">
        <f t="shared" si="64"/>
        <v>0.70833333333333248</v>
      </c>
      <c r="Q128" s="37" t="s">
        <v>940</v>
      </c>
      <c r="R128" s="25" t="s">
        <v>978</v>
      </c>
      <c r="S128" s="26">
        <f t="shared" si="62"/>
        <v>2.0833333333333259E-2</v>
      </c>
    </row>
    <row r="129" spans="1:19" ht="10.5" customHeight="1" x14ac:dyDescent="0.2">
      <c r="A129" s="40">
        <f t="shared" ref="A129:M129" si="66">SUM(A111:A128)</f>
        <v>0</v>
      </c>
      <c r="B129" s="40">
        <f t="shared" si="66"/>
        <v>0</v>
      </c>
      <c r="C129" s="40">
        <f t="shared" si="66"/>
        <v>0</v>
      </c>
      <c r="D129" s="40">
        <f t="shared" si="66"/>
        <v>2.0833333333333315E-2</v>
      </c>
      <c r="E129" s="40">
        <f t="shared" si="66"/>
        <v>0</v>
      </c>
      <c r="F129" s="40">
        <f t="shared" si="66"/>
        <v>8.3333333333333037E-2</v>
      </c>
      <c r="G129" s="40">
        <f t="shared" si="66"/>
        <v>6.2499999999999778E-2</v>
      </c>
      <c r="H129" s="40">
        <f t="shared" si="66"/>
        <v>0.12499999999999978</v>
      </c>
      <c r="I129" s="40">
        <f t="shared" si="66"/>
        <v>6.2499999999999944E-2</v>
      </c>
      <c r="J129" s="40">
        <f t="shared" si="66"/>
        <v>0</v>
      </c>
      <c r="K129" s="40">
        <f t="shared" si="66"/>
        <v>0</v>
      </c>
      <c r="L129" s="40">
        <f t="shared" si="66"/>
        <v>0</v>
      </c>
      <c r="M129" s="40">
        <f t="shared" si="66"/>
        <v>0</v>
      </c>
      <c r="N129" s="41" t="b">
        <f>SUM(A129:M129) = S129</f>
        <v>1</v>
      </c>
      <c r="O129" s="42"/>
      <c r="P129" s="42"/>
      <c r="Q129" s="43"/>
      <c r="R129" s="43"/>
      <c r="S129" s="40">
        <f>SUM(S111:S128)</f>
        <v>0.35416666666666585</v>
      </c>
    </row>
    <row r="130" spans="1:19" ht="10.5" customHeight="1" x14ac:dyDescent="0.2">
      <c r="A130" s="44">
        <f t="shared" ref="A130:E130" si="67">(A129-INT(A129))*24</f>
        <v>0</v>
      </c>
      <c r="B130" s="44">
        <f t="shared" si="67"/>
        <v>0</v>
      </c>
      <c r="C130" s="44">
        <f t="shared" si="67"/>
        <v>0</v>
      </c>
      <c r="D130" s="44">
        <f t="shared" si="67"/>
        <v>0.49999999999999956</v>
      </c>
      <c r="E130" s="44">
        <f t="shared" si="67"/>
        <v>0</v>
      </c>
      <c r="F130" s="44">
        <f>(F129-INT(F129))*24</f>
        <v>1.9999999999999929</v>
      </c>
      <c r="G130" s="44">
        <f>(G129-INT(G129))*24</f>
        <v>1.4999999999999947</v>
      </c>
      <c r="H130" s="44">
        <f>(H129-INT(H129))*24</f>
        <v>2.9999999999999947</v>
      </c>
      <c r="I130" s="44">
        <f>(I129-INT(I129))*24</f>
        <v>1.4999999999999987</v>
      </c>
      <c r="J130" s="44">
        <f t="shared" ref="J130" si="68">(J129-INT(J129))*24</f>
        <v>0</v>
      </c>
      <c r="K130" s="44"/>
      <c r="L130" s="44">
        <f t="shared" ref="L130:M130" si="69">(L129-INT(L129))*24</f>
        <v>0</v>
      </c>
      <c r="M130" s="45">
        <f t="shared" si="69"/>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70">E130</f>
        <v>0</v>
      </c>
      <c r="F131" s="52">
        <f t="shared" si="70"/>
        <v>1.9999999999999929</v>
      </c>
      <c r="G131" s="52">
        <f t="shared" si="70"/>
        <v>1.4999999999999947</v>
      </c>
      <c r="H131" s="52">
        <f t="shared" si="70"/>
        <v>2.9999999999999947</v>
      </c>
      <c r="I131" s="52">
        <f t="shared" si="70"/>
        <v>1.4999999999999987</v>
      </c>
      <c r="J131" s="52">
        <f t="shared" si="70"/>
        <v>0</v>
      </c>
      <c r="K131" s="52"/>
      <c r="L131" s="52">
        <f t="shared" ref="L131:M131" si="71">L130</f>
        <v>0</v>
      </c>
      <c r="M131" s="53">
        <f t="shared" si="71"/>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2">SUM(P132-O132)</f>
        <v>0</v>
      </c>
    </row>
    <row r="133" spans="1:19" ht="10.5" customHeight="1" x14ac:dyDescent="0.2">
      <c r="B133" s="34"/>
      <c r="C133" s="21"/>
      <c r="D133" s="34"/>
      <c r="E133" s="34"/>
      <c r="F133" s="21"/>
      <c r="G133" s="34"/>
      <c r="H133" s="34">
        <f t="shared" ref="H133:H140" si="73">S133</f>
        <v>2.0833333333333315E-2</v>
      </c>
      <c r="I133" s="34"/>
      <c r="J133" s="34"/>
      <c r="M133" s="34"/>
      <c r="N133" s="35">
        <f>N132</f>
        <v>43018</v>
      </c>
      <c r="O133" s="63">
        <f>SUM(P132)</f>
        <v>0.33333333333333331</v>
      </c>
      <c r="P133" s="36">
        <f>P132+0.0208333333333333</f>
        <v>0.35416666666666663</v>
      </c>
      <c r="Q133" s="37" t="s">
        <v>941</v>
      </c>
      <c r="R133" t="s">
        <v>950</v>
      </c>
      <c r="S133" s="26">
        <f t="shared" ref="S133:S152" si="74">SUM(P133-O133)</f>
        <v>2.0833333333333315E-2</v>
      </c>
    </row>
    <row r="134" spans="1:19" ht="10.5" customHeight="1" x14ac:dyDescent="0.2">
      <c r="B134" s="34"/>
      <c r="C134" s="21"/>
      <c r="D134" s="34"/>
      <c r="E134" s="34"/>
      <c r="F134" s="21"/>
      <c r="G134" s="34"/>
      <c r="H134" s="34">
        <f t="shared" si="73"/>
        <v>2.0833333333333315E-2</v>
      </c>
      <c r="I134" s="34"/>
      <c r="J134" s="34"/>
      <c r="M134" s="34"/>
      <c r="N134" s="35">
        <f>N132</f>
        <v>43018</v>
      </c>
      <c r="O134" s="63">
        <f t="shared" ref="O134:O142" si="75">SUM(P133)</f>
        <v>0.35416666666666663</v>
      </c>
      <c r="P134" s="36">
        <f t="shared" ref="P134:P152" si="76">P133+0.0208333333333333</f>
        <v>0.37499999999999994</v>
      </c>
      <c r="Q134" s="37" t="s">
        <v>941</v>
      </c>
      <c r="R134" t="s">
        <v>950</v>
      </c>
      <c r="S134" s="26">
        <f t="shared" si="74"/>
        <v>2.0833333333333315E-2</v>
      </c>
    </row>
    <row r="135" spans="1:19" ht="10.5" customHeight="1" x14ac:dyDescent="0.2">
      <c r="B135" s="34"/>
      <c r="C135" s="21"/>
      <c r="D135" s="34"/>
      <c r="E135" s="34"/>
      <c r="F135" s="21"/>
      <c r="G135" s="34"/>
      <c r="H135" s="34">
        <f t="shared" si="73"/>
        <v>2.0833333333333315E-2</v>
      </c>
      <c r="I135" s="34"/>
      <c r="J135" s="34"/>
      <c r="L135" s="34"/>
      <c r="M135" s="21"/>
      <c r="N135" s="35">
        <f>N132</f>
        <v>43018</v>
      </c>
      <c r="O135" s="63">
        <f t="shared" si="75"/>
        <v>0.37499999999999994</v>
      </c>
      <c r="P135" s="36">
        <f t="shared" si="76"/>
        <v>0.39583333333333326</v>
      </c>
      <c r="Q135" s="37" t="s">
        <v>941</v>
      </c>
      <c r="R135" t="s">
        <v>950</v>
      </c>
      <c r="S135" s="26">
        <f t="shared" si="74"/>
        <v>2.0833333333333315E-2</v>
      </c>
    </row>
    <row r="136" spans="1:19" ht="10.5" customHeight="1" x14ac:dyDescent="0.2">
      <c r="B136" s="34"/>
      <c r="C136" s="21"/>
      <c r="D136" s="38"/>
      <c r="E136" s="34"/>
      <c r="F136" s="21"/>
      <c r="G136" s="34"/>
      <c r="H136" s="34">
        <f t="shared" si="73"/>
        <v>2.0833333333333315E-2</v>
      </c>
      <c r="I136" s="34"/>
      <c r="J136" s="34"/>
      <c r="L136" s="34"/>
      <c r="M136" s="34"/>
      <c r="N136" s="35">
        <f>N132</f>
        <v>43018</v>
      </c>
      <c r="O136" s="63">
        <f t="shared" si="75"/>
        <v>0.39583333333333326</v>
      </c>
      <c r="P136" s="36">
        <f t="shared" si="76"/>
        <v>0.41666666666666657</v>
      </c>
      <c r="Q136" s="37" t="s">
        <v>941</v>
      </c>
      <c r="R136" s="25" t="s">
        <v>980</v>
      </c>
      <c r="S136" s="26">
        <f t="shared" si="74"/>
        <v>2.0833333333333315E-2</v>
      </c>
    </row>
    <row r="137" spans="1:19" ht="10.5" customHeight="1" x14ac:dyDescent="0.2">
      <c r="B137" s="34"/>
      <c r="C137" s="21"/>
      <c r="D137" s="38"/>
      <c r="E137" s="34"/>
      <c r="F137" s="21"/>
      <c r="G137" s="34"/>
      <c r="H137" s="34">
        <f t="shared" si="73"/>
        <v>2.0833333333333315E-2</v>
      </c>
      <c r="I137" s="34"/>
      <c r="J137" s="34"/>
      <c r="L137" s="34"/>
      <c r="M137" s="34"/>
      <c r="N137" s="35">
        <f>N132</f>
        <v>43018</v>
      </c>
      <c r="O137" s="63">
        <f t="shared" si="75"/>
        <v>0.41666666666666657</v>
      </c>
      <c r="P137" s="36">
        <f t="shared" si="76"/>
        <v>0.43749999999999989</v>
      </c>
      <c r="Q137" s="37" t="s">
        <v>941</v>
      </c>
      <c r="R137" t="s">
        <v>981</v>
      </c>
      <c r="S137" s="26">
        <f t="shared" si="74"/>
        <v>2.0833333333333315E-2</v>
      </c>
    </row>
    <row r="138" spans="1:19" ht="10.5" customHeight="1" x14ac:dyDescent="0.2">
      <c r="B138" s="34"/>
      <c r="C138" s="21"/>
      <c r="D138" s="34"/>
      <c r="E138" s="34"/>
      <c r="F138" s="21"/>
      <c r="G138" s="34"/>
      <c r="H138" s="34">
        <f t="shared" si="73"/>
        <v>2.0833333333333315E-2</v>
      </c>
      <c r="I138" s="34"/>
      <c r="J138" s="34"/>
      <c r="L138" s="34"/>
      <c r="M138" s="21"/>
      <c r="N138" s="35">
        <f>N132</f>
        <v>43018</v>
      </c>
      <c r="O138" s="63">
        <f t="shared" si="75"/>
        <v>0.43749999999999989</v>
      </c>
      <c r="P138" s="36">
        <f t="shared" si="76"/>
        <v>0.4583333333333332</v>
      </c>
      <c r="Q138" s="37" t="s">
        <v>941</v>
      </c>
      <c r="R138" t="s">
        <v>981</v>
      </c>
      <c r="S138" s="26">
        <f t="shared" si="74"/>
        <v>2.0833333333333315E-2</v>
      </c>
    </row>
    <row r="139" spans="1:19" ht="10.5" customHeight="1" x14ac:dyDescent="0.2">
      <c r="B139" s="34"/>
      <c r="C139" s="21"/>
      <c r="D139" s="34"/>
      <c r="E139" s="34"/>
      <c r="F139" s="21"/>
      <c r="G139" s="34"/>
      <c r="H139" s="34">
        <f t="shared" si="73"/>
        <v>2.0833333333333315E-2</v>
      </c>
      <c r="I139" s="34"/>
      <c r="J139" s="34"/>
      <c r="L139" s="34"/>
      <c r="M139" s="21"/>
      <c r="N139" s="35">
        <f>N132</f>
        <v>43018</v>
      </c>
      <c r="O139" s="63">
        <f t="shared" si="75"/>
        <v>0.4583333333333332</v>
      </c>
      <c r="P139" s="36">
        <f t="shared" si="76"/>
        <v>0.47916666666666652</v>
      </c>
      <c r="Q139" s="37" t="s">
        <v>941</v>
      </c>
      <c r="R139" t="s">
        <v>981</v>
      </c>
      <c r="S139" s="26">
        <f t="shared" si="74"/>
        <v>2.0833333333333315E-2</v>
      </c>
    </row>
    <row r="140" spans="1:19" ht="10.5" customHeight="1" x14ac:dyDescent="0.2">
      <c r="B140" s="34"/>
      <c r="C140" s="21"/>
      <c r="D140" s="21"/>
      <c r="E140" s="34"/>
      <c r="F140" s="21"/>
      <c r="G140" s="34"/>
      <c r="H140" s="34">
        <f t="shared" si="73"/>
        <v>2.0833333333333315E-2</v>
      </c>
      <c r="I140" s="34"/>
      <c r="J140" s="34"/>
      <c r="L140" s="34"/>
      <c r="M140" s="21"/>
      <c r="N140" s="35">
        <f>N132</f>
        <v>43018</v>
      </c>
      <c r="O140" s="63">
        <f t="shared" si="75"/>
        <v>0.47916666666666652</v>
      </c>
      <c r="P140" s="36">
        <f t="shared" si="76"/>
        <v>0.49999999999999983</v>
      </c>
      <c r="Q140" s="37" t="s">
        <v>941</v>
      </c>
      <c r="R140" t="s">
        <v>981</v>
      </c>
      <c r="S140" s="26">
        <f t="shared" si="74"/>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5"/>
        <v>0.49999999999999983</v>
      </c>
      <c r="P141" s="36">
        <f t="shared" si="76"/>
        <v>0.52083333333333315</v>
      </c>
      <c r="Q141" s="37" t="s">
        <v>935</v>
      </c>
      <c r="R141" s="25" t="s">
        <v>982</v>
      </c>
      <c r="S141" s="26">
        <f t="shared" si="74"/>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5"/>
        <v>0.52083333333333315</v>
      </c>
      <c r="P142" s="36">
        <f t="shared" si="76"/>
        <v>0.54166666666666641</v>
      </c>
      <c r="Q142" s="37" t="s">
        <v>935</v>
      </c>
      <c r="R142" s="25" t="s">
        <v>982</v>
      </c>
      <c r="S142" s="26">
        <f t="shared" si="74"/>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6"/>
        <v>0.56249999999999967</v>
      </c>
      <c r="Q143" s="37" t="s">
        <v>935</v>
      </c>
      <c r="R143" s="25" t="s">
        <v>982</v>
      </c>
      <c r="S143" s="26">
        <f t="shared" si="74"/>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6"/>
        <v>0.58333333333333293</v>
      </c>
      <c r="Q144" s="37" t="s">
        <v>935</v>
      </c>
      <c r="R144" s="25" t="s">
        <v>983</v>
      </c>
      <c r="S144" s="26">
        <f t="shared" si="74"/>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6"/>
        <v>0.60416666666666619</v>
      </c>
      <c r="Q145" s="37" t="s">
        <v>935</v>
      </c>
      <c r="R145" s="25" t="s">
        <v>983</v>
      </c>
      <c r="S145" s="26">
        <f t="shared" si="74"/>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7">SUM(P145)</f>
        <v>0.60416666666666619</v>
      </c>
      <c r="P146" s="36">
        <f t="shared" si="76"/>
        <v>0.62499999999999944</v>
      </c>
      <c r="Q146" s="37" t="s">
        <v>984</v>
      </c>
      <c r="R146" s="25" t="s">
        <v>985</v>
      </c>
      <c r="S146" s="26">
        <f t="shared" si="74"/>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7"/>
        <v>0.62499999999999944</v>
      </c>
      <c r="P147" s="36">
        <f t="shared" si="76"/>
        <v>0.6458333333333327</v>
      </c>
      <c r="Q147" s="37" t="s">
        <v>941</v>
      </c>
      <c r="R147" s="25" t="s">
        <v>986</v>
      </c>
      <c r="S147" s="26">
        <f t="shared" si="74"/>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7"/>
        <v>0.6458333333333327</v>
      </c>
      <c r="P148" s="36">
        <f t="shared" si="76"/>
        <v>0.66666666666666596</v>
      </c>
      <c r="Q148" s="37" t="s">
        <v>941</v>
      </c>
      <c r="R148" s="25" t="s">
        <v>987</v>
      </c>
      <c r="S148" s="26">
        <f t="shared" si="74"/>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7"/>
        <v>0.66666666666666596</v>
      </c>
      <c r="P149" s="36">
        <f t="shared" si="76"/>
        <v>0.68749999999999922</v>
      </c>
      <c r="Q149" s="37" t="s">
        <v>935</v>
      </c>
      <c r="R149" s="25" t="s">
        <v>988</v>
      </c>
      <c r="S149" s="26">
        <f t="shared" si="74"/>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7"/>
        <v>0.68749999999999922</v>
      </c>
      <c r="P150" s="36">
        <f t="shared" si="76"/>
        <v>0.70833333333333248</v>
      </c>
      <c r="Q150" s="37" t="s">
        <v>935</v>
      </c>
      <c r="R150" s="25" t="s">
        <v>988</v>
      </c>
      <c r="S150" s="26">
        <f t="shared" si="74"/>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7"/>
        <v>0.70833333333333248</v>
      </c>
      <c r="P151" s="36">
        <f t="shared" si="76"/>
        <v>0.72916666666666574</v>
      </c>
      <c r="Q151" s="37" t="s">
        <v>935</v>
      </c>
      <c r="R151" s="25" t="s">
        <v>988</v>
      </c>
      <c r="S151" s="26">
        <f t="shared" si="74"/>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7"/>
        <v>0.72916666666666574</v>
      </c>
      <c r="P152" s="36">
        <f t="shared" si="76"/>
        <v>0.749999999999999</v>
      </c>
      <c r="Q152" s="37" t="s">
        <v>935</v>
      </c>
      <c r="R152" s="25" t="s">
        <v>988</v>
      </c>
      <c r="S152" s="26">
        <f t="shared" si="74"/>
        <v>2.0833333333333259E-2</v>
      </c>
    </row>
    <row r="153" spans="1:19" ht="10.5" customHeight="1" x14ac:dyDescent="0.2">
      <c r="A153" s="40">
        <f t="shared" ref="A153:M153" si="78">SUM(A133:A152)</f>
        <v>0</v>
      </c>
      <c r="B153" s="40">
        <f t="shared" si="78"/>
        <v>0.18749999999999939</v>
      </c>
      <c r="C153" s="40">
        <f t="shared" si="78"/>
        <v>0</v>
      </c>
      <c r="D153" s="40">
        <f t="shared" si="78"/>
        <v>0</v>
      </c>
      <c r="E153" s="40">
        <f t="shared" si="78"/>
        <v>2.0833333333333259E-2</v>
      </c>
      <c r="F153" s="40">
        <f t="shared" si="78"/>
        <v>0</v>
      </c>
      <c r="G153" s="40">
        <f t="shared" si="78"/>
        <v>0</v>
      </c>
      <c r="H153" s="40">
        <f t="shared" si="78"/>
        <v>0.20833333333333304</v>
      </c>
      <c r="I153" s="40">
        <f t="shared" si="78"/>
        <v>0</v>
      </c>
      <c r="J153" s="40">
        <f t="shared" si="78"/>
        <v>0</v>
      </c>
      <c r="K153" s="40">
        <f t="shared" si="78"/>
        <v>0</v>
      </c>
      <c r="L153" s="40">
        <f t="shared" si="78"/>
        <v>0</v>
      </c>
      <c r="M153" s="40">
        <f t="shared" si="78"/>
        <v>0</v>
      </c>
      <c r="N153" s="41" t="b">
        <f>SUM(A153:M153) = S153</f>
        <v>1</v>
      </c>
      <c r="O153" s="42"/>
      <c r="P153" s="42"/>
      <c r="Q153" s="43"/>
      <c r="R153" s="43"/>
      <c r="S153" s="40">
        <f>SUM(S133:S152)</f>
        <v>0.41666666666666569</v>
      </c>
    </row>
    <row r="154" spans="1:19" ht="10.5" customHeight="1" x14ac:dyDescent="0.2">
      <c r="A154" s="44">
        <f t="shared" ref="A154:E154" si="79">(A153-INT(A153))*24</f>
        <v>0</v>
      </c>
      <c r="B154" s="44">
        <f t="shared" si="79"/>
        <v>4.4999999999999858</v>
      </c>
      <c r="C154" s="44">
        <f t="shared" si="79"/>
        <v>0</v>
      </c>
      <c r="D154" s="44">
        <f t="shared" si="79"/>
        <v>0</v>
      </c>
      <c r="E154" s="44">
        <f t="shared" si="79"/>
        <v>0.49999999999999822</v>
      </c>
      <c r="F154" s="44">
        <f>(F153-INT(F153))*24</f>
        <v>0</v>
      </c>
      <c r="G154" s="44">
        <f>(G153-INT(G153))*24</f>
        <v>0</v>
      </c>
      <c r="H154" s="44">
        <f>(H153-INT(H153))*24</f>
        <v>4.9999999999999929</v>
      </c>
      <c r="I154" s="44">
        <f>(I153-INT(I153))*24</f>
        <v>0</v>
      </c>
      <c r="J154" s="44">
        <f t="shared" ref="J154" si="80">(J153-INT(J153))*24</f>
        <v>0</v>
      </c>
      <c r="K154" s="44"/>
      <c r="L154" s="44">
        <f t="shared" ref="L154:M154" si="81">(L153-INT(L153))*24</f>
        <v>0</v>
      </c>
      <c r="M154" s="45">
        <f t="shared" si="81"/>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2">E154</f>
        <v>0.49999999999999822</v>
      </c>
      <c r="F155" s="52">
        <f t="shared" si="82"/>
        <v>0</v>
      </c>
      <c r="G155" s="52">
        <f t="shared" si="82"/>
        <v>0</v>
      </c>
      <c r="H155" s="52">
        <f t="shared" si="82"/>
        <v>4.9999999999999929</v>
      </c>
      <c r="I155" s="52">
        <f t="shared" si="82"/>
        <v>0</v>
      </c>
      <c r="J155" s="52">
        <f t="shared" si="82"/>
        <v>0</v>
      </c>
      <c r="K155" s="52"/>
      <c r="L155" s="52">
        <f t="shared" ref="L155:M155" si="83">L154</f>
        <v>0</v>
      </c>
      <c r="M155" s="53">
        <f t="shared" si="83"/>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4">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5">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6">SUM(P157)</f>
        <v>0.39583333333333331</v>
      </c>
      <c r="P158" s="36">
        <f t="shared" ref="P158:P173" si="87">P157+0.0208333333333333</f>
        <v>0.41666666666666663</v>
      </c>
      <c r="Q158" s="37" t="s">
        <v>941</v>
      </c>
      <c r="R158" s="25" t="s">
        <v>989</v>
      </c>
      <c r="S158" s="26">
        <f t="shared" si="85"/>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6"/>
        <v>0.41666666666666663</v>
      </c>
      <c r="P159" s="36">
        <f t="shared" si="87"/>
        <v>0.43749999999999994</v>
      </c>
      <c r="Q159" s="37" t="s">
        <v>935</v>
      </c>
      <c r="R159" s="25" t="s">
        <v>983</v>
      </c>
      <c r="S159" s="26">
        <f t="shared" si="85"/>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6"/>
        <v>0.43749999999999994</v>
      </c>
      <c r="P160" s="36">
        <f t="shared" si="87"/>
        <v>0.45833333333333326</v>
      </c>
      <c r="Q160" s="37" t="s">
        <v>935</v>
      </c>
      <c r="R160" s="25" t="s">
        <v>983</v>
      </c>
      <c r="S160" s="26">
        <f t="shared" si="85"/>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6"/>
        <v>0.45833333333333326</v>
      </c>
      <c r="P161" s="36">
        <f t="shared" si="87"/>
        <v>0.47916666666666657</v>
      </c>
      <c r="Q161" s="37" t="s">
        <v>935</v>
      </c>
      <c r="R161" s="25" t="s">
        <v>983</v>
      </c>
      <c r="S161" s="26">
        <f t="shared" si="85"/>
        <v>2.0833333333333315E-2</v>
      </c>
    </row>
    <row r="162" spans="1:22" ht="10.5" customHeight="1" x14ac:dyDescent="0.2">
      <c r="B162" s="34"/>
      <c r="C162" s="21"/>
      <c r="D162" s="21"/>
      <c r="E162" s="21"/>
      <c r="F162" s="34"/>
      <c r="G162" s="34"/>
      <c r="H162" s="34">
        <f t="shared" ref="H162:H173" si="88">S162</f>
        <v>2.0833333333333315E-2</v>
      </c>
      <c r="J162" s="34"/>
      <c r="L162" s="34"/>
      <c r="M162" s="21"/>
      <c r="N162" s="35">
        <f>N156</f>
        <v>43019</v>
      </c>
      <c r="O162" s="63">
        <f t="shared" si="86"/>
        <v>0.47916666666666657</v>
      </c>
      <c r="P162" s="36">
        <f t="shared" si="87"/>
        <v>0.49999999999999989</v>
      </c>
      <c r="Q162" s="37" t="s">
        <v>941</v>
      </c>
      <c r="R162" s="25" t="s">
        <v>990</v>
      </c>
      <c r="S162" s="26">
        <f t="shared" si="85"/>
        <v>2.0833333333333315E-2</v>
      </c>
    </row>
    <row r="163" spans="1:22" ht="10.5" customHeight="1" x14ac:dyDescent="0.2">
      <c r="B163" s="34"/>
      <c r="C163" s="21"/>
      <c r="D163" s="21"/>
      <c r="E163" s="21"/>
      <c r="F163" s="34"/>
      <c r="G163" s="34"/>
      <c r="H163" s="34">
        <f t="shared" si="88"/>
        <v>2.0833333333333259E-2</v>
      </c>
      <c r="J163" s="34"/>
      <c r="L163" s="34"/>
      <c r="M163" s="21"/>
      <c r="N163" s="35">
        <f>N156</f>
        <v>43019</v>
      </c>
      <c r="O163" s="63">
        <f t="shared" si="86"/>
        <v>0.49999999999999989</v>
      </c>
      <c r="P163" s="36">
        <f t="shared" si="87"/>
        <v>0.52083333333333315</v>
      </c>
      <c r="Q163" s="37" t="s">
        <v>941</v>
      </c>
      <c r="R163" s="25" t="s">
        <v>990</v>
      </c>
      <c r="S163" s="26">
        <f t="shared" si="85"/>
        <v>2.0833333333333259E-2</v>
      </c>
    </row>
    <row r="164" spans="1:22" ht="10.5" customHeight="1" x14ac:dyDescent="0.2">
      <c r="B164" s="34"/>
      <c r="C164" s="21"/>
      <c r="D164" s="21"/>
      <c r="E164" s="21"/>
      <c r="F164" s="34"/>
      <c r="G164" s="34"/>
      <c r="H164" s="34">
        <f t="shared" si="88"/>
        <v>2.0833333333333259E-2</v>
      </c>
      <c r="J164" s="34"/>
      <c r="L164" s="34"/>
      <c r="M164" s="21"/>
      <c r="N164" s="35">
        <f>N156</f>
        <v>43019</v>
      </c>
      <c r="O164" s="63">
        <f t="shared" si="86"/>
        <v>0.52083333333333315</v>
      </c>
      <c r="P164" s="36">
        <f t="shared" si="87"/>
        <v>0.54166666666666641</v>
      </c>
      <c r="Q164" s="37" t="s">
        <v>941</v>
      </c>
      <c r="R164" s="25" t="s">
        <v>990</v>
      </c>
      <c r="S164" s="26">
        <f t="shared" si="85"/>
        <v>2.0833333333333259E-2</v>
      </c>
    </row>
    <row r="165" spans="1:22" ht="10.5" customHeight="1" x14ac:dyDescent="0.2">
      <c r="B165" s="34"/>
      <c r="C165" s="21"/>
      <c r="D165" s="34"/>
      <c r="E165" s="21"/>
      <c r="F165" s="34"/>
      <c r="G165" s="34"/>
      <c r="H165" s="34">
        <f t="shared" si="88"/>
        <v>2.0833333333333259E-2</v>
      </c>
      <c r="J165" s="34"/>
      <c r="L165" s="34"/>
      <c r="M165" s="21"/>
      <c r="N165" s="35">
        <f>N156</f>
        <v>43019</v>
      </c>
      <c r="O165" s="63">
        <f t="shared" si="86"/>
        <v>0.54166666666666641</v>
      </c>
      <c r="P165" s="36">
        <f t="shared" si="87"/>
        <v>0.56249999999999967</v>
      </c>
      <c r="Q165" s="37" t="s">
        <v>941</v>
      </c>
      <c r="R165" s="25" t="s">
        <v>990</v>
      </c>
      <c r="S165" s="26">
        <f t="shared" si="85"/>
        <v>2.0833333333333259E-2</v>
      </c>
    </row>
    <row r="166" spans="1:22" ht="10.5" customHeight="1" x14ac:dyDescent="0.2">
      <c r="B166" s="34"/>
      <c r="C166" s="34"/>
      <c r="D166" s="34"/>
      <c r="E166" s="21"/>
      <c r="F166" s="34"/>
      <c r="G166" s="34"/>
      <c r="H166" s="34">
        <f t="shared" si="88"/>
        <v>2.0833333333333259E-2</v>
      </c>
      <c r="J166" s="34"/>
      <c r="L166" s="34"/>
      <c r="M166" s="21"/>
      <c r="N166" s="35">
        <f>N156</f>
        <v>43019</v>
      </c>
      <c r="O166" s="63">
        <f t="shared" si="86"/>
        <v>0.56249999999999967</v>
      </c>
      <c r="P166" s="36">
        <f t="shared" si="87"/>
        <v>0.58333333333333293</v>
      </c>
      <c r="Q166" s="37" t="s">
        <v>941</v>
      </c>
      <c r="R166" s="25" t="s">
        <v>990</v>
      </c>
      <c r="S166" s="26">
        <f t="shared" si="85"/>
        <v>2.0833333333333259E-2</v>
      </c>
    </row>
    <row r="167" spans="1:22" ht="10.5" customHeight="1" x14ac:dyDescent="0.2">
      <c r="A167" s="34"/>
      <c r="B167" s="34"/>
      <c r="C167" s="34"/>
      <c r="D167" s="34"/>
      <c r="E167" s="21"/>
      <c r="F167" s="34"/>
      <c r="G167" s="34"/>
      <c r="H167" s="34">
        <f t="shared" si="88"/>
        <v>2.0833333333333259E-2</v>
      </c>
      <c r="J167" s="34"/>
      <c r="L167" s="34"/>
      <c r="M167" s="34"/>
      <c r="N167" s="35">
        <f>N156</f>
        <v>43019</v>
      </c>
      <c r="O167" s="63">
        <f>SUM(P166)</f>
        <v>0.58333333333333293</v>
      </c>
      <c r="P167" s="36">
        <f t="shared" si="87"/>
        <v>0.60416666666666619</v>
      </c>
      <c r="Q167" s="37" t="s">
        <v>941</v>
      </c>
      <c r="R167" s="25" t="s">
        <v>991</v>
      </c>
      <c r="S167" s="26">
        <f t="shared" si="85"/>
        <v>2.0833333333333259E-2</v>
      </c>
    </row>
    <row r="168" spans="1:22" ht="10.5" customHeight="1" x14ac:dyDescent="0.2">
      <c r="B168" s="34"/>
      <c r="C168" s="21"/>
      <c r="D168" s="34"/>
      <c r="E168" s="21"/>
      <c r="F168" s="34"/>
      <c r="G168" s="34"/>
      <c r="H168" s="34">
        <f t="shared" si="88"/>
        <v>2.0833333333333259E-2</v>
      </c>
      <c r="J168" s="34"/>
      <c r="L168" s="34"/>
      <c r="M168" s="34"/>
      <c r="N168" s="35">
        <f>N156</f>
        <v>43019</v>
      </c>
      <c r="O168" s="63">
        <f>SUM(P167)</f>
        <v>0.60416666666666619</v>
      </c>
      <c r="P168" s="36">
        <f t="shared" si="87"/>
        <v>0.62499999999999944</v>
      </c>
      <c r="Q168" s="37" t="s">
        <v>941</v>
      </c>
      <c r="R168" s="25" t="s">
        <v>991</v>
      </c>
      <c r="S168" s="26">
        <f t="shared" si="85"/>
        <v>2.0833333333333259E-2</v>
      </c>
    </row>
    <row r="169" spans="1:22" ht="10.5" customHeight="1" x14ac:dyDescent="0.2">
      <c r="B169" s="34"/>
      <c r="C169" s="21"/>
      <c r="D169" s="34"/>
      <c r="E169" s="21"/>
      <c r="F169" s="34"/>
      <c r="G169" s="21"/>
      <c r="H169" s="34">
        <f t="shared" si="88"/>
        <v>2.0833333333333259E-2</v>
      </c>
      <c r="I169" s="34"/>
      <c r="J169" s="34"/>
      <c r="L169" s="34"/>
      <c r="M169" s="34"/>
      <c r="N169" s="35">
        <f>N156</f>
        <v>43019</v>
      </c>
      <c r="O169" s="63">
        <f>SUM(P168)</f>
        <v>0.62499999999999944</v>
      </c>
      <c r="P169" s="36">
        <f t="shared" si="87"/>
        <v>0.6458333333333327</v>
      </c>
      <c r="Q169" s="37" t="s">
        <v>941</v>
      </c>
      <c r="R169" s="25" t="s">
        <v>991</v>
      </c>
      <c r="S169" s="26">
        <f t="shared" si="85"/>
        <v>2.0833333333333259E-2</v>
      </c>
    </row>
    <row r="170" spans="1:22" ht="10.5" customHeight="1" x14ac:dyDescent="0.2">
      <c r="B170" s="34"/>
      <c r="C170" s="21"/>
      <c r="D170" s="34"/>
      <c r="E170" s="21"/>
      <c r="F170" s="34"/>
      <c r="G170" s="21"/>
      <c r="H170" s="34">
        <f t="shared" si="88"/>
        <v>2.0833333333333259E-2</v>
      </c>
      <c r="I170" s="34"/>
      <c r="J170" s="34"/>
      <c r="L170" s="34"/>
      <c r="M170" s="34"/>
      <c r="N170" s="35">
        <f>N156</f>
        <v>43019</v>
      </c>
      <c r="O170" s="63">
        <f t="shared" ref="O170:O173" si="89">SUM(P169)</f>
        <v>0.6458333333333327</v>
      </c>
      <c r="P170" s="36">
        <f t="shared" si="87"/>
        <v>0.66666666666666596</v>
      </c>
      <c r="Q170" s="37" t="s">
        <v>941</v>
      </c>
      <c r="R170" s="25" t="s">
        <v>991</v>
      </c>
      <c r="S170" s="26">
        <f t="shared" si="85"/>
        <v>2.0833333333333259E-2</v>
      </c>
    </row>
    <row r="171" spans="1:22" ht="10.5" customHeight="1" x14ac:dyDescent="0.2">
      <c r="B171" s="34"/>
      <c r="C171" s="21"/>
      <c r="D171" s="34"/>
      <c r="E171" s="21"/>
      <c r="F171" s="34"/>
      <c r="G171" s="21"/>
      <c r="H171" s="34">
        <f t="shared" si="88"/>
        <v>2.0833333333333259E-2</v>
      </c>
      <c r="I171" s="34"/>
      <c r="J171" s="34"/>
      <c r="L171" s="34"/>
      <c r="M171" s="34"/>
      <c r="N171" s="35">
        <f>N156</f>
        <v>43019</v>
      </c>
      <c r="O171" s="63">
        <f t="shared" si="89"/>
        <v>0.66666666666666596</v>
      </c>
      <c r="P171" s="36">
        <f t="shared" si="87"/>
        <v>0.68749999999999922</v>
      </c>
      <c r="Q171" s="37" t="s">
        <v>941</v>
      </c>
      <c r="R171" s="25" t="s">
        <v>991</v>
      </c>
      <c r="S171" s="26">
        <f t="shared" si="85"/>
        <v>2.0833333333333259E-2</v>
      </c>
    </row>
    <row r="172" spans="1:22" ht="10.5" customHeight="1" x14ac:dyDescent="0.2">
      <c r="B172" s="34"/>
      <c r="C172" s="21"/>
      <c r="D172" s="34"/>
      <c r="E172" s="21"/>
      <c r="F172" s="34"/>
      <c r="G172" s="21"/>
      <c r="H172" s="34">
        <f t="shared" si="88"/>
        <v>2.0833333333333259E-2</v>
      </c>
      <c r="I172" s="34"/>
      <c r="J172" s="34"/>
      <c r="L172" s="34"/>
      <c r="M172" s="34"/>
      <c r="N172" s="35">
        <f>N156</f>
        <v>43019</v>
      </c>
      <c r="O172" s="63">
        <f t="shared" si="89"/>
        <v>0.68749999999999922</v>
      </c>
      <c r="P172" s="36">
        <f t="shared" si="87"/>
        <v>0.70833333333333248</v>
      </c>
      <c r="Q172" s="37" t="s">
        <v>941</v>
      </c>
      <c r="R172" s="25" t="s">
        <v>992</v>
      </c>
      <c r="S172" s="26">
        <f t="shared" si="85"/>
        <v>2.0833333333333259E-2</v>
      </c>
    </row>
    <row r="173" spans="1:22" ht="10.5" customHeight="1" thickBot="1" x14ac:dyDescent="0.25">
      <c r="B173" s="34"/>
      <c r="C173" s="21"/>
      <c r="D173" s="34"/>
      <c r="E173" s="21"/>
      <c r="F173" s="34"/>
      <c r="G173" s="21"/>
      <c r="H173" s="34">
        <f t="shared" si="88"/>
        <v>2.0833333333333259E-2</v>
      </c>
      <c r="I173" s="34"/>
      <c r="J173" s="34"/>
      <c r="L173" s="34"/>
      <c r="M173" s="34"/>
      <c r="N173" s="65">
        <f>N156</f>
        <v>43019</v>
      </c>
      <c r="O173" s="66">
        <f t="shared" si="89"/>
        <v>0.70833333333333248</v>
      </c>
      <c r="P173" s="67">
        <f t="shared" si="87"/>
        <v>0.72916666666666574</v>
      </c>
      <c r="Q173" s="37" t="s">
        <v>941</v>
      </c>
      <c r="R173" s="25" t="s">
        <v>992</v>
      </c>
      <c r="S173" s="66">
        <f t="shared" si="85"/>
        <v>2.0833333333333259E-2</v>
      </c>
      <c r="T173" s="68"/>
      <c r="U173" s="69"/>
      <c r="V173" s="69"/>
    </row>
    <row r="174" spans="1:22" ht="10.5" customHeight="1" x14ac:dyDescent="0.2">
      <c r="A174" s="40">
        <f t="shared" ref="A174:M174" si="90">SUM(A157:A173)</f>
        <v>0</v>
      </c>
      <c r="B174" s="40">
        <f t="shared" si="90"/>
        <v>6.2499999999999944E-2</v>
      </c>
      <c r="C174" s="40">
        <f t="shared" si="90"/>
        <v>0</v>
      </c>
      <c r="D174" s="40">
        <f t="shared" si="90"/>
        <v>0</v>
      </c>
      <c r="E174" s="40">
        <f t="shared" si="90"/>
        <v>0</v>
      </c>
      <c r="F174" s="40">
        <f t="shared" si="90"/>
        <v>0</v>
      </c>
      <c r="G174" s="40">
        <f t="shared" si="90"/>
        <v>0</v>
      </c>
      <c r="H174" s="40">
        <f t="shared" si="90"/>
        <v>0.2916666666666658</v>
      </c>
      <c r="I174" s="40">
        <f t="shared" si="90"/>
        <v>0</v>
      </c>
      <c r="J174" s="40">
        <f t="shared" si="90"/>
        <v>0</v>
      </c>
      <c r="K174" s="40">
        <f t="shared" si="90"/>
        <v>0</v>
      </c>
      <c r="L174" s="40">
        <f t="shared" si="90"/>
        <v>0</v>
      </c>
      <c r="M174" s="40">
        <f t="shared" si="90"/>
        <v>0</v>
      </c>
      <c r="N174" s="41" t="b">
        <f>SUM(A174:M174) = S174</f>
        <v>1</v>
      </c>
      <c r="O174" s="42"/>
      <c r="P174" s="42"/>
      <c r="Q174" s="43"/>
      <c r="R174" s="43"/>
      <c r="S174" s="40">
        <f>SUM(S157:S173)</f>
        <v>0.35416666666666574</v>
      </c>
    </row>
    <row r="175" spans="1:22" ht="10.5" customHeight="1" x14ac:dyDescent="0.2">
      <c r="A175" s="70">
        <f t="shared" ref="A175:C175" si="91">(A174-INT(A174))*24</f>
        <v>0</v>
      </c>
      <c r="B175" s="70">
        <f t="shared" si="91"/>
        <v>1.4999999999999987</v>
      </c>
      <c r="C175" s="70">
        <f t="shared" si="91"/>
        <v>0</v>
      </c>
      <c r="D175" s="44">
        <f>(D174-INT(D174))*24</f>
        <v>0</v>
      </c>
      <c r="E175" s="44">
        <f>(E174-INT(E174))*24</f>
        <v>0</v>
      </c>
      <c r="F175" s="44">
        <f>(F174-INT(F174))*24</f>
        <v>0</v>
      </c>
      <c r="G175" s="44">
        <f>(G174-INT(G174))*24</f>
        <v>0</v>
      </c>
      <c r="H175" s="44">
        <f t="shared" ref="H175:J175" si="92">(H174-INT(H174))*24</f>
        <v>6.9999999999999787</v>
      </c>
      <c r="I175" s="44">
        <f t="shared" si="92"/>
        <v>0</v>
      </c>
      <c r="J175" s="44">
        <f t="shared" si="92"/>
        <v>0</v>
      </c>
      <c r="K175" s="44"/>
      <c r="L175" s="44">
        <f t="shared" ref="L175:M175" si="93">(L174-INT(L174))*24</f>
        <v>0</v>
      </c>
      <c r="M175" s="45">
        <f t="shared" si="93"/>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4">E175</f>
        <v>0</v>
      </c>
      <c r="F176" s="52">
        <f t="shared" si="94"/>
        <v>0</v>
      </c>
      <c r="G176" s="52">
        <f t="shared" si="94"/>
        <v>0</v>
      </c>
      <c r="H176" s="52">
        <f t="shared" si="94"/>
        <v>6.9999999999999787</v>
      </c>
      <c r="I176" s="52">
        <f t="shared" si="94"/>
        <v>0</v>
      </c>
      <c r="J176" s="52">
        <f t="shared" si="94"/>
        <v>0</v>
      </c>
      <c r="K176" s="52"/>
      <c r="L176" s="52">
        <f t="shared" ref="L176:M176" si="95">L175</f>
        <v>0</v>
      </c>
      <c r="M176" s="53">
        <f t="shared" si="95"/>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6">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7">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8">SUM(P178)</f>
        <v>0.35416666666666663</v>
      </c>
      <c r="P179" s="36">
        <f t="shared" ref="P179:P195" si="99">P178+0.0208333333333333</f>
        <v>0.37499999999999994</v>
      </c>
      <c r="Q179" s="37" t="s">
        <v>941</v>
      </c>
      <c r="R179" s="25" t="s">
        <v>991</v>
      </c>
      <c r="S179" s="26">
        <f t="shared" si="97"/>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8"/>
        <v>0.37499999999999994</v>
      </c>
      <c r="P180" s="36">
        <f t="shared" si="99"/>
        <v>0.39583333333333326</v>
      </c>
      <c r="Q180" s="37" t="s">
        <v>940</v>
      </c>
      <c r="R180" s="25" t="s">
        <v>993</v>
      </c>
      <c r="S180" s="26">
        <f t="shared" si="97"/>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8"/>
        <v>0.39583333333333326</v>
      </c>
      <c r="P181" s="36">
        <f t="shared" si="99"/>
        <v>0.41666666666666657</v>
      </c>
      <c r="Q181" s="37" t="s">
        <v>940</v>
      </c>
      <c r="R181" s="25" t="s">
        <v>993</v>
      </c>
      <c r="S181" s="26">
        <f t="shared" si="97"/>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8"/>
        <v>0.41666666666666657</v>
      </c>
      <c r="P182" s="36">
        <f t="shared" si="99"/>
        <v>0.43749999999999989</v>
      </c>
      <c r="Q182" s="37" t="s">
        <v>940</v>
      </c>
      <c r="R182" s="25" t="s">
        <v>993</v>
      </c>
      <c r="S182" s="26">
        <f t="shared" si="97"/>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8"/>
        <v>0.43749999999999989</v>
      </c>
      <c r="P183" s="36">
        <f t="shared" si="99"/>
        <v>0.4583333333333332</v>
      </c>
      <c r="Q183" s="37" t="s">
        <v>940</v>
      </c>
      <c r="R183" s="25" t="s">
        <v>993</v>
      </c>
      <c r="S183" s="26">
        <f t="shared" si="97"/>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8"/>
        <v>0.4583333333333332</v>
      </c>
      <c r="P184" s="36">
        <f t="shared" si="99"/>
        <v>0.47916666666666652</v>
      </c>
      <c r="Q184" s="37" t="s">
        <v>935</v>
      </c>
      <c r="R184" s="25" t="s">
        <v>994</v>
      </c>
      <c r="S184" s="26">
        <f t="shared" si="97"/>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8"/>
        <v>0.47916666666666652</v>
      </c>
      <c r="P185" s="36">
        <f t="shared" si="99"/>
        <v>0.49999999999999983</v>
      </c>
      <c r="Q185" s="37" t="s">
        <v>937</v>
      </c>
      <c r="R185" s="25" t="s">
        <v>995</v>
      </c>
      <c r="S185" s="26">
        <f t="shared" si="97"/>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8"/>
        <v>0.49999999999999983</v>
      </c>
      <c r="P186" s="36">
        <f t="shared" si="99"/>
        <v>0.52083333333333315</v>
      </c>
      <c r="Q186" s="37" t="s">
        <v>937</v>
      </c>
      <c r="R186" s="25" t="s">
        <v>995</v>
      </c>
      <c r="S186" s="26">
        <f t="shared" si="97"/>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8"/>
        <v>0.52083333333333315</v>
      </c>
      <c r="P187" s="36">
        <f t="shared" si="99"/>
        <v>0.54166666666666641</v>
      </c>
      <c r="Q187" s="37" t="s">
        <v>940</v>
      </c>
      <c r="R187" s="25" t="s">
        <v>993</v>
      </c>
      <c r="S187" s="26">
        <f t="shared" si="97"/>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9"/>
        <v>0.56249999999999967</v>
      </c>
      <c r="Q188" s="37" t="s">
        <v>940</v>
      </c>
      <c r="R188" s="25" t="s">
        <v>993</v>
      </c>
      <c r="S188" s="26">
        <f t="shared" si="97"/>
        <v>2.0833333333333259E-2</v>
      </c>
    </row>
    <row r="189" spans="1:20" ht="10.5" customHeight="1" x14ac:dyDescent="0.2">
      <c r="B189" s="34"/>
      <c r="C189" s="21"/>
      <c r="D189" s="21"/>
      <c r="E189" s="34"/>
      <c r="F189" s="34">
        <f t="shared" ref="F189:F195" si="100">S189</f>
        <v>2.0833333333333259E-2</v>
      </c>
      <c r="G189" s="21"/>
      <c r="H189" s="34"/>
      <c r="J189" s="34"/>
      <c r="L189" s="34"/>
      <c r="M189" s="34"/>
      <c r="N189" s="35">
        <f>N177</f>
        <v>43020</v>
      </c>
      <c r="O189" s="63">
        <f>SUM(P188)</f>
        <v>0.56249999999999967</v>
      </c>
      <c r="P189" s="36">
        <f t="shared" si="99"/>
        <v>0.58333333333333293</v>
      </c>
      <c r="Q189" s="37" t="s">
        <v>939</v>
      </c>
      <c r="R189" t="s">
        <v>952</v>
      </c>
      <c r="S189" s="26">
        <f t="shared" si="97"/>
        <v>2.0833333333333259E-2</v>
      </c>
    </row>
    <row r="190" spans="1:20" ht="10.5" customHeight="1" x14ac:dyDescent="0.2">
      <c r="B190" s="34"/>
      <c r="C190" s="21"/>
      <c r="D190" s="34"/>
      <c r="E190" s="34"/>
      <c r="F190" s="34">
        <f t="shared" si="100"/>
        <v>2.0833333333333259E-2</v>
      </c>
      <c r="G190" s="21"/>
      <c r="H190" s="34"/>
      <c r="J190" s="34"/>
      <c r="L190" s="34"/>
      <c r="M190" s="34"/>
      <c r="N190" s="35">
        <f>N177</f>
        <v>43020</v>
      </c>
      <c r="O190" s="63">
        <f>SUM(P189)</f>
        <v>0.58333333333333293</v>
      </c>
      <c r="P190" s="36">
        <f t="shared" si="99"/>
        <v>0.60416666666666619</v>
      </c>
      <c r="Q190" s="37" t="s">
        <v>939</v>
      </c>
      <c r="R190" t="s">
        <v>952</v>
      </c>
      <c r="S190" s="26">
        <f t="shared" si="97"/>
        <v>2.0833333333333259E-2</v>
      </c>
    </row>
    <row r="191" spans="1:20" ht="10.5" customHeight="1" x14ac:dyDescent="0.2">
      <c r="B191" s="34"/>
      <c r="C191" s="21"/>
      <c r="D191" s="34"/>
      <c r="E191" s="34"/>
      <c r="F191" s="34">
        <f t="shared" si="100"/>
        <v>2.0833333333333259E-2</v>
      </c>
      <c r="G191" s="21"/>
      <c r="H191" s="34"/>
      <c r="J191" s="34"/>
      <c r="L191" s="34"/>
      <c r="M191" s="34"/>
      <c r="N191" s="35">
        <f>N177</f>
        <v>43020</v>
      </c>
      <c r="O191" s="63">
        <f t="shared" ref="O191:O195" si="101">SUM(P190)</f>
        <v>0.60416666666666619</v>
      </c>
      <c r="P191" s="36">
        <f t="shared" si="99"/>
        <v>0.62499999999999944</v>
      </c>
      <c r="Q191" s="37" t="s">
        <v>939</v>
      </c>
      <c r="R191" t="s">
        <v>952</v>
      </c>
      <c r="S191" s="26">
        <f t="shared" si="97"/>
        <v>2.0833333333333259E-2</v>
      </c>
    </row>
    <row r="192" spans="1:20" ht="10.5" customHeight="1" x14ac:dyDescent="0.2">
      <c r="B192" s="34"/>
      <c r="C192" s="21"/>
      <c r="D192" s="21"/>
      <c r="E192" s="34"/>
      <c r="F192" s="34">
        <f t="shared" si="100"/>
        <v>2.0833333333333259E-2</v>
      </c>
      <c r="G192" s="21"/>
      <c r="H192" s="34"/>
      <c r="J192" s="34"/>
      <c r="L192" s="34"/>
      <c r="M192" s="21"/>
      <c r="N192" s="35">
        <f>N177</f>
        <v>43020</v>
      </c>
      <c r="O192" s="63">
        <f t="shared" si="101"/>
        <v>0.62499999999999944</v>
      </c>
      <c r="P192" s="36">
        <f t="shared" si="99"/>
        <v>0.6458333333333327</v>
      </c>
      <c r="Q192" s="37" t="s">
        <v>939</v>
      </c>
      <c r="R192" t="s">
        <v>952</v>
      </c>
      <c r="S192" s="26">
        <f t="shared" si="97"/>
        <v>2.0833333333333259E-2</v>
      </c>
    </row>
    <row r="193" spans="1:22" ht="10.5" customHeight="1" x14ac:dyDescent="0.2">
      <c r="B193" s="34"/>
      <c r="C193" s="21"/>
      <c r="D193" s="21"/>
      <c r="E193" s="34"/>
      <c r="F193" s="34">
        <f t="shared" si="100"/>
        <v>2.0833333333333259E-2</v>
      </c>
      <c r="G193" s="21"/>
      <c r="H193" s="34"/>
      <c r="J193" s="34"/>
      <c r="L193" s="34"/>
      <c r="M193" s="21"/>
      <c r="N193" s="35">
        <f>N177</f>
        <v>43020</v>
      </c>
      <c r="O193" s="63">
        <f t="shared" si="101"/>
        <v>0.6458333333333327</v>
      </c>
      <c r="P193" s="36">
        <f t="shared" si="99"/>
        <v>0.66666666666666596</v>
      </c>
      <c r="Q193" s="37" t="s">
        <v>939</v>
      </c>
      <c r="R193" t="s">
        <v>952</v>
      </c>
      <c r="S193" s="26">
        <f t="shared" si="97"/>
        <v>2.0833333333333259E-2</v>
      </c>
    </row>
    <row r="194" spans="1:22" ht="10.5" customHeight="1" x14ac:dyDescent="0.2">
      <c r="B194" s="34"/>
      <c r="C194" s="21"/>
      <c r="D194" s="21"/>
      <c r="E194" s="34"/>
      <c r="F194" s="34">
        <f t="shared" si="100"/>
        <v>2.0833333333333259E-2</v>
      </c>
      <c r="G194" s="21"/>
      <c r="H194" s="34"/>
      <c r="J194" s="34"/>
      <c r="L194" s="34"/>
      <c r="M194" s="21"/>
      <c r="N194" s="65">
        <f>N177</f>
        <v>43020</v>
      </c>
      <c r="O194" s="66">
        <f t="shared" si="101"/>
        <v>0.66666666666666596</v>
      </c>
      <c r="P194" s="67">
        <f t="shared" si="99"/>
        <v>0.68749999999999922</v>
      </c>
      <c r="Q194" s="37" t="s">
        <v>939</v>
      </c>
      <c r="R194" t="s">
        <v>952</v>
      </c>
      <c r="S194" s="66">
        <f t="shared" si="97"/>
        <v>2.0833333333333259E-2</v>
      </c>
      <c r="T194" s="68"/>
      <c r="U194" s="69"/>
      <c r="V194" s="69"/>
    </row>
    <row r="195" spans="1:22" ht="10.5" customHeight="1" thickBot="1" x14ac:dyDescent="0.25">
      <c r="B195" s="34"/>
      <c r="C195" s="21"/>
      <c r="D195" s="21"/>
      <c r="E195" s="34"/>
      <c r="F195" s="34">
        <f t="shared" si="100"/>
        <v>2.0833333333333259E-2</v>
      </c>
      <c r="G195" s="21"/>
      <c r="H195" s="34"/>
      <c r="J195" s="34"/>
      <c r="L195" s="34"/>
      <c r="M195" s="21"/>
      <c r="N195" s="65">
        <f>N177</f>
        <v>43020</v>
      </c>
      <c r="O195" s="66">
        <f t="shared" si="101"/>
        <v>0.68749999999999922</v>
      </c>
      <c r="P195" s="67">
        <f t="shared" si="99"/>
        <v>0.70833333333333248</v>
      </c>
      <c r="Q195" s="37" t="s">
        <v>939</v>
      </c>
      <c r="R195" t="s">
        <v>952</v>
      </c>
      <c r="S195" s="66">
        <f t="shared" si="97"/>
        <v>2.0833333333333259E-2</v>
      </c>
      <c r="T195" s="68"/>
      <c r="U195" s="69"/>
      <c r="V195" s="69"/>
    </row>
    <row r="196" spans="1:22" ht="10.5" customHeight="1" x14ac:dyDescent="0.2">
      <c r="A196" s="40">
        <f t="shared" ref="A196:M196" si="102">SUM(A178:A195)</f>
        <v>0</v>
      </c>
      <c r="B196" s="40">
        <f t="shared" si="102"/>
        <v>2.0833333333333315E-2</v>
      </c>
      <c r="C196" s="40">
        <f t="shared" si="102"/>
        <v>0</v>
      </c>
      <c r="D196" s="40">
        <f t="shared" si="102"/>
        <v>6.2499999999999944E-2</v>
      </c>
      <c r="E196" s="40">
        <f t="shared" si="102"/>
        <v>0</v>
      </c>
      <c r="F196" s="40">
        <f t="shared" si="102"/>
        <v>0.14583333333333282</v>
      </c>
      <c r="G196" s="40">
        <f t="shared" si="102"/>
        <v>0.12499999999999978</v>
      </c>
      <c r="H196" s="40">
        <f t="shared" si="102"/>
        <v>2.0833333333333315E-2</v>
      </c>
      <c r="I196" s="40">
        <f t="shared" si="102"/>
        <v>0</v>
      </c>
      <c r="J196" s="40">
        <f t="shared" si="102"/>
        <v>0</v>
      </c>
      <c r="K196" s="40">
        <f t="shared" si="102"/>
        <v>0</v>
      </c>
      <c r="L196" s="40">
        <f t="shared" si="102"/>
        <v>0</v>
      </c>
      <c r="M196" s="40">
        <f t="shared" si="102"/>
        <v>0</v>
      </c>
      <c r="N196" s="41" t="b">
        <f>SUM(A196:M196) = S196</f>
        <v>1</v>
      </c>
      <c r="O196" s="42"/>
      <c r="P196" s="42"/>
      <c r="Q196" s="43"/>
      <c r="R196" s="43"/>
      <c r="S196" s="40">
        <f>SUM(S178:S195)</f>
        <v>0.37499999999999917</v>
      </c>
    </row>
    <row r="197" spans="1:22" ht="10.5" customHeight="1" x14ac:dyDescent="0.2">
      <c r="A197" s="70">
        <f t="shared" ref="A197:C197" si="103">(A196-INT(A196))*24</f>
        <v>0</v>
      </c>
      <c r="B197" s="70">
        <f t="shared" si="103"/>
        <v>0.49999999999999956</v>
      </c>
      <c r="C197" s="70">
        <f t="shared" si="103"/>
        <v>0</v>
      </c>
      <c r="D197" s="44">
        <f>(D196-INT(D196))*24</f>
        <v>1.4999999999999987</v>
      </c>
      <c r="E197" s="44">
        <f>(E196-INT(E196))*24</f>
        <v>0</v>
      </c>
      <c r="F197" s="44">
        <f>(F196-INT(F196))*24</f>
        <v>3.4999999999999876</v>
      </c>
      <c r="G197" s="44">
        <f>(G196-INT(G196))*24</f>
        <v>2.9999999999999947</v>
      </c>
      <c r="H197" s="44">
        <f t="shared" ref="H197:J197" si="104">(H196-INT(H196))*24</f>
        <v>0.49999999999999956</v>
      </c>
      <c r="I197" s="44">
        <f t="shared" si="104"/>
        <v>0</v>
      </c>
      <c r="J197" s="44">
        <f t="shared" si="104"/>
        <v>0</v>
      </c>
      <c r="K197" s="44"/>
      <c r="L197" s="44">
        <f t="shared" ref="L197:M197" si="105">(L196-INT(L196))*24</f>
        <v>0</v>
      </c>
      <c r="M197" s="45">
        <f t="shared" si="105"/>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6">E197</f>
        <v>0</v>
      </c>
      <c r="F198" s="52">
        <f t="shared" si="106"/>
        <v>3.4999999999999876</v>
      </c>
      <c r="G198" s="52">
        <f t="shared" si="106"/>
        <v>2.9999999999999947</v>
      </c>
      <c r="H198" s="52">
        <f t="shared" si="106"/>
        <v>0.49999999999999956</v>
      </c>
      <c r="I198" s="52">
        <f t="shared" si="106"/>
        <v>0</v>
      </c>
      <c r="J198" s="52">
        <f t="shared" si="106"/>
        <v>0</v>
      </c>
      <c r="K198" s="52"/>
      <c r="L198" s="52">
        <f t="shared" ref="L198:M198" si="107">L197</f>
        <v>0</v>
      </c>
      <c r="M198" s="53">
        <f t="shared" si="107"/>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8">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9">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10">SUM(P200)</f>
        <v>0.41666666666666663</v>
      </c>
      <c r="P201" s="36">
        <f t="shared" ref="P201:P210" si="111">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10"/>
        <v>0.43749999999999994</v>
      </c>
      <c r="P202" s="36">
        <f t="shared" si="111"/>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10"/>
        <v>0.45833333333333326</v>
      </c>
      <c r="P203" s="36">
        <f t="shared" si="111"/>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10"/>
        <v>0.47916666666666657</v>
      </c>
      <c r="P204" s="36">
        <f t="shared" si="111"/>
        <v>0.49999999999999989</v>
      </c>
      <c r="Q204" s="37" t="s">
        <v>937</v>
      </c>
      <c r="R204" s="25" t="s">
        <v>948</v>
      </c>
      <c r="S204" s="26">
        <f t="shared" ref="S204:S210" si="112">SUM(P204-O204)</f>
        <v>2.0833333333333315E-2</v>
      </c>
    </row>
    <row r="205" spans="1:22" ht="10.5" customHeight="1" x14ac:dyDescent="0.2">
      <c r="C205" s="21"/>
      <c r="D205" s="34"/>
      <c r="E205" s="34"/>
      <c r="F205" s="34">
        <f t="shared" ref="F205:F210" si="113">S205</f>
        <v>2.0833333333333259E-2</v>
      </c>
      <c r="G205" s="34"/>
      <c r="H205" s="21"/>
      <c r="J205" s="34"/>
      <c r="L205" s="34"/>
      <c r="M205" s="21"/>
      <c r="N205" s="35">
        <f>N199</f>
        <v>43021</v>
      </c>
      <c r="O205" s="63">
        <f t="shared" si="110"/>
        <v>0.49999999999999989</v>
      </c>
      <c r="P205" s="36">
        <f t="shared" si="111"/>
        <v>0.52083333333333315</v>
      </c>
      <c r="Q205" s="37" t="s">
        <v>939</v>
      </c>
      <c r="R205" s="25" t="s">
        <v>997</v>
      </c>
      <c r="S205" s="26">
        <f t="shared" si="112"/>
        <v>2.0833333333333259E-2</v>
      </c>
      <c r="U205" s="25"/>
    </row>
    <row r="206" spans="1:22" ht="10.5" customHeight="1" x14ac:dyDescent="0.2">
      <c r="C206" s="21"/>
      <c r="D206" s="34"/>
      <c r="E206" s="34"/>
      <c r="F206" s="34">
        <f t="shared" si="113"/>
        <v>2.0833333333333259E-2</v>
      </c>
      <c r="G206" s="34"/>
      <c r="H206" s="34"/>
      <c r="J206" s="34"/>
      <c r="L206" s="34"/>
      <c r="M206" s="21"/>
      <c r="N206" s="35">
        <f>N199</f>
        <v>43021</v>
      </c>
      <c r="O206" s="63">
        <f t="shared" si="110"/>
        <v>0.52083333333333315</v>
      </c>
      <c r="P206" s="36">
        <f t="shared" si="111"/>
        <v>0.54166666666666641</v>
      </c>
      <c r="Q206" s="37" t="s">
        <v>939</v>
      </c>
      <c r="R206" s="25" t="s">
        <v>997</v>
      </c>
      <c r="S206" s="26">
        <f t="shared" si="112"/>
        <v>2.0833333333333259E-2</v>
      </c>
      <c r="U206" s="25"/>
    </row>
    <row r="207" spans="1:22" ht="10.5" customHeight="1" x14ac:dyDescent="0.2">
      <c r="C207" s="21"/>
      <c r="D207" s="34"/>
      <c r="E207" s="34"/>
      <c r="F207" s="34">
        <f t="shared" si="113"/>
        <v>2.0833333333333259E-2</v>
      </c>
      <c r="G207" s="34"/>
      <c r="H207" s="34"/>
      <c r="J207" s="34"/>
      <c r="L207" s="34"/>
      <c r="M207" s="21"/>
      <c r="N207" s="35">
        <f>N199</f>
        <v>43021</v>
      </c>
      <c r="O207" s="63">
        <f t="shared" si="110"/>
        <v>0.54166666666666641</v>
      </c>
      <c r="P207" s="36">
        <f t="shared" si="111"/>
        <v>0.56249999999999967</v>
      </c>
      <c r="Q207" s="37" t="s">
        <v>939</v>
      </c>
      <c r="R207" s="25" t="s">
        <v>997</v>
      </c>
      <c r="S207" s="26">
        <f t="shared" si="112"/>
        <v>2.0833333333333259E-2</v>
      </c>
    </row>
    <row r="208" spans="1:22" ht="10.5" customHeight="1" x14ac:dyDescent="0.2">
      <c r="B208" s="34"/>
      <c r="C208" s="21"/>
      <c r="D208" s="34"/>
      <c r="E208" s="34"/>
      <c r="F208" s="34">
        <f t="shared" si="113"/>
        <v>2.0833333333333259E-2</v>
      </c>
      <c r="G208" s="34"/>
      <c r="H208" s="34"/>
      <c r="J208" s="34"/>
      <c r="L208" s="34"/>
      <c r="M208" s="21"/>
      <c r="N208" s="35">
        <f>N199</f>
        <v>43021</v>
      </c>
      <c r="O208" s="63">
        <f t="shared" si="110"/>
        <v>0.56249999999999967</v>
      </c>
      <c r="P208" s="36">
        <f t="shared" si="111"/>
        <v>0.58333333333333293</v>
      </c>
      <c r="Q208" s="37" t="s">
        <v>939</v>
      </c>
      <c r="R208" s="25" t="s">
        <v>997</v>
      </c>
      <c r="S208" s="26">
        <f t="shared" si="112"/>
        <v>2.0833333333333259E-2</v>
      </c>
    </row>
    <row r="209" spans="1:19" ht="10.5" customHeight="1" x14ac:dyDescent="0.2">
      <c r="B209" s="34"/>
      <c r="C209" s="34"/>
      <c r="D209" s="34"/>
      <c r="E209" s="34"/>
      <c r="F209" s="34">
        <f t="shared" si="113"/>
        <v>2.0833333333333259E-2</v>
      </c>
      <c r="G209" s="34"/>
      <c r="H209" s="34"/>
      <c r="J209" s="34"/>
      <c r="L209" s="34"/>
      <c r="M209" s="21"/>
      <c r="N209" s="35">
        <f>N199</f>
        <v>43021</v>
      </c>
      <c r="O209" s="63">
        <f t="shared" si="110"/>
        <v>0.58333333333333293</v>
      </c>
      <c r="P209" s="36">
        <f t="shared" si="111"/>
        <v>0.60416666666666619</v>
      </c>
      <c r="Q209" s="37" t="s">
        <v>939</v>
      </c>
      <c r="R209" s="25" t="s">
        <v>997</v>
      </c>
      <c r="S209" s="26">
        <f t="shared" si="112"/>
        <v>2.0833333333333259E-2</v>
      </c>
    </row>
    <row r="210" spans="1:19" ht="10.5" customHeight="1" thickBot="1" x14ac:dyDescent="0.25">
      <c r="B210" s="34"/>
      <c r="C210" s="34"/>
      <c r="D210" s="34"/>
      <c r="E210" s="21"/>
      <c r="F210" s="34">
        <f t="shared" si="113"/>
        <v>2.0833333333333259E-2</v>
      </c>
      <c r="G210" s="34"/>
      <c r="H210" s="34"/>
      <c r="J210" s="34"/>
      <c r="L210" s="34"/>
      <c r="M210" s="21"/>
      <c r="N210" s="35">
        <f>N199</f>
        <v>43021</v>
      </c>
      <c r="O210" s="63">
        <f t="shared" si="110"/>
        <v>0.60416666666666619</v>
      </c>
      <c r="P210" s="36">
        <f t="shared" si="111"/>
        <v>0.62499999999999944</v>
      </c>
      <c r="Q210" s="37" t="s">
        <v>939</v>
      </c>
      <c r="R210" s="25" t="s">
        <v>997</v>
      </c>
      <c r="S210" s="26">
        <f t="shared" si="112"/>
        <v>2.0833333333333259E-2</v>
      </c>
    </row>
    <row r="211" spans="1:19" ht="10.5" customHeight="1" x14ac:dyDescent="0.2">
      <c r="A211" s="40">
        <f t="shared" ref="A211:M211" si="114">SUM(A200:A210)</f>
        <v>0</v>
      </c>
      <c r="B211" s="40">
        <f t="shared" si="114"/>
        <v>0</v>
      </c>
      <c r="C211" s="40">
        <f t="shared" si="114"/>
        <v>0</v>
      </c>
      <c r="D211" s="40">
        <f t="shared" si="114"/>
        <v>4.166666666666663E-2</v>
      </c>
      <c r="E211" s="40">
        <f t="shared" si="114"/>
        <v>0</v>
      </c>
      <c r="F211" s="40">
        <f t="shared" si="114"/>
        <v>0.12499999999999956</v>
      </c>
      <c r="G211" s="40">
        <f t="shared" si="114"/>
        <v>0</v>
      </c>
      <c r="H211" s="40">
        <f t="shared" si="114"/>
        <v>0</v>
      </c>
      <c r="I211" s="40">
        <f t="shared" si="114"/>
        <v>0</v>
      </c>
      <c r="J211" s="40">
        <f t="shared" si="114"/>
        <v>0</v>
      </c>
      <c r="K211" s="40">
        <f t="shared" si="114"/>
        <v>0</v>
      </c>
      <c r="L211" s="40">
        <f t="shared" si="114"/>
        <v>0</v>
      </c>
      <c r="M211" s="40">
        <f t="shared" si="114"/>
        <v>0</v>
      </c>
      <c r="N211" s="76" t="b">
        <f>SUM(A211:M211) = S211</f>
        <v>1</v>
      </c>
      <c r="O211" s="77"/>
      <c r="P211" s="77"/>
      <c r="Q211" s="43"/>
      <c r="R211" s="43"/>
      <c r="S211" s="40">
        <f>SUM(S200:S210)</f>
        <v>0.16666666666666619</v>
      </c>
    </row>
    <row r="212" spans="1:19" ht="10.5" customHeight="1" x14ac:dyDescent="0.2">
      <c r="A212" s="70">
        <f t="shared" ref="A212:C212" si="115">(A211-INT(A211))*24</f>
        <v>0</v>
      </c>
      <c r="B212" s="70">
        <f t="shared" si="115"/>
        <v>0</v>
      </c>
      <c r="C212" s="70">
        <f t="shared" si="115"/>
        <v>0</v>
      </c>
      <c r="D212" s="44">
        <f>(D211-INT(D211))*24</f>
        <v>0.99999999999999911</v>
      </c>
      <c r="E212" s="44">
        <f>(E211-INT(E211))*24</f>
        <v>0</v>
      </c>
      <c r="F212" s="44">
        <f>(F211-INT(F211))*24</f>
        <v>2.9999999999999893</v>
      </c>
      <c r="G212" s="44">
        <f>(G211-INT(G211))*24</f>
        <v>0</v>
      </c>
      <c r="H212" s="44">
        <f t="shared" ref="H212:J212" si="116">(H211-INT(H211))*24</f>
        <v>0</v>
      </c>
      <c r="I212" s="44">
        <f t="shared" si="116"/>
        <v>0</v>
      </c>
      <c r="J212" s="44">
        <f t="shared" si="116"/>
        <v>0</v>
      </c>
      <c r="K212" s="44"/>
      <c r="L212" s="44">
        <f t="shared" ref="L212:M212" si="117">(L211-INT(L211))*24</f>
        <v>0</v>
      </c>
      <c r="M212" s="45">
        <f t="shared" si="117"/>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8">E212</f>
        <v>0</v>
      </c>
      <c r="F213" s="52">
        <f t="shared" si="118"/>
        <v>2.9999999999999893</v>
      </c>
      <c r="G213" s="52">
        <f t="shared" si="118"/>
        <v>0</v>
      </c>
      <c r="H213" s="52">
        <f t="shared" si="118"/>
        <v>0</v>
      </c>
      <c r="I213" s="52">
        <f t="shared" si="118"/>
        <v>0</v>
      </c>
      <c r="J213" s="52">
        <f t="shared" si="118"/>
        <v>0</v>
      </c>
      <c r="K213" s="52"/>
      <c r="L213" s="52">
        <f t="shared" ref="L213:M213" si="119">L212</f>
        <v>0</v>
      </c>
      <c r="M213" s="53">
        <f t="shared" si="119"/>
        <v>0</v>
      </c>
      <c r="N213" s="79" t="s">
        <v>976</v>
      </c>
      <c r="O213" s="74"/>
      <c r="P213" s="74"/>
      <c r="Q213" s="56"/>
      <c r="R213" s="56"/>
      <c r="S213" s="57">
        <f>SUM(S211:S212)</f>
        <v>0.16666666666666619</v>
      </c>
    </row>
    <row r="214" spans="1:19" ht="10.5" customHeight="1" x14ac:dyDescent="0.2">
      <c r="A214" s="70">
        <f t="shared" ref="A214:M214" si="120">SUM(A130,A154,A175,A197,A212)</f>
        <v>0</v>
      </c>
      <c r="B214" s="70">
        <f t="shared" si="120"/>
        <v>6.499999999999984</v>
      </c>
      <c r="C214" s="70">
        <f t="shared" si="120"/>
        <v>0</v>
      </c>
      <c r="D214" s="70">
        <f t="shared" si="120"/>
        <v>2.9999999999999973</v>
      </c>
      <c r="E214" s="70">
        <f t="shared" si="120"/>
        <v>0.49999999999999822</v>
      </c>
      <c r="F214" s="70">
        <f t="shared" si="120"/>
        <v>8.4999999999999698</v>
      </c>
      <c r="G214" s="70">
        <f t="shared" si="120"/>
        <v>4.4999999999999893</v>
      </c>
      <c r="H214" s="70">
        <f t="shared" si="120"/>
        <v>15.499999999999966</v>
      </c>
      <c r="I214" s="70">
        <f t="shared" si="120"/>
        <v>1.4999999999999987</v>
      </c>
      <c r="J214" s="70">
        <f t="shared" si="120"/>
        <v>0</v>
      </c>
      <c r="K214" s="70">
        <f t="shared" si="120"/>
        <v>0</v>
      </c>
      <c r="L214" s="70">
        <f t="shared" si="120"/>
        <v>0</v>
      </c>
      <c r="M214" s="80">
        <f t="shared" si="120"/>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1">E214</f>
        <v>0.49999999999999822</v>
      </c>
      <c r="F215" s="88">
        <f t="shared" si="121"/>
        <v>8.4999999999999698</v>
      </c>
      <c r="G215" s="88">
        <f t="shared" si="121"/>
        <v>4.4999999999999893</v>
      </c>
      <c r="H215" s="88">
        <f t="shared" si="121"/>
        <v>15.499999999999966</v>
      </c>
      <c r="I215" s="88">
        <f t="shared" si="121"/>
        <v>1.4999999999999987</v>
      </c>
      <c r="J215" s="88">
        <f t="shared" si="121"/>
        <v>0</v>
      </c>
      <c r="K215" s="88"/>
      <c r="L215" s="88">
        <f t="shared" ref="L215:M215" si="122">L214</f>
        <v>0</v>
      </c>
      <c r="M215" s="89">
        <f t="shared" si="122"/>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42">
        <f>SUM(N219)-2</f>
        <v>43022</v>
      </c>
      <c r="D217" s="142"/>
      <c r="E217" s="14"/>
      <c r="F217" s="14" t="s">
        <v>928</v>
      </c>
      <c r="G217" s="142">
        <f>SUM(C217+6)</f>
        <v>43028</v>
      </c>
      <c r="H217" s="142"/>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3">SUM(P219)</f>
        <v>0.33333333333333331</v>
      </c>
      <c r="P220" s="36">
        <f t="shared" ref="P220:P237" si="124">P219+0.0208333333333333</f>
        <v>0.35416666666666663</v>
      </c>
      <c r="Q220" s="37" t="s">
        <v>937</v>
      </c>
      <c r="R220" s="25" t="s">
        <v>948</v>
      </c>
      <c r="S220" s="26">
        <f t="shared" ref="S220:S237" si="125">SUM(P220-O220)</f>
        <v>2.0833333333333315E-2</v>
      </c>
    </row>
    <row r="221" spans="1:19" ht="10.5" customHeight="1" x14ac:dyDescent="0.2">
      <c r="B221" s="34"/>
      <c r="C221" s="21"/>
      <c r="D221" s="34"/>
      <c r="E221" s="34"/>
      <c r="F221" s="21"/>
      <c r="G221" s="21"/>
      <c r="H221" s="34"/>
      <c r="I221" s="34"/>
      <c r="M221" s="34"/>
      <c r="N221" s="35">
        <f>N219</f>
        <v>43024</v>
      </c>
      <c r="O221" s="26">
        <f t="shared" si="123"/>
        <v>0.35416666666666663</v>
      </c>
      <c r="P221" s="36">
        <f t="shared" si="124"/>
        <v>0.37499999999999994</v>
      </c>
      <c r="Q221" s="37" t="s">
        <v>946</v>
      </c>
      <c r="R221" s="25" t="s">
        <v>949</v>
      </c>
      <c r="S221" s="26"/>
    </row>
    <row r="222" spans="1:19" ht="10.5" customHeight="1" x14ac:dyDescent="0.2">
      <c r="B222" s="34"/>
      <c r="C222" s="21"/>
      <c r="D222" s="34"/>
      <c r="E222" s="34"/>
      <c r="F222" s="21"/>
      <c r="G222" s="21"/>
      <c r="H222" s="34">
        <f t="shared" ref="H222:H237" si="126">S222</f>
        <v>2.0833333333333315E-2</v>
      </c>
      <c r="I222" s="38"/>
      <c r="M222" s="34"/>
      <c r="N222" s="35">
        <f>N219</f>
        <v>43024</v>
      </c>
      <c r="O222" s="26">
        <f t="shared" si="123"/>
        <v>0.37499999999999994</v>
      </c>
      <c r="P222" s="36">
        <f t="shared" si="124"/>
        <v>0.39583333333333326</v>
      </c>
      <c r="Q222" s="37" t="s">
        <v>941</v>
      </c>
      <c r="R222" t="s">
        <v>999</v>
      </c>
      <c r="S222" s="26">
        <f t="shared" si="125"/>
        <v>2.0833333333333315E-2</v>
      </c>
    </row>
    <row r="223" spans="1:19" ht="10.5" customHeight="1" x14ac:dyDescent="0.2">
      <c r="B223" s="34"/>
      <c r="C223" s="21"/>
      <c r="D223" s="34"/>
      <c r="E223" s="34"/>
      <c r="F223" s="21"/>
      <c r="G223" s="21"/>
      <c r="H223" s="34">
        <f t="shared" si="126"/>
        <v>2.0833333333333315E-2</v>
      </c>
      <c r="I223" s="38"/>
      <c r="J223" s="34"/>
      <c r="M223" s="34"/>
      <c r="N223" s="35">
        <f>N219</f>
        <v>43024</v>
      </c>
      <c r="O223" s="26">
        <f t="shared" si="123"/>
        <v>0.39583333333333326</v>
      </c>
      <c r="P223" s="36">
        <f t="shared" si="124"/>
        <v>0.41666666666666657</v>
      </c>
      <c r="Q223" s="37" t="s">
        <v>941</v>
      </c>
      <c r="R223" t="s">
        <v>999</v>
      </c>
      <c r="S223" s="26">
        <f t="shared" si="125"/>
        <v>2.0833333333333315E-2</v>
      </c>
    </row>
    <row r="224" spans="1:19" ht="10.5" customHeight="1" x14ac:dyDescent="0.2">
      <c r="B224" s="34"/>
      <c r="C224" s="21"/>
      <c r="D224" s="34"/>
      <c r="E224" s="34"/>
      <c r="F224" s="34"/>
      <c r="G224" s="21"/>
      <c r="H224" s="34">
        <f t="shared" si="126"/>
        <v>2.0833333333333315E-2</v>
      </c>
      <c r="I224" s="34"/>
      <c r="M224" s="34"/>
      <c r="N224" s="35">
        <f>N219</f>
        <v>43024</v>
      </c>
      <c r="O224" s="26">
        <f t="shared" si="123"/>
        <v>0.41666666666666657</v>
      </c>
      <c r="P224" s="36">
        <f t="shared" si="124"/>
        <v>0.43749999999999989</v>
      </c>
      <c r="Q224" s="37" t="s">
        <v>941</v>
      </c>
      <c r="R224" t="s">
        <v>999</v>
      </c>
      <c r="S224" s="26">
        <f t="shared" si="125"/>
        <v>2.0833333333333315E-2</v>
      </c>
    </row>
    <row r="225" spans="1:19" ht="10.5" customHeight="1" x14ac:dyDescent="0.2">
      <c r="B225" s="34"/>
      <c r="C225" s="21"/>
      <c r="D225" s="34"/>
      <c r="E225" s="34"/>
      <c r="F225" s="34"/>
      <c r="G225" s="21"/>
      <c r="H225" s="34">
        <f t="shared" si="126"/>
        <v>2.0833333333333315E-2</v>
      </c>
      <c r="I225" s="38"/>
      <c r="M225" s="34"/>
      <c r="N225" s="35">
        <f>N219</f>
        <v>43024</v>
      </c>
      <c r="O225" s="26">
        <f t="shared" si="123"/>
        <v>0.43749999999999989</v>
      </c>
      <c r="P225" s="36">
        <f t="shared" si="124"/>
        <v>0.4583333333333332</v>
      </c>
      <c r="Q225" s="37" t="s">
        <v>941</v>
      </c>
      <c r="R225" t="s">
        <v>999</v>
      </c>
      <c r="S225" s="26">
        <f t="shared" si="125"/>
        <v>2.0833333333333315E-2</v>
      </c>
    </row>
    <row r="226" spans="1:19" ht="10.5" customHeight="1" x14ac:dyDescent="0.2">
      <c r="B226" s="34"/>
      <c r="C226" s="21"/>
      <c r="D226" s="34"/>
      <c r="E226" s="34"/>
      <c r="F226" s="34"/>
      <c r="G226" s="21"/>
      <c r="H226" s="34">
        <f t="shared" si="126"/>
        <v>2.0833333333333315E-2</v>
      </c>
      <c r="I226" s="38"/>
      <c r="M226" s="34"/>
      <c r="N226" s="35">
        <f>N219</f>
        <v>43024</v>
      </c>
      <c r="O226" s="26">
        <f t="shared" si="123"/>
        <v>0.4583333333333332</v>
      </c>
      <c r="P226" s="36">
        <f t="shared" si="124"/>
        <v>0.47916666666666652</v>
      </c>
      <c r="Q226" s="37" t="s">
        <v>941</v>
      </c>
      <c r="R226" t="s">
        <v>999</v>
      </c>
      <c r="S226" s="26">
        <f t="shared" si="125"/>
        <v>2.0833333333333315E-2</v>
      </c>
    </row>
    <row r="227" spans="1:19" ht="10.5" customHeight="1" x14ac:dyDescent="0.2">
      <c r="B227" s="34"/>
      <c r="C227" s="21"/>
      <c r="D227" s="34"/>
      <c r="E227" s="34"/>
      <c r="F227" s="34"/>
      <c r="G227" s="21"/>
      <c r="H227" s="34">
        <f t="shared" si="126"/>
        <v>2.0833333333333315E-2</v>
      </c>
      <c r="I227" s="38"/>
      <c r="M227" s="34"/>
      <c r="N227" s="35">
        <f>N219</f>
        <v>43024</v>
      </c>
      <c r="O227" s="26">
        <f t="shared" si="123"/>
        <v>0.47916666666666652</v>
      </c>
      <c r="P227" s="36">
        <f t="shared" si="124"/>
        <v>0.49999999999999983</v>
      </c>
      <c r="Q227" s="37" t="s">
        <v>941</v>
      </c>
      <c r="R227" t="s">
        <v>999</v>
      </c>
      <c r="S227" s="26">
        <f t="shared" si="125"/>
        <v>2.0833333333333315E-2</v>
      </c>
    </row>
    <row r="228" spans="1:19" ht="10.5" customHeight="1" x14ac:dyDescent="0.2">
      <c r="B228" s="34"/>
      <c r="C228" s="21"/>
      <c r="D228" s="34"/>
      <c r="E228" s="34"/>
      <c r="F228" s="34"/>
      <c r="G228" s="21"/>
      <c r="H228" s="34">
        <f t="shared" si="126"/>
        <v>2.0833333333333315E-2</v>
      </c>
      <c r="I228" s="38"/>
      <c r="M228" s="34"/>
      <c r="N228" s="35">
        <f>N219</f>
        <v>43024</v>
      </c>
      <c r="O228" s="26">
        <f t="shared" si="123"/>
        <v>0.49999999999999983</v>
      </c>
      <c r="P228" s="36">
        <f t="shared" si="124"/>
        <v>0.52083333333333315</v>
      </c>
      <c r="Q228" s="37" t="s">
        <v>941</v>
      </c>
      <c r="R228" t="s">
        <v>999</v>
      </c>
      <c r="S228" s="26">
        <f t="shared" si="125"/>
        <v>2.0833333333333315E-2</v>
      </c>
    </row>
    <row r="229" spans="1:19" ht="10.5" customHeight="1" x14ac:dyDescent="0.2">
      <c r="B229" s="34"/>
      <c r="C229" s="21"/>
      <c r="D229" s="34"/>
      <c r="E229" s="34"/>
      <c r="F229" s="34"/>
      <c r="G229" s="21"/>
      <c r="H229" s="34">
        <f t="shared" si="126"/>
        <v>2.0833333333333259E-2</v>
      </c>
      <c r="I229" s="38"/>
      <c r="M229" s="34"/>
      <c r="N229" s="35">
        <f>N219</f>
        <v>43024</v>
      </c>
      <c r="O229" s="26">
        <f t="shared" si="123"/>
        <v>0.52083333333333315</v>
      </c>
      <c r="P229" s="36">
        <f t="shared" si="124"/>
        <v>0.54166666666666641</v>
      </c>
      <c r="Q229" s="37" t="s">
        <v>941</v>
      </c>
      <c r="R229" t="s">
        <v>999</v>
      </c>
      <c r="S229" s="26">
        <f t="shared" si="125"/>
        <v>2.0833333333333259E-2</v>
      </c>
    </row>
    <row r="230" spans="1:19" ht="10.5" customHeight="1" x14ac:dyDescent="0.2">
      <c r="B230" s="34"/>
      <c r="C230" s="21"/>
      <c r="D230" s="34"/>
      <c r="E230" s="34"/>
      <c r="F230" s="34"/>
      <c r="G230" s="21"/>
      <c r="H230" s="34">
        <f t="shared" si="126"/>
        <v>2.0833333333333259E-2</v>
      </c>
      <c r="I230" s="38"/>
      <c r="M230" s="34"/>
      <c r="N230" s="35">
        <f>N219</f>
        <v>43024</v>
      </c>
      <c r="O230" s="26">
        <f t="shared" si="123"/>
        <v>0.54166666666666641</v>
      </c>
      <c r="P230" s="36">
        <f t="shared" si="124"/>
        <v>0.56249999999999967</v>
      </c>
      <c r="Q230" s="37" t="s">
        <v>941</v>
      </c>
      <c r="R230" t="s">
        <v>999</v>
      </c>
      <c r="S230" s="26">
        <f t="shared" si="125"/>
        <v>2.0833333333333259E-2</v>
      </c>
    </row>
    <row r="231" spans="1:19" ht="10.5" customHeight="1" x14ac:dyDescent="0.2">
      <c r="B231" s="34"/>
      <c r="C231" s="21"/>
      <c r="D231" s="34"/>
      <c r="E231" s="34"/>
      <c r="F231" s="34"/>
      <c r="G231" s="21"/>
      <c r="H231" s="34">
        <f t="shared" si="126"/>
        <v>2.0833333333333259E-2</v>
      </c>
      <c r="I231" s="38"/>
      <c r="M231" s="34"/>
      <c r="N231" s="35">
        <f>N219</f>
        <v>43024</v>
      </c>
      <c r="O231" s="26">
        <f t="shared" si="123"/>
        <v>0.56249999999999967</v>
      </c>
      <c r="P231" s="36">
        <f t="shared" si="124"/>
        <v>0.58333333333333293</v>
      </c>
      <c r="Q231" s="37" t="s">
        <v>941</v>
      </c>
      <c r="R231" t="s">
        <v>999</v>
      </c>
      <c r="S231" s="26">
        <f t="shared" si="125"/>
        <v>2.0833333333333259E-2</v>
      </c>
    </row>
    <row r="232" spans="1:19" ht="10.5" customHeight="1" x14ac:dyDescent="0.2">
      <c r="B232" s="34"/>
      <c r="C232" s="21"/>
      <c r="D232" s="34"/>
      <c r="E232" s="34"/>
      <c r="F232" s="34"/>
      <c r="G232" s="21"/>
      <c r="H232" s="34">
        <f t="shared" si="126"/>
        <v>2.0833333333333259E-2</v>
      </c>
      <c r="I232" s="38"/>
      <c r="M232" s="34"/>
      <c r="N232" s="35">
        <f>N219</f>
        <v>43024</v>
      </c>
      <c r="O232" s="26">
        <f t="shared" si="123"/>
        <v>0.58333333333333293</v>
      </c>
      <c r="P232" s="36">
        <f t="shared" si="124"/>
        <v>0.60416666666666619</v>
      </c>
      <c r="Q232" s="37" t="s">
        <v>941</v>
      </c>
      <c r="R232" t="s">
        <v>999</v>
      </c>
      <c r="S232" s="26">
        <f t="shared" si="125"/>
        <v>2.0833333333333259E-2</v>
      </c>
    </row>
    <row r="233" spans="1:19" ht="10.5" customHeight="1" x14ac:dyDescent="0.2">
      <c r="B233" s="34"/>
      <c r="C233" s="21"/>
      <c r="D233" s="34"/>
      <c r="E233" s="34"/>
      <c r="F233" s="34"/>
      <c r="G233" s="34"/>
      <c r="H233" s="34">
        <f t="shared" si="126"/>
        <v>2.0833333333333259E-2</v>
      </c>
      <c r="I233" s="38"/>
      <c r="M233" s="34"/>
      <c r="N233" s="35">
        <f>N219</f>
        <v>43024</v>
      </c>
      <c r="O233" s="26">
        <f t="shared" si="123"/>
        <v>0.60416666666666619</v>
      </c>
      <c r="P233" s="36">
        <f t="shared" si="124"/>
        <v>0.62499999999999944</v>
      </c>
      <c r="Q233" s="37" t="s">
        <v>941</v>
      </c>
      <c r="R233" t="s">
        <v>999</v>
      </c>
      <c r="S233" s="26">
        <f t="shared" si="125"/>
        <v>2.0833333333333259E-2</v>
      </c>
    </row>
    <row r="234" spans="1:19" ht="10.5" customHeight="1" x14ac:dyDescent="0.2">
      <c r="B234" s="34"/>
      <c r="C234" s="21"/>
      <c r="D234" s="34"/>
      <c r="E234" s="34"/>
      <c r="F234" s="34"/>
      <c r="G234" s="21"/>
      <c r="H234" s="34">
        <f t="shared" si="126"/>
        <v>2.0833333333333259E-2</v>
      </c>
      <c r="I234" s="38"/>
      <c r="M234" s="34"/>
      <c r="N234" s="35">
        <f>N219</f>
        <v>43024</v>
      </c>
      <c r="O234" s="26">
        <f t="shared" si="123"/>
        <v>0.62499999999999944</v>
      </c>
      <c r="P234" s="36">
        <f t="shared" si="124"/>
        <v>0.6458333333333327</v>
      </c>
      <c r="Q234" s="37" t="s">
        <v>941</v>
      </c>
      <c r="R234" t="s">
        <v>999</v>
      </c>
      <c r="S234" s="26">
        <f t="shared" si="125"/>
        <v>2.0833333333333259E-2</v>
      </c>
    </row>
    <row r="235" spans="1:19" ht="10.5" customHeight="1" x14ac:dyDescent="0.2">
      <c r="B235" s="34"/>
      <c r="C235" s="21"/>
      <c r="D235" s="34"/>
      <c r="E235" s="34"/>
      <c r="F235" s="34"/>
      <c r="G235" s="21"/>
      <c r="H235" s="34">
        <f t="shared" si="126"/>
        <v>2.0833333333333259E-2</v>
      </c>
      <c r="I235" s="38"/>
      <c r="M235" s="34"/>
      <c r="N235" s="35">
        <f>N219</f>
        <v>43024</v>
      </c>
      <c r="O235" s="26">
        <f t="shared" si="123"/>
        <v>0.6458333333333327</v>
      </c>
      <c r="P235" s="36">
        <f t="shared" si="124"/>
        <v>0.66666666666666596</v>
      </c>
      <c r="Q235" s="37" t="s">
        <v>941</v>
      </c>
      <c r="R235" t="s">
        <v>999</v>
      </c>
      <c r="S235" s="26">
        <f t="shared" si="125"/>
        <v>2.0833333333333259E-2</v>
      </c>
    </row>
    <row r="236" spans="1:19" ht="10.5" customHeight="1" x14ac:dyDescent="0.2">
      <c r="B236" s="34"/>
      <c r="C236" s="21"/>
      <c r="D236" s="34"/>
      <c r="E236" s="34"/>
      <c r="F236" s="21"/>
      <c r="G236" s="21"/>
      <c r="H236" s="34">
        <f t="shared" si="126"/>
        <v>2.0833333333333259E-2</v>
      </c>
      <c r="I236" s="38"/>
      <c r="M236" s="34"/>
      <c r="N236" s="35">
        <f>N219</f>
        <v>43024</v>
      </c>
      <c r="O236" s="26">
        <f t="shared" si="123"/>
        <v>0.66666666666666596</v>
      </c>
      <c r="P236" s="36">
        <f t="shared" si="124"/>
        <v>0.68749999999999922</v>
      </c>
      <c r="Q236" s="37" t="s">
        <v>941</v>
      </c>
      <c r="R236" t="s">
        <v>999</v>
      </c>
      <c r="S236" s="26">
        <f t="shared" si="125"/>
        <v>2.0833333333333259E-2</v>
      </c>
    </row>
    <row r="237" spans="1:19" ht="10.5" customHeight="1" thickBot="1" x14ac:dyDescent="0.25">
      <c r="B237" s="34"/>
      <c r="C237" s="21"/>
      <c r="D237" s="34"/>
      <c r="E237" s="34"/>
      <c r="F237" s="21"/>
      <c r="G237" s="21"/>
      <c r="H237" s="34">
        <f t="shared" si="126"/>
        <v>2.0833333333333259E-2</v>
      </c>
      <c r="I237" s="38"/>
      <c r="M237" s="34"/>
      <c r="N237" s="35">
        <f>N219</f>
        <v>43024</v>
      </c>
      <c r="O237" s="26">
        <f t="shared" si="123"/>
        <v>0.68749999999999922</v>
      </c>
      <c r="P237" s="36">
        <f t="shared" si="124"/>
        <v>0.70833333333333248</v>
      </c>
      <c r="Q237" s="37" t="s">
        <v>941</v>
      </c>
      <c r="R237" t="s">
        <v>999</v>
      </c>
      <c r="S237" s="26">
        <f t="shared" si="125"/>
        <v>2.0833333333333259E-2</v>
      </c>
    </row>
    <row r="238" spans="1:19" ht="10.5" customHeight="1" x14ac:dyDescent="0.2">
      <c r="A238" s="40">
        <f t="shared" ref="A238:M238" si="127">SUM(A220:A237)</f>
        <v>0</v>
      </c>
      <c r="B238" s="40">
        <f t="shared" si="127"/>
        <v>0</v>
      </c>
      <c r="C238" s="40">
        <f t="shared" si="127"/>
        <v>0</v>
      </c>
      <c r="D238" s="40">
        <f t="shared" si="127"/>
        <v>2.0833333333333315E-2</v>
      </c>
      <c r="E238" s="40">
        <f t="shared" si="127"/>
        <v>0</v>
      </c>
      <c r="F238" s="40">
        <f t="shared" si="127"/>
        <v>0</v>
      </c>
      <c r="G238" s="40">
        <f t="shared" si="127"/>
        <v>0</v>
      </c>
      <c r="H238" s="40">
        <f t="shared" si="127"/>
        <v>0.33333333333333254</v>
      </c>
      <c r="I238" s="40">
        <f t="shared" si="127"/>
        <v>0</v>
      </c>
      <c r="J238" s="40">
        <f t="shared" si="127"/>
        <v>0</v>
      </c>
      <c r="K238" s="40">
        <f t="shared" si="127"/>
        <v>0</v>
      </c>
      <c r="L238" s="40">
        <f t="shared" si="127"/>
        <v>0</v>
      </c>
      <c r="M238" s="40">
        <f t="shared" si="127"/>
        <v>0</v>
      </c>
      <c r="N238" s="41" t="b">
        <f>SUM(A238:M238) = S238</f>
        <v>1</v>
      </c>
      <c r="O238" s="42"/>
      <c r="P238" s="42"/>
      <c r="Q238" s="43"/>
      <c r="R238" s="43"/>
      <c r="S238" s="40">
        <f>SUM(S220:S237)</f>
        <v>0.35416666666666585</v>
      </c>
    </row>
    <row r="239" spans="1:19" ht="10.5" customHeight="1" x14ac:dyDescent="0.2">
      <c r="A239" s="44">
        <f t="shared" ref="A239:E239" si="128">(A238-INT(A238))*24</f>
        <v>0</v>
      </c>
      <c r="B239" s="44">
        <f t="shared" si="128"/>
        <v>0</v>
      </c>
      <c r="C239" s="44">
        <f t="shared" si="128"/>
        <v>0</v>
      </c>
      <c r="D239" s="44">
        <f t="shared" si="128"/>
        <v>0.49999999999999956</v>
      </c>
      <c r="E239" s="44">
        <f t="shared" si="128"/>
        <v>0</v>
      </c>
      <c r="F239" s="44">
        <f>(F238-INT(F238))*24</f>
        <v>0</v>
      </c>
      <c r="G239" s="44">
        <f>(G238-INT(G238))*24</f>
        <v>0</v>
      </c>
      <c r="H239" s="44">
        <f>(H238-INT(H238))*24</f>
        <v>7.9999999999999805</v>
      </c>
      <c r="I239" s="44">
        <f>(I238-INT(I238))*24</f>
        <v>0</v>
      </c>
      <c r="J239" s="44">
        <f t="shared" ref="J239" si="129">(J238-INT(J238))*24</f>
        <v>0</v>
      </c>
      <c r="K239" s="44"/>
      <c r="L239" s="44">
        <f t="shared" ref="L239:M239" si="130">(L238-INT(L238))*24</f>
        <v>0</v>
      </c>
      <c r="M239" s="45">
        <f t="shared" si="130"/>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1">E239</f>
        <v>0</v>
      </c>
      <c r="F240" s="52">
        <f t="shared" si="131"/>
        <v>0</v>
      </c>
      <c r="G240" s="52">
        <f t="shared" si="131"/>
        <v>0</v>
      </c>
      <c r="H240" s="52">
        <f t="shared" si="131"/>
        <v>7.9999999999999805</v>
      </c>
      <c r="I240" s="52">
        <f t="shared" si="131"/>
        <v>0</v>
      </c>
      <c r="J240" s="52">
        <f t="shared" si="131"/>
        <v>0</v>
      </c>
      <c r="K240" s="52"/>
      <c r="L240" s="52">
        <f t="shared" ref="L240:M240" si="132">L239</f>
        <v>0</v>
      </c>
      <c r="M240" s="53">
        <f t="shared" si="132"/>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3">SUM(P241-O241)</f>
        <v>0</v>
      </c>
    </row>
    <row r="242" spans="1:19" ht="10.5" customHeight="1" x14ac:dyDescent="0.2">
      <c r="B242" s="34"/>
      <c r="C242" s="21"/>
      <c r="D242" s="34"/>
      <c r="E242" s="34"/>
      <c r="F242" s="21"/>
      <c r="G242" s="34"/>
      <c r="H242" s="34">
        <f t="shared" ref="H242:H251" si="134">S242</f>
        <v>2.0833333333333315E-2</v>
      </c>
      <c r="I242" s="34"/>
      <c r="J242" s="34"/>
      <c r="M242" s="34"/>
      <c r="N242" s="35">
        <f>N241</f>
        <v>43025</v>
      </c>
      <c r="O242" s="63">
        <f>SUM(P241)</f>
        <v>0.33333333333333331</v>
      </c>
      <c r="P242" s="36">
        <f>P241+0.0208333333333333</f>
        <v>0.35416666666666663</v>
      </c>
      <c r="Q242" s="37" t="s">
        <v>941</v>
      </c>
      <c r="R242" t="s">
        <v>999</v>
      </c>
      <c r="S242" s="26">
        <f t="shared" ref="S242:S261" si="135">SUM(P242-O242)</f>
        <v>2.0833333333333315E-2</v>
      </c>
    </row>
    <row r="243" spans="1:19" ht="10.5" customHeight="1" x14ac:dyDescent="0.2">
      <c r="B243" s="34"/>
      <c r="C243" s="21"/>
      <c r="D243" s="34"/>
      <c r="E243" s="34"/>
      <c r="F243" s="21"/>
      <c r="G243" s="34"/>
      <c r="H243" s="34">
        <f t="shared" si="134"/>
        <v>2.0833333333333315E-2</v>
      </c>
      <c r="I243" s="34"/>
      <c r="J243" s="34"/>
      <c r="M243" s="34"/>
      <c r="N243" s="35">
        <f>N241</f>
        <v>43025</v>
      </c>
      <c r="O243" s="63">
        <f t="shared" ref="O243:O251" si="136">SUM(P242)</f>
        <v>0.35416666666666663</v>
      </c>
      <c r="P243" s="36">
        <f t="shared" ref="P243:P261" si="137">P242+0.0208333333333333</f>
        <v>0.37499999999999994</v>
      </c>
      <c r="Q243" s="37" t="s">
        <v>941</v>
      </c>
      <c r="R243" t="s">
        <v>999</v>
      </c>
      <c r="S243" s="26">
        <f t="shared" si="135"/>
        <v>2.0833333333333315E-2</v>
      </c>
    </row>
    <row r="244" spans="1:19" ht="10.5" customHeight="1" x14ac:dyDescent="0.2">
      <c r="B244" s="34"/>
      <c r="C244" s="21"/>
      <c r="D244" s="34"/>
      <c r="E244" s="34"/>
      <c r="F244" s="21"/>
      <c r="G244" s="34"/>
      <c r="H244" s="34">
        <f t="shared" si="134"/>
        <v>2.0833333333333315E-2</v>
      </c>
      <c r="I244" s="34"/>
      <c r="J244" s="34"/>
      <c r="L244" s="34"/>
      <c r="M244" s="21"/>
      <c r="N244" s="35">
        <f>N241</f>
        <v>43025</v>
      </c>
      <c r="O244" s="63">
        <f t="shared" si="136"/>
        <v>0.37499999999999994</v>
      </c>
      <c r="P244" s="36">
        <f t="shared" si="137"/>
        <v>0.39583333333333326</v>
      </c>
      <c r="Q244" s="37" t="s">
        <v>941</v>
      </c>
      <c r="R244" t="s">
        <v>999</v>
      </c>
      <c r="S244" s="26">
        <f t="shared" si="135"/>
        <v>2.0833333333333315E-2</v>
      </c>
    </row>
    <row r="245" spans="1:19" ht="10.5" customHeight="1" x14ac:dyDescent="0.2">
      <c r="B245" s="34"/>
      <c r="C245" s="21"/>
      <c r="D245" s="38"/>
      <c r="E245" s="34"/>
      <c r="F245" s="21"/>
      <c r="G245" s="34"/>
      <c r="H245" s="34">
        <f t="shared" si="134"/>
        <v>2.0833333333333315E-2</v>
      </c>
      <c r="I245" s="34"/>
      <c r="J245" s="34"/>
      <c r="L245" s="34"/>
      <c r="M245" s="34"/>
      <c r="N245" s="35">
        <f>N241</f>
        <v>43025</v>
      </c>
      <c r="O245" s="63">
        <f t="shared" si="136"/>
        <v>0.39583333333333326</v>
      </c>
      <c r="P245" s="36">
        <f t="shared" si="137"/>
        <v>0.41666666666666657</v>
      </c>
      <c r="Q245" s="37" t="s">
        <v>941</v>
      </c>
      <c r="R245" t="s">
        <v>999</v>
      </c>
      <c r="S245" s="26">
        <f t="shared" si="135"/>
        <v>2.0833333333333315E-2</v>
      </c>
    </row>
    <row r="246" spans="1:19" ht="10.5" customHeight="1" x14ac:dyDescent="0.2">
      <c r="B246" s="34"/>
      <c r="C246" s="21"/>
      <c r="D246" s="38"/>
      <c r="E246" s="34"/>
      <c r="F246" s="21"/>
      <c r="G246" s="34"/>
      <c r="H246" s="34">
        <f t="shared" si="134"/>
        <v>2.0833333333333315E-2</v>
      </c>
      <c r="I246" s="34"/>
      <c r="J246" s="34"/>
      <c r="L246" s="34"/>
      <c r="M246" s="34"/>
      <c r="N246" s="35">
        <f>N241</f>
        <v>43025</v>
      </c>
      <c r="O246" s="63">
        <f t="shared" si="136"/>
        <v>0.41666666666666657</v>
      </c>
      <c r="P246" s="36">
        <f t="shared" si="137"/>
        <v>0.43749999999999989</v>
      </c>
      <c r="Q246" s="37" t="s">
        <v>941</v>
      </c>
      <c r="R246" t="s">
        <v>999</v>
      </c>
      <c r="S246" s="26">
        <f t="shared" si="135"/>
        <v>2.0833333333333315E-2</v>
      </c>
    </row>
    <row r="247" spans="1:19" ht="10.5" customHeight="1" x14ac:dyDescent="0.2">
      <c r="B247" s="34"/>
      <c r="C247" s="21"/>
      <c r="D247" s="34"/>
      <c r="E247" s="34"/>
      <c r="F247" s="21"/>
      <c r="G247" s="34"/>
      <c r="H247" s="34">
        <f t="shared" si="134"/>
        <v>2.0833333333333315E-2</v>
      </c>
      <c r="I247" s="34"/>
      <c r="J247" s="34"/>
      <c r="L247" s="34"/>
      <c r="M247" s="21"/>
      <c r="N247" s="35">
        <f>N241</f>
        <v>43025</v>
      </c>
      <c r="O247" s="63">
        <f t="shared" si="136"/>
        <v>0.43749999999999989</v>
      </c>
      <c r="P247" s="36">
        <f t="shared" si="137"/>
        <v>0.4583333333333332</v>
      </c>
      <c r="Q247" s="37" t="s">
        <v>941</v>
      </c>
      <c r="R247" t="s">
        <v>999</v>
      </c>
      <c r="S247" s="26">
        <f t="shared" si="135"/>
        <v>2.0833333333333315E-2</v>
      </c>
    </row>
    <row r="248" spans="1:19" ht="10.5" customHeight="1" x14ac:dyDescent="0.2">
      <c r="B248" s="34"/>
      <c r="C248" s="21"/>
      <c r="D248" s="34"/>
      <c r="E248" s="34"/>
      <c r="F248" s="21"/>
      <c r="G248" s="34"/>
      <c r="H248" s="34">
        <f t="shared" si="134"/>
        <v>2.0833333333333315E-2</v>
      </c>
      <c r="I248" s="34"/>
      <c r="J248" s="34"/>
      <c r="L248" s="34"/>
      <c r="M248" s="21"/>
      <c r="N248" s="35">
        <f>N241</f>
        <v>43025</v>
      </c>
      <c r="O248" s="63">
        <f t="shared" si="136"/>
        <v>0.4583333333333332</v>
      </c>
      <c r="P248" s="36">
        <f t="shared" si="137"/>
        <v>0.47916666666666652</v>
      </c>
      <c r="Q248" s="37" t="s">
        <v>941</v>
      </c>
      <c r="R248" t="s">
        <v>999</v>
      </c>
      <c r="S248" s="26">
        <f t="shared" si="135"/>
        <v>2.0833333333333315E-2</v>
      </c>
    </row>
    <row r="249" spans="1:19" ht="10.5" customHeight="1" x14ac:dyDescent="0.2">
      <c r="B249" s="34"/>
      <c r="C249" s="21"/>
      <c r="D249" s="21"/>
      <c r="E249" s="34"/>
      <c r="F249" s="21"/>
      <c r="G249" s="34"/>
      <c r="H249" s="34">
        <f t="shared" si="134"/>
        <v>2.0833333333333315E-2</v>
      </c>
      <c r="I249" s="34"/>
      <c r="J249" s="34"/>
      <c r="L249" s="34"/>
      <c r="M249" s="21"/>
      <c r="N249" s="35">
        <f>N241</f>
        <v>43025</v>
      </c>
      <c r="O249" s="63">
        <f t="shared" si="136"/>
        <v>0.47916666666666652</v>
      </c>
      <c r="P249" s="36">
        <f t="shared" si="137"/>
        <v>0.49999999999999983</v>
      </c>
      <c r="Q249" s="37" t="s">
        <v>941</v>
      </c>
      <c r="R249" t="s">
        <v>999</v>
      </c>
      <c r="S249" s="26">
        <f t="shared" si="135"/>
        <v>2.0833333333333315E-2</v>
      </c>
    </row>
    <row r="250" spans="1:19" ht="10.5" customHeight="1" x14ac:dyDescent="0.2">
      <c r="B250" s="34"/>
      <c r="C250" s="21"/>
      <c r="D250" s="34"/>
      <c r="E250" s="34"/>
      <c r="F250" s="21"/>
      <c r="G250" s="21"/>
      <c r="H250" s="34">
        <f t="shared" si="134"/>
        <v>2.0833333333333315E-2</v>
      </c>
      <c r="I250" s="34"/>
      <c r="J250" s="34"/>
      <c r="L250" s="34"/>
      <c r="M250" s="21"/>
      <c r="N250" s="35">
        <f>N241</f>
        <v>43025</v>
      </c>
      <c r="O250" s="63">
        <f t="shared" si="136"/>
        <v>0.49999999999999983</v>
      </c>
      <c r="P250" s="36">
        <f t="shared" si="137"/>
        <v>0.52083333333333315</v>
      </c>
      <c r="Q250" s="37" t="s">
        <v>941</v>
      </c>
      <c r="R250" t="s">
        <v>999</v>
      </c>
      <c r="S250" s="26">
        <f t="shared" si="135"/>
        <v>2.0833333333333315E-2</v>
      </c>
    </row>
    <row r="251" spans="1:19" ht="10.5" customHeight="1" x14ac:dyDescent="0.2">
      <c r="B251" s="34"/>
      <c r="C251" s="34"/>
      <c r="D251" s="21"/>
      <c r="E251" s="34"/>
      <c r="F251" s="21"/>
      <c r="G251" s="21"/>
      <c r="H251" s="34">
        <f t="shared" si="134"/>
        <v>2.0833333333333259E-2</v>
      </c>
      <c r="I251" s="34"/>
      <c r="J251" s="34"/>
      <c r="L251" s="34"/>
      <c r="M251" s="21"/>
      <c r="N251" s="35">
        <f>N241</f>
        <v>43025</v>
      </c>
      <c r="O251" s="63">
        <f t="shared" si="136"/>
        <v>0.52083333333333315</v>
      </c>
      <c r="P251" s="36">
        <f t="shared" si="137"/>
        <v>0.54166666666666641</v>
      </c>
      <c r="Q251" s="37" t="s">
        <v>941</v>
      </c>
      <c r="R251" t="s">
        <v>999</v>
      </c>
      <c r="S251" s="26">
        <f t="shared" si="135"/>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7"/>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7"/>
        <v>0.58333333333333293</v>
      </c>
      <c r="Q253" s="37" t="s">
        <v>946</v>
      </c>
      <c r="R253" s="25" t="s">
        <v>1001</v>
      </c>
      <c r="S253" s="26"/>
    </row>
    <row r="254" spans="1:19" ht="10.5" customHeight="1" x14ac:dyDescent="0.2">
      <c r="B254" s="34"/>
      <c r="C254" s="21"/>
      <c r="D254" s="34"/>
      <c r="E254" s="34"/>
      <c r="F254" s="34"/>
      <c r="G254" s="34"/>
      <c r="H254" s="34">
        <f t="shared" ref="H254:H261" si="138">S254</f>
        <v>2.0833333333333259E-2</v>
      </c>
      <c r="I254" s="34"/>
      <c r="J254" s="34"/>
      <c r="L254" s="34"/>
      <c r="M254" s="34"/>
      <c r="N254" s="35">
        <f>N241</f>
        <v>43025</v>
      </c>
      <c r="O254" s="63">
        <f>SUM(P253)</f>
        <v>0.58333333333333293</v>
      </c>
      <c r="P254" s="36">
        <f t="shared" si="137"/>
        <v>0.60416666666666619</v>
      </c>
      <c r="Q254" s="37" t="s">
        <v>941</v>
      </c>
      <c r="R254" t="s">
        <v>999</v>
      </c>
      <c r="S254" s="26">
        <f t="shared" si="135"/>
        <v>2.0833333333333259E-2</v>
      </c>
    </row>
    <row r="255" spans="1:19" ht="10.5" customHeight="1" x14ac:dyDescent="0.2">
      <c r="B255" s="34"/>
      <c r="C255" s="21"/>
      <c r="D255" s="34"/>
      <c r="E255" s="34"/>
      <c r="F255" s="34"/>
      <c r="G255" s="34"/>
      <c r="H255" s="34">
        <f t="shared" si="138"/>
        <v>2.0833333333333259E-2</v>
      </c>
      <c r="I255" s="34"/>
      <c r="J255" s="34"/>
      <c r="L255" s="34"/>
      <c r="M255" s="34"/>
      <c r="N255" s="35">
        <f>N241</f>
        <v>43025</v>
      </c>
      <c r="O255" s="63">
        <f t="shared" ref="O255:O261" si="139">SUM(P254)</f>
        <v>0.60416666666666619</v>
      </c>
      <c r="P255" s="36">
        <f t="shared" si="137"/>
        <v>0.62499999999999944</v>
      </c>
      <c r="Q255" s="37" t="s">
        <v>941</v>
      </c>
      <c r="R255" t="s">
        <v>999</v>
      </c>
      <c r="S255" s="26">
        <f t="shared" si="135"/>
        <v>2.0833333333333259E-2</v>
      </c>
    </row>
    <row r="256" spans="1:19" ht="10.5" customHeight="1" x14ac:dyDescent="0.2">
      <c r="B256" s="34"/>
      <c r="C256" s="21"/>
      <c r="D256" s="34"/>
      <c r="E256" s="34"/>
      <c r="F256" s="34"/>
      <c r="G256" s="34"/>
      <c r="H256" s="34">
        <f t="shared" si="138"/>
        <v>2.0833333333333259E-2</v>
      </c>
      <c r="I256" s="34"/>
      <c r="J256" s="34"/>
      <c r="L256" s="34"/>
      <c r="M256" s="34"/>
      <c r="N256" s="35">
        <f>N241</f>
        <v>43025</v>
      </c>
      <c r="O256" s="63">
        <f t="shared" si="139"/>
        <v>0.62499999999999944</v>
      </c>
      <c r="P256" s="36">
        <f t="shared" si="137"/>
        <v>0.6458333333333327</v>
      </c>
      <c r="Q256" s="37" t="s">
        <v>941</v>
      </c>
      <c r="R256" t="s">
        <v>999</v>
      </c>
      <c r="S256" s="26">
        <f t="shared" si="135"/>
        <v>2.0833333333333259E-2</v>
      </c>
    </row>
    <row r="257" spans="1:19" ht="10.5" customHeight="1" x14ac:dyDescent="0.2">
      <c r="B257" s="34"/>
      <c r="C257" s="21"/>
      <c r="D257" s="34"/>
      <c r="E257" s="34"/>
      <c r="F257" s="21"/>
      <c r="G257" s="34"/>
      <c r="H257" s="34">
        <f t="shared" si="138"/>
        <v>2.0833333333333259E-2</v>
      </c>
      <c r="J257" s="34"/>
      <c r="L257" s="34"/>
      <c r="M257" s="34"/>
      <c r="N257" s="35">
        <f>N241</f>
        <v>43025</v>
      </c>
      <c r="O257" s="63">
        <f t="shared" si="139"/>
        <v>0.6458333333333327</v>
      </c>
      <c r="P257" s="36">
        <f t="shared" si="137"/>
        <v>0.66666666666666596</v>
      </c>
      <c r="Q257" s="37" t="s">
        <v>941</v>
      </c>
      <c r="R257" t="s">
        <v>999</v>
      </c>
      <c r="S257" s="26">
        <f t="shared" si="135"/>
        <v>2.0833333333333259E-2</v>
      </c>
    </row>
    <row r="258" spans="1:19" ht="10.5" customHeight="1" x14ac:dyDescent="0.2">
      <c r="B258" s="34"/>
      <c r="C258" s="21"/>
      <c r="D258" s="34"/>
      <c r="E258" s="34"/>
      <c r="F258" s="21"/>
      <c r="G258" s="34"/>
      <c r="H258" s="34">
        <f t="shared" si="138"/>
        <v>2.0833333333333259E-2</v>
      </c>
      <c r="J258" s="34"/>
      <c r="L258" s="34"/>
      <c r="M258" s="34"/>
      <c r="N258" s="35">
        <f>N241</f>
        <v>43025</v>
      </c>
      <c r="O258" s="63">
        <f t="shared" si="139"/>
        <v>0.66666666666666596</v>
      </c>
      <c r="P258" s="36">
        <f t="shared" si="137"/>
        <v>0.68749999999999922</v>
      </c>
      <c r="Q258" s="37" t="s">
        <v>941</v>
      </c>
      <c r="R258" t="s">
        <v>999</v>
      </c>
      <c r="S258" s="26">
        <f t="shared" si="135"/>
        <v>2.0833333333333259E-2</v>
      </c>
    </row>
    <row r="259" spans="1:19" ht="10.5" customHeight="1" x14ac:dyDescent="0.2">
      <c r="B259" s="34"/>
      <c r="C259" s="21"/>
      <c r="D259" s="34"/>
      <c r="E259" s="34"/>
      <c r="F259" s="21"/>
      <c r="G259" s="34"/>
      <c r="H259" s="34">
        <f t="shared" si="138"/>
        <v>2.0833333333333259E-2</v>
      </c>
      <c r="J259" s="34"/>
      <c r="L259" s="34"/>
      <c r="M259" s="34"/>
      <c r="N259" s="35">
        <f>N241</f>
        <v>43025</v>
      </c>
      <c r="O259" s="63">
        <f t="shared" si="139"/>
        <v>0.68749999999999922</v>
      </c>
      <c r="P259" s="36">
        <f t="shared" si="137"/>
        <v>0.70833333333333248</v>
      </c>
      <c r="Q259" s="37" t="s">
        <v>941</v>
      </c>
      <c r="R259" t="s">
        <v>999</v>
      </c>
      <c r="S259" s="26">
        <f t="shared" si="135"/>
        <v>2.0833333333333259E-2</v>
      </c>
    </row>
    <row r="260" spans="1:19" ht="10.5" customHeight="1" x14ac:dyDescent="0.2">
      <c r="B260" s="34"/>
      <c r="C260" s="21"/>
      <c r="D260" s="34"/>
      <c r="E260" s="34"/>
      <c r="F260" s="21"/>
      <c r="G260" s="34"/>
      <c r="H260" s="34">
        <f t="shared" si="138"/>
        <v>2.0833333333333259E-2</v>
      </c>
      <c r="J260" s="34"/>
      <c r="L260" s="34"/>
      <c r="M260" s="34"/>
      <c r="N260" s="35">
        <f>N241</f>
        <v>43025</v>
      </c>
      <c r="O260" s="63">
        <f t="shared" si="139"/>
        <v>0.70833333333333248</v>
      </c>
      <c r="P260" s="36">
        <f t="shared" si="137"/>
        <v>0.72916666666666574</v>
      </c>
      <c r="Q260" s="37" t="s">
        <v>941</v>
      </c>
      <c r="R260" t="s">
        <v>999</v>
      </c>
      <c r="S260" s="26">
        <f t="shared" si="135"/>
        <v>2.0833333333333259E-2</v>
      </c>
    </row>
    <row r="261" spans="1:19" ht="10.5" customHeight="1" thickBot="1" x14ac:dyDescent="0.25">
      <c r="B261" s="34"/>
      <c r="C261" s="21"/>
      <c r="D261" s="34"/>
      <c r="E261" s="34"/>
      <c r="F261" s="21"/>
      <c r="G261" s="34"/>
      <c r="H261" s="34">
        <f t="shared" si="138"/>
        <v>2.0833333333333259E-2</v>
      </c>
      <c r="J261" s="34"/>
      <c r="L261" s="34"/>
      <c r="M261" s="34"/>
      <c r="N261" s="35">
        <f>N241</f>
        <v>43025</v>
      </c>
      <c r="O261" s="63">
        <f t="shared" si="139"/>
        <v>0.72916666666666574</v>
      </c>
      <c r="P261" s="36">
        <f t="shared" si="137"/>
        <v>0.749999999999999</v>
      </c>
      <c r="Q261" s="37" t="s">
        <v>941</v>
      </c>
      <c r="R261" t="s">
        <v>999</v>
      </c>
      <c r="S261" s="26">
        <f t="shared" si="135"/>
        <v>2.0833333333333259E-2</v>
      </c>
    </row>
    <row r="262" spans="1:19" ht="10.5" customHeight="1" x14ac:dyDescent="0.2">
      <c r="A262" s="40">
        <f t="shared" ref="A262:M262" si="140">SUM(A242:A261)</f>
        <v>0</v>
      </c>
      <c r="B262" s="40">
        <f t="shared" si="140"/>
        <v>0</v>
      </c>
      <c r="C262" s="40">
        <f t="shared" si="140"/>
        <v>0</v>
      </c>
      <c r="D262" s="40">
        <f t="shared" si="140"/>
        <v>0</v>
      </c>
      <c r="E262" s="40">
        <f t="shared" si="140"/>
        <v>0</v>
      </c>
      <c r="F262" s="40">
        <f t="shared" si="140"/>
        <v>0</v>
      </c>
      <c r="G262" s="40">
        <f t="shared" si="140"/>
        <v>0</v>
      </c>
      <c r="H262" s="40">
        <f t="shared" si="140"/>
        <v>0.37499999999999917</v>
      </c>
      <c r="I262" s="40">
        <f t="shared" si="140"/>
        <v>0</v>
      </c>
      <c r="J262" s="40">
        <f t="shared" si="140"/>
        <v>0</v>
      </c>
      <c r="K262" s="40">
        <f t="shared" si="140"/>
        <v>0</v>
      </c>
      <c r="L262" s="40">
        <f t="shared" si="140"/>
        <v>0</v>
      </c>
      <c r="M262" s="40">
        <f t="shared" si="140"/>
        <v>0</v>
      </c>
      <c r="N262" s="41" t="b">
        <f>SUM(A262:M262) = S262</f>
        <v>1</v>
      </c>
      <c r="O262" s="42"/>
      <c r="P262" s="42"/>
      <c r="Q262" s="43"/>
      <c r="R262" s="43"/>
      <c r="S262" s="40">
        <f>SUM(S242:S261)</f>
        <v>0.37499999999999917</v>
      </c>
    </row>
    <row r="263" spans="1:19" ht="10.5" customHeight="1" x14ac:dyDescent="0.2">
      <c r="A263" s="44">
        <f t="shared" ref="A263:E263" si="141">(A262-INT(A262))*24</f>
        <v>0</v>
      </c>
      <c r="B263" s="44">
        <f t="shared" si="141"/>
        <v>0</v>
      </c>
      <c r="C263" s="44">
        <f t="shared" si="141"/>
        <v>0</v>
      </c>
      <c r="D263" s="44">
        <f t="shared" si="141"/>
        <v>0</v>
      </c>
      <c r="E263" s="44">
        <f t="shared" si="141"/>
        <v>0</v>
      </c>
      <c r="F263" s="44">
        <f>(F262-INT(F262))*24</f>
        <v>0</v>
      </c>
      <c r="G263" s="44">
        <f>(G262-INT(G262))*24</f>
        <v>0</v>
      </c>
      <c r="H263" s="44">
        <f>(H262-INT(H262))*24</f>
        <v>8.9999999999999805</v>
      </c>
      <c r="I263" s="44">
        <f>(I262-INT(I262))*24</f>
        <v>0</v>
      </c>
      <c r="J263" s="44">
        <f t="shared" ref="J263" si="142">(J262-INT(J262))*24</f>
        <v>0</v>
      </c>
      <c r="K263" s="44"/>
      <c r="L263" s="44">
        <f t="shared" ref="L263:M263" si="143">(L262-INT(L262))*24</f>
        <v>0</v>
      </c>
      <c r="M263" s="45">
        <f t="shared" si="143"/>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4">E263</f>
        <v>0</v>
      </c>
      <c r="F264" s="52">
        <f t="shared" si="144"/>
        <v>0</v>
      </c>
      <c r="G264" s="52">
        <f t="shared" si="144"/>
        <v>0</v>
      </c>
      <c r="H264" s="52">
        <f t="shared" si="144"/>
        <v>8.9999999999999805</v>
      </c>
      <c r="I264" s="52">
        <f t="shared" si="144"/>
        <v>0</v>
      </c>
      <c r="J264" s="52">
        <f t="shared" si="144"/>
        <v>0</v>
      </c>
      <c r="K264" s="52"/>
      <c r="L264" s="52">
        <f t="shared" ref="L264:M264" si="145">L263</f>
        <v>0</v>
      </c>
      <c r="M264" s="53">
        <f t="shared" si="145"/>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6">SUM(P265-O265)</f>
        <v>0</v>
      </c>
    </row>
    <row r="266" spans="1:19" ht="10.5" customHeight="1" x14ac:dyDescent="0.2">
      <c r="B266" s="34"/>
      <c r="C266" s="21"/>
      <c r="D266" s="34"/>
      <c r="E266" s="34"/>
      <c r="F266" s="21"/>
      <c r="G266" s="21"/>
      <c r="H266" s="21"/>
      <c r="I266" s="34">
        <f t="shared" ref="I266:I272" si="147">S266</f>
        <v>2.0833333333333315E-2</v>
      </c>
      <c r="J266" s="34"/>
      <c r="M266" s="34"/>
      <c r="N266" s="35">
        <f>N265</f>
        <v>43026</v>
      </c>
      <c r="O266" s="63">
        <f>SUM(P265)</f>
        <v>0.375</v>
      </c>
      <c r="P266" s="36">
        <f>P265+0.0208333333333333</f>
        <v>0.39583333333333331</v>
      </c>
      <c r="Q266" s="37" t="s">
        <v>959</v>
      </c>
      <c r="R266" s="25" t="s">
        <v>1002</v>
      </c>
      <c r="S266" s="26">
        <f t="shared" ref="S266:S283" si="148">SUM(P266-O266)</f>
        <v>2.0833333333333315E-2</v>
      </c>
    </row>
    <row r="267" spans="1:19" ht="10.5" customHeight="1" x14ac:dyDescent="0.2">
      <c r="B267" s="34"/>
      <c r="C267" s="21"/>
      <c r="D267" s="34"/>
      <c r="E267" s="34"/>
      <c r="F267" s="21"/>
      <c r="G267" s="34"/>
      <c r="H267" s="21"/>
      <c r="I267" s="34">
        <f t="shared" si="147"/>
        <v>2.0833333333333315E-2</v>
      </c>
      <c r="J267" s="34"/>
      <c r="M267" s="34"/>
      <c r="N267" s="35">
        <f>N265</f>
        <v>43026</v>
      </c>
      <c r="O267" s="63">
        <f t="shared" ref="O267:O275" si="149">SUM(P266)</f>
        <v>0.39583333333333331</v>
      </c>
      <c r="P267" s="36">
        <f t="shared" ref="P267:P283" si="150">P266+0.0208333333333333</f>
        <v>0.41666666666666663</v>
      </c>
      <c r="Q267" s="37" t="s">
        <v>959</v>
      </c>
      <c r="R267" s="25" t="s">
        <v>1002</v>
      </c>
      <c r="S267" s="26">
        <f t="shared" si="148"/>
        <v>2.0833333333333315E-2</v>
      </c>
    </row>
    <row r="268" spans="1:19" ht="10.5" customHeight="1" x14ac:dyDescent="0.2">
      <c r="B268" s="34"/>
      <c r="C268" s="21"/>
      <c r="D268" s="34"/>
      <c r="E268" s="34"/>
      <c r="F268" s="34"/>
      <c r="G268" s="34"/>
      <c r="H268" s="21"/>
      <c r="I268" s="34">
        <f t="shared" si="147"/>
        <v>2.0833333333333315E-2</v>
      </c>
      <c r="J268" s="34"/>
      <c r="L268" s="34"/>
      <c r="M268" s="21"/>
      <c r="N268" s="35">
        <f>N265</f>
        <v>43026</v>
      </c>
      <c r="O268" s="63">
        <f t="shared" si="149"/>
        <v>0.41666666666666663</v>
      </c>
      <c r="P268" s="36">
        <f t="shared" si="150"/>
        <v>0.43749999999999994</v>
      </c>
      <c r="Q268" s="37" t="s">
        <v>959</v>
      </c>
      <c r="R268" s="25" t="s">
        <v>1002</v>
      </c>
      <c r="S268" s="26">
        <f t="shared" si="148"/>
        <v>2.0833333333333315E-2</v>
      </c>
    </row>
    <row r="269" spans="1:19" ht="10.5" customHeight="1" x14ac:dyDescent="0.2">
      <c r="B269" s="34"/>
      <c r="C269" s="21"/>
      <c r="D269" s="34"/>
      <c r="E269" s="34"/>
      <c r="F269" s="34"/>
      <c r="G269" s="34"/>
      <c r="H269" s="21"/>
      <c r="I269" s="34">
        <f t="shared" si="147"/>
        <v>2.0833333333333315E-2</v>
      </c>
      <c r="J269" s="34"/>
      <c r="L269" s="34"/>
      <c r="M269" s="34"/>
      <c r="N269" s="35">
        <f>N265</f>
        <v>43026</v>
      </c>
      <c r="O269" s="63">
        <f t="shared" si="149"/>
        <v>0.43749999999999994</v>
      </c>
      <c r="P269" s="36">
        <f t="shared" si="150"/>
        <v>0.45833333333333326</v>
      </c>
      <c r="Q269" s="37" t="s">
        <v>959</v>
      </c>
      <c r="R269" s="25" t="s">
        <v>1002</v>
      </c>
      <c r="S269" s="26">
        <f t="shared" si="148"/>
        <v>2.0833333333333315E-2</v>
      </c>
    </row>
    <row r="270" spans="1:19" ht="10.5" customHeight="1" x14ac:dyDescent="0.2">
      <c r="B270" s="34"/>
      <c r="C270" s="21"/>
      <c r="D270" s="34"/>
      <c r="E270" s="34"/>
      <c r="F270" s="21"/>
      <c r="G270" s="34"/>
      <c r="H270" s="34"/>
      <c r="I270" s="34">
        <f t="shared" si="147"/>
        <v>2.0833333333333315E-2</v>
      </c>
      <c r="J270" s="34"/>
      <c r="L270" s="34"/>
      <c r="M270" s="34"/>
      <c r="N270" s="35">
        <f>N265</f>
        <v>43026</v>
      </c>
      <c r="O270" s="63">
        <f t="shared" si="149"/>
        <v>0.45833333333333326</v>
      </c>
      <c r="P270" s="36">
        <f t="shared" si="150"/>
        <v>0.47916666666666657</v>
      </c>
      <c r="Q270" s="37" t="s">
        <v>959</v>
      </c>
      <c r="R270" s="25" t="s">
        <v>1002</v>
      </c>
      <c r="S270" s="26">
        <f t="shared" si="148"/>
        <v>2.0833333333333315E-2</v>
      </c>
    </row>
    <row r="271" spans="1:19" ht="10.5" customHeight="1" x14ac:dyDescent="0.2">
      <c r="B271" s="34"/>
      <c r="C271" s="21"/>
      <c r="D271" s="21"/>
      <c r="E271" s="21"/>
      <c r="F271" s="34"/>
      <c r="G271" s="34"/>
      <c r="H271" s="34"/>
      <c r="I271" s="34">
        <f t="shared" si="147"/>
        <v>2.0833333333333315E-2</v>
      </c>
      <c r="J271" s="34"/>
      <c r="L271" s="34"/>
      <c r="M271" s="21"/>
      <c r="N271" s="35">
        <f>N265</f>
        <v>43026</v>
      </c>
      <c r="O271" s="63">
        <f t="shared" si="149"/>
        <v>0.47916666666666657</v>
      </c>
      <c r="P271" s="36">
        <f t="shared" si="150"/>
        <v>0.49999999999999989</v>
      </c>
      <c r="Q271" s="37" t="s">
        <v>959</v>
      </c>
      <c r="R271" s="25" t="s">
        <v>1002</v>
      </c>
      <c r="S271" s="26">
        <f t="shared" si="148"/>
        <v>2.0833333333333315E-2</v>
      </c>
    </row>
    <row r="272" spans="1:19" ht="10.5" customHeight="1" x14ac:dyDescent="0.2">
      <c r="B272" s="34"/>
      <c r="C272" s="21"/>
      <c r="D272" s="21"/>
      <c r="E272" s="21"/>
      <c r="F272" s="34"/>
      <c r="G272" s="34"/>
      <c r="H272" s="34"/>
      <c r="I272" s="34">
        <f t="shared" si="147"/>
        <v>2.0833333333333259E-2</v>
      </c>
      <c r="J272" s="34"/>
      <c r="L272" s="34"/>
      <c r="M272" s="21"/>
      <c r="N272" s="35">
        <f>N265</f>
        <v>43026</v>
      </c>
      <c r="O272" s="63">
        <f t="shared" si="149"/>
        <v>0.49999999999999989</v>
      </c>
      <c r="P272" s="36">
        <f t="shared" si="150"/>
        <v>0.52083333333333315</v>
      </c>
      <c r="Q272" s="37" t="s">
        <v>959</v>
      </c>
      <c r="R272" s="25" t="s">
        <v>1002</v>
      </c>
      <c r="S272" s="26">
        <f t="shared" si="148"/>
        <v>2.0833333333333259E-2</v>
      </c>
    </row>
    <row r="273" spans="1:22" ht="10.5" customHeight="1" x14ac:dyDescent="0.2">
      <c r="B273" s="34"/>
      <c r="C273" s="21"/>
      <c r="D273" s="21"/>
      <c r="E273" s="21"/>
      <c r="F273" s="34"/>
      <c r="G273" s="34"/>
      <c r="H273" s="34"/>
      <c r="J273" s="34"/>
      <c r="L273" s="34"/>
      <c r="M273" s="21"/>
      <c r="N273" s="35">
        <f>N265</f>
        <v>43026</v>
      </c>
      <c r="O273" s="63">
        <f t="shared" si="149"/>
        <v>0.52083333333333315</v>
      </c>
      <c r="P273" s="36">
        <f t="shared" si="150"/>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9"/>
        <v>0.54166666666666641</v>
      </c>
      <c r="P274" s="36">
        <f t="shared" si="150"/>
        <v>0.56249999999999967</v>
      </c>
      <c r="Q274" s="37" t="s">
        <v>946</v>
      </c>
      <c r="R274" s="25" t="s">
        <v>1001</v>
      </c>
      <c r="S274" s="26"/>
    </row>
    <row r="275" spans="1:22" ht="10.5" customHeight="1" x14ac:dyDescent="0.2">
      <c r="B275" s="34"/>
      <c r="C275" s="34"/>
      <c r="D275" s="34"/>
      <c r="E275" s="21"/>
      <c r="F275" s="34"/>
      <c r="G275" s="34"/>
      <c r="H275" s="34"/>
      <c r="I275" s="34">
        <f t="shared" ref="I275:I283" si="151">S275</f>
        <v>2.0833333333333259E-2</v>
      </c>
      <c r="J275" s="34"/>
      <c r="L275" s="34"/>
      <c r="M275" s="21"/>
      <c r="N275" s="35">
        <f>N265</f>
        <v>43026</v>
      </c>
      <c r="O275" s="63">
        <f t="shared" si="149"/>
        <v>0.56249999999999967</v>
      </c>
      <c r="P275" s="36">
        <f t="shared" si="150"/>
        <v>0.58333333333333293</v>
      </c>
      <c r="Q275" s="37" t="s">
        <v>959</v>
      </c>
      <c r="R275" s="25" t="s">
        <v>1003</v>
      </c>
      <c r="S275" s="26">
        <f t="shared" si="148"/>
        <v>2.0833333333333259E-2</v>
      </c>
    </row>
    <row r="276" spans="1:22" ht="10.5" customHeight="1" x14ac:dyDescent="0.2">
      <c r="A276" s="34"/>
      <c r="B276" s="34"/>
      <c r="C276" s="34"/>
      <c r="D276" s="34"/>
      <c r="E276" s="21"/>
      <c r="F276" s="34"/>
      <c r="G276" s="34"/>
      <c r="H276" s="34"/>
      <c r="I276" s="34">
        <f t="shared" si="151"/>
        <v>2.0833333333333259E-2</v>
      </c>
      <c r="J276" s="34"/>
      <c r="L276" s="34"/>
      <c r="M276" s="34"/>
      <c r="N276" s="35">
        <f>N265</f>
        <v>43026</v>
      </c>
      <c r="O276" s="63">
        <f>SUM(P275)</f>
        <v>0.58333333333333293</v>
      </c>
      <c r="P276" s="36">
        <f t="shared" si="150"/>
        <v>0.60416666666666619</v>
      </c>
      <c r="Q276" s="37" t="s">
        <v>959</v>
      </c>
      <c r="R276" s="25" t="s">
        <v>1002</v>
      </c>
      <c r="S276" s="26">
        <f t="shared" si="148"/>
        <v>2.0833333333333259E-2</v>
      </c>
    </row>
    <row r="277" spans="1:22" ht="10.5" customHeight="1" x14ac:dyDescent="0.2">
      <c r="B277" s="34"/>
      <c r="C277" s="21"/>
      <c r="D277" s="34"/>
      <c r="E277" s="21"/>
      <c r="F277" s="34"/>
      <c r="G277" s="34"/>
      <c r="H277" s="34"/>
      <c r="I277" s="34">
        <f t="shared" si="151"/>
        <v>2.0833333333333259E-2</v>
      </c>
      <c r="J277" s="34"/>
      <c r="L277" s="34"/>
      <c r="M277" s="34"/>
      <c r="N277" s="35">
        <f>N265</f>
        <v>43026</v>
      </c>
      <c r="O277" s="63">
        <f>SUM(P276)</f>
        <v>0.60416666666666619</v>
      </c>
      <c r="P277" s="36">
        <f t="shared" si="150"/>
        <v>0.62499999999999944</v>
      </c>
      <c r="Q277" s="37" t="s">
        <v>959</v>
      </c>
      <c r="R277" s="25" t="s">
        <v>1002</v>
      </c>
      <c r="S277" s="26">
        <f t="shared" si="148"/>
        <v>2.0833333333333259E-2</v>
      </c>
    </row>
    <row r="278" spans="1:22" ht="10.5" customHeight="1" x14ac:dyDescent="0.2">
      <c r="B278" s="34"/>
      <c r="C278" s="21"/>
      <c r="D278" s="34"/>
      <c r="E278" s="21"/>
      <c r="F278" s="34"/>
      <c r="G278" s="21"/>
      <c r="H278" s="21"/>
      <c r="I278" s="34">
        <f t="shared" si="151"/>
        <v>2.0833333333333259E-2</v>
      </c>
      <c r="J278" s="34"/>
      <c r="L278" s="34"/>
      <c r="M278" s="34"/>
      <c r="N278" s="35">
        <f>N265</f>
        <v>43026</v>
      </c>
      <c r="O278" s="63">
        <f>SUM(P277)</f>
        <v>0.62499999999999944</v>
      </c>
      <c r="P278" s="36">
        <f t="shared" si="150"/>
        <v>0.6458333333333327</v>
      </c>
      <c r="Q278" s="37" t="s">
        <v>959</v>
      </c>
      <c r="R278" s="25" t="s">
        <v>1003</v>
      </c>
      <c r="S278" s="26">
        <f t="shared" si="148"/>
        <v>2.0833333333333259E-2</v>
      </c>
    </row>
    <row r="279" spans="1:22" ht="10.5" customHeight="1" x14ac:dyDescent="0.2">
      <c r="B279" s="34"/>
      <c r="C279" s="21"/>
      <c r="D279" s="34"/>
      <c r="E279" s="21"/>
      <c r="F279" s="34"/>
      <c r="G279" s="21"/>
      <c r="H279" s="21"/>
      <c r="I279" s="34">
        <f t="shared" si="151"/>
        <v>2.0833333333333259E-2</v>
      </c>
      <c r="J279" s="34"/>
      <c r="L279" s="34"/>
      <c r="M279" s="34"/>
      <c r="N279" s="35">
        <f>N265</f>
        <v>43026</v>
      </c>
      <c r="O279" s="63">
        <f t="shared" ref="O279:O283" si="152">SUM(P278)</f>
        <v>0.6458333333333327</v>
      </c>
      <c r="P279" s="36">
        <f t="shared" si="150"/>
        <v>0.66666666666666596</v>
      </c>
      <c r="Q279" s="37" t="s">
        <v>959</v>
      </c>
      <c r="R279" s="25" t="s">
        <v>1003</v>
      </c>
      <c r="S279" s="26">
        <f t="shared" si="148"/>
        <v>2.0833333333333259E-2</v>
      </c>
    </row>
    <row r="280" spans="1:22" ht="10.5" customHeight="1" x14ac:dyDescent="0.2">
      <c r="B280" s="34"/>
      <c r="C280" s="21"/>
      <c r="D280" s="34"/>
      <c r="E280" s="21"/>
      <c r="F280" s="34"/>
      <c r="G280" s="21"/>
      <c r="H280" s="21"/>
      <c r="I280" s="34">
        <f t="shared" si="151"/>
        <v>2.0833333333333259E-2</v>
      </c>
      <c r="J280" s="34"/>
      <c r="L280" s="34"/>
      <c r="M280" s="34"/>
      <c r="N280" s="35">
        <f>N265</f>
        <v>43026</v>
      </c>
      <c r="O280" s="63">
        <f t="shared" si="152"/>
        <v>0.66666666666666596</v>
      </c>
      <c r="P280" s="36">
        <f t="shared" si="150"/>
        <v>0.68749999999999922</v>
      </c>
      <c r="Q280" s="37" t="s">
        <v>959</v>
      </c>
      <c r="R280" s="25" t="s">
        <v>1003</v>
      </c>
      <c r="S280" s="26">
        <f t="shared" si="148"/>
        <v>2.0833333333333259E-2</v>
      </c>
    </row>
    <row r="281" spans="1:22" ht="10.5" customHeight="1" x14ac:dyDescent="0.2">
      <c r="B281" s="34"/>
      <c r="C281" s="21"/>
      <c r="D281" s="34"/>
      <c r="E281" s="21"/>
      <c r="F281" s="34"/>
      <c r="G281" s="21"/>
      <c r="H281" s="34"/>
      <c r="I281" s="34">
        <f t="shared" si="151"/>
        <v>2.0833333333333259E-2</v>
      </c>
      <c r="J281" s="34"/>
      <c r="L281" s="34"/>
      <c r="M281" s="34"/>
      <c r="N281" s="35">
        <f>N265</f>
        <v>43026</v>
      </c>
      <c r="O281" s="63">
        <f t="shared" si="152"/>
        <v>0.68749999999999922</v>
      </c>
      <c r="P281" s="36">
        <f t="shared" si="150"/>
        <v>0.70833333333333248</v>
      </c>
      <c r="Q281" s="37" t="s">
        <v>959</v>
      </c>
      <c r="R281" s="25" t="s">
        <v>1003</v>
      </c>
      <c r="S281" s="26">
        <f t="shared" si="148"/>
        <v>2.0833333333333259E-2</v>
      </c>
    </row>
    <row r="282" spans="1:22" ht="10.5" customHeight="1" x14ac:dyDescent="0.2">
      <c r="B282" s="34"/>
      <c r="C282" s="21"/>
      <c r="D282" s="34"/>
      <c r="E282" s="21"/>
      <c r="F282" s="34"/>
      <c r="G282" s="21"/>
      <c r="H282" s="34"/>
      <c r="I282" s="34">
        <f t="shared" si="151"/>
        <v>2.0833333333333259E-2</v>
      </c>
      <c r="J282" s="34"/>
      <c r="L282" s="34"/>
      <c r="M282" s="34"/>
      <c r="N282" s="65">
        <f>N265</f>
        <v>43026</v>
      </c>
      <c r="O282" s="66">
        <f t="shared" si="152"/>
        <v>0.70833333333333248</v>
      </c>
      <c r="P282" s="67">
        <f t="shared" si="150"/>
        <v>0.72916666666666574</v>
      </c>
      <c r="Q282" s="37" t="s">
        <v>959</v>
      </c>
      <c r="R282" s="25" t="s">
        <v>1003</v>
      </c>
      <c r="S282" s="66">
        <f t="shared" si="148"/>
        <v>2.0833333333333259E-2</v>
      </c>
      <c r="T282" s="68"/>
      <c r="U282" s="69"/>
      <c r="V282" s="69"/>
    </row>
    <row r="283" spans="1:22" ht="10.5" customHeight="1" thickBot="1" x14ac:dyDescent="0.25">
      <c r="B283" s="34"/>
      <c r="C283" s="21"/>
      <c r="D283" s="34"/>
      <c r="E283" s="21"/>
      <c r="F283" s="34"/>
      <c r="G283" s="21"/>
      <c r="H283" s="34"/>
      <c r="I283" s="34">
        <f t="shared" si="151"/>
        <v>2.0833333333333259E-2</v>
      </c>
      <c r="J283" s="34"/>
      <c r="L283" s="34"/>
      <c r="M283" s="34"/>
      <c r="N283" s="65">
        <f>N265</f>
        <v>43026</v>
      </c>
      <c r="O283" s="66">
        <f t="shared" si="152"/>
        <v>0.72916666666666574</v>
      </c>
      <c r="P283" s="67">
        <f t="shared" si="150"/>
        <v>0.749999999999999</v>
      </c>
      <c r="Q283" s="37" t="s">
        <v>959</v>
      </c>
      <c r="R283" s="25" t="s">
        <v>1003</v>
      </c>
      <c r="S283" s="66">
        <f t="shared" si="148"/>
        <v>2.0833333333333259E-2</v>
      </c>
      <c r="T283" s="68"/>
      <c r="U283" s="69"/>
      <c r="V283" s="69"/>
    </row>
    <row r="284" spans="1:22" ht="10.5" customHeight="1" x14ac:dyDescent="0.2">
      <c r="A284" s="40">
        <f t="shared" ref="A284:M284" si="153">SUM(A266:A283)</f>
        <v>0</v>
      </c>
      <c r="B284" s="40">
        <f t="shared" si="153"/>
        <v>0</v>
      </c>
      <c r="C284" s="40">
        <f t="shared" si="153"/>
        <v>0</v>
      </c>
      <c r="D284" s="40">
        <f t="shared" si="153"/>
        <v>0</v>
      </c>
      <c r="E284" s="40">
        <f t="shared" si="153"/>
        <v>0</v>
      </c>
      <c r="F284" s="40">
        <f t="shared" si="153"/>
        <v>0</v>
      </c>
      <c r="G284" s="40">
        <f t="shared" si="153"/>
        <v>0</v>
      </c>
      <c r="H284" s="40">
        <f t="shared" si="153"/>
        <v>0</v>
      </c>
      <c r="I284" s="40">
        <f t="shared" si="153"/>
        <v>0.33333333333333248</v>
      </c>
      <c r="J284" s="40">
        <f t="shared" si="153"/>
        <v>0</v>
      </c>
      <c r="K284" s="40">
        <f t="shared" si="153"/>
        <v>0</v>
      </c>
      <c r="L284" s="40">
        <f t="shared" si="153"/>
        <v>0</v>
      </c>
      <c r="M284" s="40">
        <f t="shared" si="153"/>
        <v>0</v>
      </c>
      <c r="N284" s="41" t="b">
        <f>SUM(A284:M284) = S284</f>
        <v>1</v>
      </c>
      <c r="O284" s="42"/>
      <c r="P284" s="42"/>
      <c r="Q284" s="43"/>
      <c r="R284" s="43"/>
      <c r="S284" s="40">
        <f>SUM(S266:S283)</f>
        <v>0.33333333333333248</v>
      </c>
    </row>
    <row r="285" spans="1:22" ht="10.5" customHeight="1" x14ac:dyDescent="0.2">
      <c r="A285" s="70">
        <f t="shared" ref="A285:C285" si="154">(A284-INT(A284))*24</f>
        <v>0</v>
      </c>
      <c r="B285" s="70">
        <f t="shared" si="154"/>
        <v>0</v>
      </c>
      <c r="C285" s="70">
        <f t="shared" si="154"/>
        <v>0</v>
      </c>
      <c r="D285" s="44">
        <f>(D284-INT(D284))*24</f>
        <v>0</v>
      </c>
      <c r="E285" s="44">
        <f>(E284-INT(E284))*24</f>
        <v>0</v>
      </c>
      <c r="F285" s="44">
        <f>(F284-INT(F284))*24</f>
        <v>0</v>
      </c>
      <c r="G285" s="44">
        <f>(G284-INT(G284))*24</f>
        <v>0</v>
      </c>
      <c r="H285" s="44">
        <f t="shared" ref="H285:J285" si="155">(H284-INT(H284))*24</f>
        <v>0</v>
      </c>
      <c r="I285" s="44">
        <f t="shared" si="155"/>
        <v>7.9999999999999796</v>
      </c>
      <c r="J285" s="44">
        <f t="shared" si="155"/>
        <v>0</v>
      </c>
      <c r="K285" s="44"/>
      <c r="L285" s="44">
        <f t="shared" ref="L285:M285" si="156">(L284-INT(L284))*24</f>
        <v>0</v>
      </c>
      <c r="M285" s="45">
        <f t="shared" si="156"/>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7">E285</f>
        <v>0</v>
      </c>
      <c r="F286" s="52">
        <f t="shared" si="157"/>
        <v>0</v>
      </c>
      <c r="G286" s="52">
        <f t="shared" si="157"/>
        <v>0</v>
      </c>
      <c r="H286" s="52">
        <f t="shared" si="157"/>
        <v>0</v>
      </c>
      <c r="I286" s="52">
        <f t="shared" si="157"/>
        <v>7.9999999999999796</v>
      </c>
      <c r="J286" s="52">
        <f t="shared" si="157"/>
        <v>0</v>
      </c>
      <c r="K286" s="52"/>
      <c r="L286" s="52">
        <f t="shared" ref="L286:M286" si="158">L285</f>
        <v>0</v>
      </c>
      <c r="M286" s="53">
        <f t="shared" si="158"/>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9">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60">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1">SUM(P288)</f>
        <v>0.39583333333333331</v>
      </c>
      <c r="P289" s="36">
        <f t="shared" ref="P289:P305" si="162">P288+0.0208333333333333</f>
        <v>0.41666666666666663</v>
      </c>
      <c r="Q289" s="37" t="s">
        <v>935</v>
      </c>
      <c r="R289" s="25" t="s">
        <v>1005</v>
      </c>
      <c r="S289" s="26">
        <f t="shared" si="160"/>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1"/>
        <v>0.41666666666666663</v>
      </c>
      <c r="P290" s="36">
        <f t="shared" si="162"/>
        <v>0.43749999999999994</v>
      </c>
      <c r="Q290" s="37" t="s">
        <v>935</v>
      </c>
      <c r="R290" s="25" t="s">
        <v>1005</v>
      </c>
      <c r="S290" s="26">
        <f t="shared" si="160"/>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1"/>
        <v>0.43749999999999994</v>
      </c>
      <c r="P291" s="36">
        <f t="shared" si="162"/>
        <v>0.45833333333333326</v>
      </c>
      <c r="Q291" s="37" t="s">
        <v>935</v>
      </c>
      <c r="R291" s="25" t="s">
        <v>1006</v>
      </c>
      <c r="S291" s="26">
        <f t="shared" si="160"/>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1"/>
        <v>0.45833333333333326</v>
      </c>
      <c r="P292" s="36">
        <f t="shared" si="162"/>
        <v>0.47916666666666657</v>
      </c>
      <c r="Q292" s="37" t="s">
        <v>935</v>
      </c>
      <c r="R292" s="25" t="s">
        <v>1006</v>
      </c>
      <c r="S292" s="26">
        <f t="shared" si="160"/>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1"/>
        <v>0.47916666666666657</v>
      </c>
      <c r="P293" s="36">
        <f t="shared" si="162"/>
        <v>0.49999999999999989</v>
      </c>
      <c r="Q293" s="37" t="s">
        <v>935</v>
      </c>
      <c r="R293" s="25" t="s">
        <v>1006</v>
      </c>
      <c r="S293" s="26">
        <f t="shared" si="160"/>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1"/>
        <v>0.49999999999999989</v>
      </c>
      <c r="P294" s="36">
        <f t="shared" si="162"/>
        <v>0.52083333333333315</v>
      </c>
      <c r="Q294" s="37" t="s">
        <v>940</v>
      </c>
      <c r="R294" s="25" t="s">
        <v>1007</v>
      </c>
      <c r="S294" s="26">
        <f t="shared" si="160"/>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1"/>
        <v>0.52083333333333315</v>
      </c>
      <c r="P295" s="36">
        <f t="shared" si="162"/>
        <v>0.54166666666666641</v>
      </c>
      <c r="Q295" s="37" t="s">
        <v>940</v>
      </c>
      <c r="R295" s="25" t="s">
        <v>1007</v>
      </c>
      <c r="S295" s="26">
        <f t="shared" si="160"/>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1"/>
        <v>0.54166666666666641</v>
      </c>
      <c r="P296" s="36">
        <f t="shared" si="162"/>
        <v>0.56249999999999967</v>
      </c>
      <c r="Q296" s="37" t="s">
        <v>940</v>
      </c>
      <c r="R296" s="25" t="s">
        <v>1007</v>
      </c>
      <c r="S296" s="26">
        <f t="shared" si="160"/>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1"/>
        <v>0.56249999999999967</v>
      </c>
      <c r="P297" s="36">
        <f t="shared" si="162"/>
        <v>0.58333333333333293</v>
      </c>
      <c r="Q297" s="37" t="s">
        <v>941</v>
      </c>
      <c r="R297" s="25" t="s">
        <v>1008</v>
      </c>
      <c r="S297" s="26">
        <f t="shared" si="160"/>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2"/>
        <v>0.60416666666666619</v>
      </c>
      <c r="Q298" s="37" t="s">
        <v>941</v>
      </c>
      <c r="R298" s="25" t="s">
        <v>1008</v>
      </c>
      <c r="S298" s="26">
        <f t="shared" si="160"/>
        <v>2.0833333333333259E-2</v>
      </c>
    </row>
    <row r="299" spans="1:22" ht="10.5" customHeight="1" x14ac:dyDescent="0.2">
      <c r="B299" s="34"/>
      <c r="C299" s="21"/>
      <c r="D299" s="21"/>
      <c r="E299" s="34"/>
      <c r="F299" s="21"/>
      <c r="G299" s="34">
        <f t="shared" ref="G299:G305" si="163">S299</f>
        <v>2.0833333333333259E-2</v>
      </c>
      <c r="H299" s="34"/>
      <c r="J299" s="34"/>
      <c r="L299" s="34"/>
      <c r="M299" s="34"/>
      <c r="N299" s="35">
        <f>N287</f>
        <v>43027</v>
      </c>
      <c r="O299" s="63">
        <f>SUM(P298)</f>
        <v>0.60416666666666619</v>
      </c>
      <c r="P299" s="36">
        <f t="shared" si="162"/>
        <v>0.62499999999999944</v>
      </c>
      <c r="Q299" s="37" t="s">
        <v>940</v>
      </c>
      <c r="R299" s="25" t="s">
        <v>1009</v>
      </c>
      <c r="S299" s="26">
        <f t="shared" si="160"/>
        <v>2.0833333333333259E-2</v>
      </c>
    </row>
    <row r="300" spans="1:22" ht="10.5" customHeight="1" x14ac:dyDescent="0.2">
      <c r="B300" s="34"/>
      <c r="C300" s="21"/>
      <c r="D300" s="34"/>
      <c r="E300" s="34"/>
      <c r="F300" s="34"/>
      <c r="G300" s="34">
        <f t="shared" si="163"/>
        <v>2.0833333333333259E-2</v>
      </c>
      <c r="H300" s="34"/>
      <c r="J300" s="34"/>
      <c r="L300" s="34"/>
      <c r="M300" s="34"/>
      <c r="N300" s="35">
        <f>N287</f>
        <v>43027</v>
      </c>
      <c r="O300" s="63">
        <f>SUM(P299)</f>
        <v>0.62499999999999944</v>
      </c>
      <c r="P300" s="36">
        <f t="shared" si="162"/>
        <v>0.6458333333333327</v>
      </c>
      <c r="Q300" s="37" t="s">
        <v>940</v>
      </c>
      <c r="R300" s="25" t="s">
        <v>1009</v>
      </c>
      <c r="S300" s="26">
        <f t="shared" si="160"/>
        <v>2.0833333333333259E-2</v>
      </c>
    </row>
    <row r="301" spans="1:22" ht="10.5" customHeight="1" x14ac:dyDescent="0.2">
      <c r="B301" s="34"/>
      <c r="C301" s="21"/>
      <c r="D301" s="34"/>
      <c r="E301" s="34"/>
      <c r="F301" s="34"/>
      <c r="G301" s="34">
        <f t="shared" si="163"/>
        <v>2.0833333333333259E-2</v>
      </c>
      <c r="H301" s="34"/>
      <c r="J301" s="34"/>
      <c r="L301" s="34"/>
      <c r="M301" s="34"/>
      <c r="N301" s="35">
        <f>N287</f>
        <v>43027</v>
      </c>
      <c r="O301" s="63">
        <f t="shared" ref="O301:O305" si="164">SUM(P300)</f>
        <v>0.6458333333333327</v>
      </c>
      <c r="P301" s="36">
        <f t="shared" si="162"/>
        <v>0.66666666666666596</v>
      </c>
      <c r="Q301" s="37" t="s">
        <v>940</v>
      </c>
      <c r="R301" s="25" t="s">
        <v>1009</v>
      </c>
      <c r="S301" s="26">
        <f t="shared" si="160"/>
        <v>2.0833333333333259E-2</v>
      </c>
    </row>
    <row r="302" spans="1:22" ht="10.5" customHeight="1" x14ac:dyDescent="0.2">
      <c r="B302" s="34"/>
      <c r="C302" s="21"/>
      <c r="D302" s="21"/>
      <c r="E302" s="34"/>
      <c r="F302" s="34"/>
      <c r="G302" s="34">
        <f t="shared" si="163"/>
        <v>2.0833333333333259E-2</v>
      </c>
      <c r="H302" s="34"/>
      <c r="J302" s="34"/>
      <c r="L302" s="34"/>
      <c r="M302" s="21"/>
      <c r="N302" s="35">
        <f>N287</f>
        <v>43027</v>
      </c>
      <c r="O302" s="63">
        <f t="shared" si="164"/>
        <v>0.66666666666666596</v>
      </c>
      <c r="P302" s="36">
        <f t="shared" si="162"/>
        <v>0.68749999999999922</v>
      </c>
      <c r="Q302" s="37" t="s">
        <v>940</v>
      </c>
      <c r="R302" s="25" t="s">
        <v>1009</v>
      </c>
      <c r="S302" s="26">
        <f t="shared" si="160"/>
        <v>2.0833333333333259E-2</v>
      </c>
    </row>
    <row r="303" spans="1:22" ht="10.5" customHeight="1" x14ac:dyDescent="0.2">
      <c r="B303" s="34"/>
      <c r="C303" s="21"/>
      <c r="D303" s="21"/>
      <c r="E303" s="34"/>
      <c r="F303" s="34"/>
      <c r="G303" s="34">
        <f t="shared" si="163"/>
        <v>2.0833333333333259E-2</v>
      </c>
      <c r="H303" s="34"/>
      <c r="J303" s="34"/>
      <c r="L303" s="34"/>
      <c r="M303" s="21"/>
      <c r="N303" s="35">
        <f>N287</f>
        <v>43027</v>
      </c>
      <c r="O303" s="63">
        <f t="shared" si="164"/>
        <v>0.68749999999999922</v>
      </c>
      <c r="P303" s="36">
        <f t="shared" si="162"/>
        <v>0.70833333333333248</v>
      </c>
      <c r="Q303" s="37" t="s">
        <v>940</v>
      </c>
      <c r="R303" s="25" t="s">
        <v>1007</v>
      </c>
      <c r="S303" s="26">
        <f t="shared" si="160"/>
        <v>2.0833333333333259E-2</v>
      </c>
    </row>
    <row r="304" spans="1:22" ht="10.5" customHeight="1" x14ac:dyDescent="0.2">
      <c r="B304" s="34"/>
      <c r="C304" s="21"/>
      <c r="D304" s="21"/>
      <c r="E304" s="34"/>
      <c r="F304" s="21"/>
      <c r="G304" s="34">
        <f t="shared" si="163"/>
        <v>2.0833333333333259E-2</v>
      </c>
      <c r="H304" s="34"/>
      <c r="J304" s="34"/>
      <c r="L304" s="34"/>
      <c r="M304" s="21"/>
      <c r="N304" s="65">
        <f>N287</f>
        <v>43027</v>
      </c>
      <c r="O304" s="66">
        <f t="shared" si="164"/>
        <v>0.70833333333333248</v>
      </c>
      <c r="P304" s="67">
        <f t="shared" si="162"/>
        <v>0.72916666666666574</v>
      </c>
      <c r="Q304" s="37" t="s">
        <v>940</v>
      </c>
      <c r="R304" s="25" t="s">
        <v>1007</v>
      </c>
      <c r="S304" s="66">
        <f t="shared" si="160"/>
        <v>2.0833333333333259E-2</v>
      </c>
      <c r="T304" s="68"/>
      <c r="U304" s="69"/>
      <c r="V304" s="69"/>
    </row>
    <row r="305" spans="1:22" ht="10.5" customHeight="1" thickBot="1" x14ac:dyDescent="0.25">
      <c r="B305" s="34"/>
      <c r="C305" s="21"/>
      <c r="D305" s="21"/>
      <c r="E305" s="34"/>
      <c r="F305" s="21"/>
      <c r="G305" s="34">
        <f t="shared" si="163"/>
        <v>2.0833333333333259E-2</v>
      </c>
      <c r="H305" s="34"/>
      <c r="J305" s="34"/>
      <c r="L305" s="34"/>
      <c r="M305" s="21"/>
      <c r="N305" s="65">
        <f>N287</f>
        <v>43027</v>
      </c>
      <c r="O305" s="66">
        <f t="shared" si="164"/>
        <v>0.72916666666666574</v>
      </c>
      <c r="P305" s="67">
        <f t="shared" si="162"/>
        <v>0.749999999999999</v>
      </c>
      <c r="Q305" s="37" t="s">
        <v>940</v>
      </c>
      <c r="R305" s="25" t="s">
        <v>1007</v>
      </c>
      <c r="S305" s="66">
        <f t="shared" si="160"/>
        <v>2.0833333333333259E-2</v>
      </c>
      <c r="T305" s="68"/>
      <c r="U305" s="69"/>
      <c r="V305" s="69"/>
    </row>
    <row r="306" spans="1:22" ht="10.5" customHeight="1" x14ac:dyDescent="0.2">
      <c r="A306" s="40">
        <f t="shared" ref="A306:M306" si="165">SUM(A288:A305)</f>
        <v>0</v>
      </c>
      <c r="B306" s="40">
        <f t="shared" si="165"/>
        <v>0.10416666666666657</v>
      </c>
      <c r="C306" s="40">
        <f t="shared" si="165"/>
        <v>0</v>
      </c>
      <c r="D306" s="40">
        <f t="shared" si="165"/>
        <v>0</v>
      </c>
      <c r="E306" s="40">
        <f t="shared" si="165"/>
        <v>0</v>
      </c>
      <c r="F306" s="40">
        <f t="shared" si="165"/>
        <v>0</v>
      </c>
      <c r="G306" s="40">
        <f t="shared" si="165"/>
        <v>0.22916666666666591</v>
      </c>
      <c r="H306" s="40">
        <f t="shared" si="165"/>
        <v>4.1666666666666519E-2</v>
      </c>
      <c r="I306" s="40">
        <f t="shared" si="165"/>
        <v>0</v>
      </c>
      <c r="J306" s="40">
        <f t="shared" si="165"/>
        <v>0</v>
      </c>
      <c r="K306" s="40">
        <f t="shared" si="165"/>
        <v>0</v>
      </c>
      <c r="L306" s="40">
        <f t="shared" si="165"/>
        <v>0</v>
      </c>
      <c r="M306" s="40">
        <f t="shared" si="165"/>
        <v>0</v>
      </c>
      <c r="N306" s="41" t="b">
        <f>SUM(A306:M306) = S306</f>
        <v>1</v>
      </c>
      <c r="O306" s="42"/>
      <c r="P306" s="42"/>
      <c r="Q306" s="43"/>
      <c r="R306" s="43"/>
      <c r="S306" s="40">
        <f>SUM(S288:S305)</f>
        <v>0.374999999999999</v>
      </c>
    </row>
    <row r="307" spans="1:22" ht="10.5" customHeight="1" x14ac:dyDescent="0.2">
      <c r="A307" s="70">
        <f t="shared" ref="A307:C307" si="166">(A306-INT(A306))*24</f>
        <v>0</v>
      </c>
      <c r="B307" s="70">
        <f t="shared" si="166"/>
        <v>2.4999999999999978</v>
      </c>
      <c r="C307" s="70">
        <f t="shared" si="166"/>
        <v>0</v>
      </c>
      <c r="D307" s="44">
        <f>(D306-INT(D306))*24</f>
        <v>0</v>
      </c>
      <c r="E307" s="44">
        <f>(E306-INT(E306))*24</f>
        <v>0</v>
      </c>
      <c r="F307" s="44">
        <f>(F306-INT(F306))*24</f>
        <v>0</v>
      </c>
      <c r="G307" s="44">
        <f>(G306-INT(G306))*24</f>
        <v>5.4999999999999822</v>
      </c>
      <c r="H307" s="44">
        <f t="shared" ref="H307:J307" si="167">(H306-INT(H306))*24</f>
        <v>0.99999999999999645</v>
      </c>
      <c r="I307" s="44">
        <f t="shared" si="167"/>
        <v>0</v>
      </c>
      <c r="J307" s="44">
        <f t="shared" si="167"/>
        <v>0</v>
      </c>
      <c r="K307" s="44"/>
      <c r="L307" s="44">
        <f t="shared" ref="L307:M307" si="168">(L306-INT(L306))*24</f>
        <v>0</v>
      </c>
      <c r="M307" s="45">
        <f t="shared" si="168"/>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9">E307</f>
        <v>0</v>
      </c>
      <c r="F308" s="52">
        <f t="shared" si="169"/>
        <v>0</v>
      </c>
      <c r="G308" s="52">
        <f t="shared" si="169"/>
        <v>5.4999999999999822</v>
      </c>
      <c r="H308" s="52">
        <f t="shared" si="169"/>
        <v>0.99999999999999645</v>
      </c>
      <c r="I308" s="52">
        <f t="shared" si="169"/>
        <v>0</v>
      </c>
      <c r="J308" s="52">
        <f t="shared" si="169"/>
        <v>0</v>
      </c>
      <c r="K308" s="52"/>
      <c r="L308" s="52">
        <f t="shared" ref="L308:M308" si="170">L307</f>
        <v>0</v>
      </c>
      <c r="M308" s="53">
        <f t="shared" si="170"/>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1">SUM(P309-O309)</f>
        <v>0</v>
      </c>
    </row>
    <row r="310" spans="1:22" ht="10.5" customHeight="1" x14ac:dyDescent="0.2">
      <c r="B310" s="34"/>
      <c r="C310" s="21"/>
      <c r="D310" s="34"/>
      <c r="E310" s="34"/>
      <c r="F310" s="21"/>
      <c r="G310" s="34">
        <f t="shared" ref="G310:G320" si="172">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2"/>
        <v>2.0833333333333315E-2</v>
      </c>
      <c r="H311" s="21"/>
      <c r="I311" s="34"/>
      <c r="J311" s="34"/>
      <c r="M311" s="34"/>
      <c r="N311" s="35">
        <f>N309</f>
        <v>43028</v>
      </c>
      <c r="O311" s="63">
        <f t="shared" ref="O311:O320" si="173">SUM(P310)</f>
        <v>0.41666666666666663</v>
      </c>
      <c r="P311" s="36">
        <f t="shared" ref="P311:P320" si="174">P310+0.0208333333333333</f>
        <v>0.43749999999999994</v>
      </c>
      <c r="Q311" s="37" t="s">
        <v>940</v>
      </c>
      <c r="R311" s="25" t="s">
        <v>1010</v>
      </c>
      <c r="S311" s="26">
        <f>SUM(P311-O311)</f>
        <v>2.0833333333333315E-2</v>
      </c>
    </row>
    <row r="312" spans="1:22" ht="10.5" customHeight="1" x14ac:dyDescent="0.2">
      <c r="C312" s="21"/>
      <c r="D312" s="38"/>
      <c r="E312" s="21"/>
      <c r="F312" s="21"/>
      <c r="G312" s="34">
        <f t="shared" si="172"/>
        <v>2.0833333333333315E-2</v>
      </c>
      <c r="H312" s="34"/>
      <c r="J312" s="34"/>
      <c r="L312" s="34"/>
      <c r="M312" s="21"/>
      <c r="N312" s="35">
        <f>N309</f>
        <v>43028</v>
      </c>
      <c r="O312" s="63">
        <f t="shared" si="173"/>
        <v>0.43749999999999994</v>
      </c>
      <c r="P312" s="36">
        <f t="shared" si="174"/>
        <v>0.45833333333333326</v>
      </c>
      <c r="Q312" s="37" t="s">
        <v>940</v>
      </c>
      <c r="R312" s="25" t="s">
        <v>1010</v>
      </c>
      <c r="S312" s="26">
        <f t="shared" ref="S312:S320" si="175">SUM(P312-O312)</f>
        <v>2.0833333333333315E-2</v>
      </c>
    </row>
    <row r="313" spans="1:22" ht="10.5" customHeight="1" x14ac:dyDescent="0.2">
      <c r="C313" s="21"/>
      <c r="D313" s="21"/>
      <c r="E313" s="34"/>
      <c r="F313" s="34"/>
      <c r="G313" s="34">
        <f t="shared" si="172"/>
        <v>2.0833333333333315E-2</v>
      </c>
      <c r="H313" s="21"/>
      <c r="J313" s="34"/>
      <c r="L313" s="34"/>
      <c r="M313" s="34"/>
      <c r="N313" s="35">
        <f>N309</f>
        <v>43028</v>
      </c>
      <c r="O313" s="63">
        <f t="shared" si="173"/>
        <v>0.45833333333333326</v>
      </c>
      <c r="P313" s="36">
        <f t="shared" si="174"/>
        <v>0.47916666666666657</v>
      </c>
      <c r="Q313" s="37" t="s">
        <v>940</v>
      </c>
      <c r="R313" s="25" t="s">
        <v>1010</v>
      </c>
      <c r="S313" s="26">
        <f t="shared" si="175"/>
        <v>2.0833333333333315E-2</v>
      </c>
    </row>
    <row r="314" spans="1:22" ht="10.5" customHeight="1" x14ac:dyDescent="0.2">
      <c r="C314" s="21"/>
      <c r="D314" s="34"/>
      <c r="E314" s="34"/>
      <c r="F314" s="34"/>
      <c r="G314" s="34">
        <f t="shared" si="172"/>
        <v>2.0833333333333315E-2</v>
      </c>
      <c r="H314" s="21"/>
      <c r="J314" s="34"/>
      <c r="L314" s="34"/>
      <c r="M314" s="34"/>
      <c r="N314" s="35">
        <f>N309</f>
        <v>43028</v>
      </c>
      <c r="O314" s="63">
        <f t="shared" si="173"/>
        <v>0.47916666666666657</v>
      </c>
      <c r="P314" s="36">
        <f t="shared" si="174"/>
        <v>0.49999999999999989</v>
      </c>
      <c r="Q314" s="37" t="s">
        <v>940</v>
      </c>
      <c r="R314" s="25" t="s">
        <v>1010</v>
      </c>
      <c r="S314" s="26">
        <f t="shared" si="175"/>
        <v>2.0833333333333315E-2</v>
      </c>
    </row>
    <row r="315" spans="1:22" ht="10.5" customHeight="1" x14ac:dyDescent="0.2">
      <c r="C315" s="21"/>
      <c r="D315" s="34"/>
      <c r="E315" s="34"/>
      <c r="F315" s="21"/>
      <c r="G315" s="34">
        <f t="shared" si="172"/>
        <v>2.0833333333333259E-2</v>
      </c>
      <c r="H315" s="21"/>
      <c r="J315" s="34"/>
      <c r="L315" s="34"/>
      <c r="M315" s="21"/>
      <c r="N315" s="35">
        <f>N309</f>
        <v>43028</v>
      </c>
      <c r="O315" s="63">
        <f t="shared" si="173"/>
        <v>0.49999999999999989</v>
      </c>
      <c r="P315" s="36">
        <f t="shared" si="174"/>
        <v>0.52083333333333315</v>
      </c>
      <c r="Q315" s="37" t="s">
        <v>940</v>
      </c>
      <c r="R315" s="25" t="s">
        <v>1010</v>
      </c>
      <c r="S315" s="26">
        <f t="shared" si="175"/>
        <v>2.0833333333333259E-2</v>
      </c>
      <c r="U315" s="25"/>
    </row>
    <row r="316" spans="1:22" ht="10.5" customHeight="1" x14ac:dyDescent="0.2">
      <c r="C316" s="21"/>
      <c r="D316" s="34"/>
      <c r="E316" s="34"/>
      <c r="F316" s="21"/>
      <c r="G316" s="34">
        <f t="shared" si="172"/>
        <v>2.0833333333333259E-2</v>
      </c>
      <c r="H316" s="34"/>
      <c r="J316" s="34"/>
      <c r="L316" s="34"/>
      <c r="M316" s="21"/>
      <c r="N316" s="35">
        <f>N309</f>
        <v>43028</v>
      </c>
      <c r="O316" s="63">
        <f t="shared" si="173"/>
        <v>0.52083333333333315</v>
      </c>
      <c r="P316" s="36">
        <f t="shared" si="174"/>
        <v>0.54166666666666641</v>
      </c>
      <c r="Q316" s="37" t="s">
        <v>940</v>
      </c>
      <c r="R316" s="25" t="s">
        <v>1010</v>
      </c>
      <c r="S316" s="26">
        <f t="shared" si="175"/>
        <v>2.0833333333333259E-2</v>
      </c>
      <c r="U316" s="25"/>
    </row>
    <row r="317" spans="1:22" ht="10.5" customHeight="1" x14ac:dyDescent="0.2">
      <c r="C317" s="21"/>
      <c r="D317" s="34"/>
      <c r="E317" s="34"/>
      <c r="F317" s="21"/>
      <c r="G317" s="34">
        <f t="shared" si="172"/>
        <v>2.0833333333333259E-2</v>
      </c>
      <c r="H317" s="34"/>
      <c r="J317" s="34"/>
      <c r="L317" s="34"/>
      <c r="M317" s="21"/>
      <c r="N317" s="35">
        <f>N309</f>
        <v>43028</v>
      </c>
      <c r="O317" s="63">
        <f t="shared" si="173"/>
        <v>0.54166666666666641</v>
      </c>
      <c r="P317" s="36">
        <f t="shared" si="174"/>
        <v>0.56249999999999967</v>
      </c>
      <c r="Q317" s="37" t="s">
        <v>940</v>
      </c>
      <c r="R317" s="25" t="s">
        <v>1010</v>
      </c>
      <c r="S317" s="26">
        <f t="shared" si="175"/>
        <v>2.0833333333333259E-2</v>
      </c>
    </row>
    <row r="318" spans="1:22" ht="10.5" customHeight="1" x14ac:dyDescent="0.2">
      <c r="B318" s="34"/>
      <c r="C318" s="21"/>
      <c r="D318" s="34"/>
      <c r="E318" s="34"/>
      <c r="F318" s="21"/>
      <c r="G318" s="34">
        <f t="shared" si="172"/>
        <v>2.0833333333333259E-2</v>
      </c>
      <c r="H318" s="34"/>
      <c r="J318" s="34"/>
      <c r="L318" s="34"/>
      <c r="M318" s="21"/>
      <c r="N318" s="35">
        <f>N309</f>
        <v>43028</v>
      </c>
      <c r="O318" s="63">
        <f t="shared" si="173"/>
        <v>0.56249999999999967</v>
      </c>
      <c r="P318" s="36">
        <f t="shared" si="174"/>
        <v>0.58333333333333293</v>
      </c>
      <c r="Q318" s="37" t="s">
        <v>940</v>
      </c>
      <c r="R318" s="25" t="s">
        <v>1010</v>
      </c>
      <c r="S318" s="26">
        <f t="shared" si="175"/>
        <v>2.0833333333333259E-2</v>
      </c>
    </row>
    <row r="319" spans="1:22" ht="10.5" customHeight="1" x14ac:dyDescent="0.2">
      <c r="B319" s="34"/>
      <c r="C319" s="34"/>
      <c r="D319" s="34"/>
      <c r="E319" s="34"/>
      <c r="F319" s="21"/>
      <c r="G319" s="34">
        <f t="shared" si="172"/>
        <v>2.0833333333333259E-2</v>
      </c>
      <c r="H319" s="34"/>
      <c r="J319" s="34"/>
      <c r="L319" s="34"/>
      <c r="M319" s="21"/>
      <c r="N319" s="35">
        <f>N309</f>
        <v>43028</v>
      </c>
      <c r="O319" s="63">
        <f t="shared" si="173"/>
        <v>0.58333333333333293</v>
      </c>
      <c r="P319" s="36">
        <f t="shared" si="174"/>
        <v>0.60416666666666619</v>
      </c>
      <c r="Q319" s="37" t="s">
        <v>940</v>
      </c>
      <c r="R319" s="25" t="s">
        <v>1009</v>
      </c>
      <c r="S319" s="26">
        <f t="shared" si="175"/>
        <v>2.0833333333333259E-2</v>
      </c>
    </row>
    <row r="320" spans="1:22" ht="10.5" customHeight="1" thickBot="1" x14ac:dyDescent="0.25">
      <c r="B320" s="34"/>
      <c r="C320" s="34"/>
      <c r="D320" s="34"/>
      <c r="E320" s="21"/>
      <c r="F320" s="21"/>
      <c r="G320" s="34">
        <f t="shared" si="172"/>
        <v>2.0833333333333259E-2</v>
      </c>
      <c r="H320" s="34"/>
      <c r="J320" s="34"/>
      <c r="L320" s="34"/>
      <c r="M320" s="21"/>
      <c r="N320" s="35">
        <f>N309</f>
        <v>43028</v>
      </c>
      <c r="O320" s="63">
        <f t="shared" si="173"/>
        <v>0.60416666666666619</v>
      </c>
      <c r="P320" s="36">
        <f t="shared" si="174"/>
        <v>0.62499999999999944</v>
      </c>
      <c r="Q320" s="37" t="s">
        <v>940</v>
      </c>
      <c r="R320" s="25" t="s">
        <v>1009</v>
      </c>
      <c r="S320" s="26">
        <f t="shared" si="175"/>
        <v>2.0833333333333259E-2</v>
      </c>
    </row>
    <row r="321" spans="1:19" ht="10.5" customHeight="1" x14ac:dyDescent="0.2">
      <c r="A321" s="40">
        <f t="shared" ref="A321:M321" si="176">SUM(A310:A320)</f>
        <v>0</v>
      </c>
      <c r="B321" s="40">
        <f t="shared" si="176"/>
        <v>0</v>
      </c>
      <c r="C321" s="40">
        <f t="shared" si="176"/>
        <v>0</v>
      </c>
      <c r="D321" s="40">
        <f t="shared" si="176"/>
        <v>0</v>
      </c>
      <c r="E321" s="40">
        <f t="shared" si="176"/>
        <v>0</v>
      </c>
      <c r="F321" s="40">
        <f t="shared" si="176"/>
        <v>0</v>
      </c>
      <c r="G321" s="40">
        <f t="shared" si="176"/>
        <v>0.22916666666666613</v>
      </c>
      <c r="H321" s="40">
        <f t="shared" si="176"/>
        <v>0</v>
      </c>
      <c r="I321" s="40">
        <f t="shared" si="176"/>
        <v>0</v>
      </c>
      <c r="J321" s="40">
        <f t="shared" si="176"/>
        <v>0</v>
      </c>
      <c r="K321" s="40">
        <f t="shared" si="176"/>
        <v>0</v>
      </c>
      <c r="L321" s="40">
        <f t="shared" si="176"/>
        <v>0</v>
      </c>
      <c r="M321" s="40">
        <f t="shared" si="176"/>
        <v>0</v>
      </c>
      <c r="N321" s="76" t="b">
        <f>SUM(A321:M321) = S321</f>
        <v>1</v>
      </c>
      <c r="O321" s="77"/>
      <c r="P321" s="77"/>
      <c r="Q321" s="43"/>
      <c r="R321" s="43"/>
      <c r="S321" s="40">
        <f>SUM(S310:S320)</f>
        <v>0.22916666666666613</v>
      </c>
    </row>
    <row r="322" spans="1:19" ht="10.5" customHeight="1" x14ac:dyDescent="0.2">
      <c r="A322" s="70">
        <f t="shared" ref="A322:C322" si="177">(A321-INT(A321))*24</f>
        <v>0</v>
      </c>
      <c r="B322" s="70">
        <f t="shared" si="177"/>
        <v>0</v>
      </c>
      <c r="C322" s="70">
        <f t="shared" si="177"/>
        <v>0</v>
      </c>
      <c r="D322" s="44">
        <f>(D321-INT(D321))*24</f>
        <v>0</v>
      </c>
      <c r="E322" s="44">
        <f>(E321-INT(E321))*24</f>
        <v>0</v>
      </c>
      <c r="F322" s="44">
        <f>(F321-INT(F321))*24</f>
        <v>0</v>
      </c>
      <c r="G322" s="44">
        <f>(G321-INT(G321))*24</f>
        <v>5.4999999999999876</v>
      </c>
      <c r="H322" s="44">
        <f t="shared" ref="H322:J322" si="178">(H321-INT(H321))*24</f>
        <v>0</v>
      </c>
      <c r="I322" s="44">
        <f t="shared" si="178"/>
        <v>0</v>
      </c>
      <c r="J322" s="44">
        <f t="shared" si="178"/>
        <v>0</v>
      </c>
      <c r="K322" s="44"/>
      <c r="L322" s="44">
        <f t="shared" ref="L322:M322" si="179">(L321-INT(L321))*24</f>
        <v>0</v>
      </c>
      <c r="M322" s="45">
        <f t="shared" si="179"/>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80">E322</f>
        <v>0</v>
      </c>
      <c r="F323" s="52">
        <f t="shared" si="180"/>
        <v>0</v>
      </c>
      <c r="G323" s="52">
        <f t="shared" si="180"/>
        <v>5.4999999999999876</v>
      </c>
      <c r="H323" s="52">
        <f t="shared" si="180"/>
        <v>0</v>
      </c>
      <c r="I323" s="52">
        <f t="shared" si="180"/>
        <v>0</v>
      </c>
      <c r="J323" s="52">
        <f t="shared" si="180"/>
        <v>0</v>
      </c>
      <c r="K323" s="52"/>
      <c r="L323" s="52">
        <f t="shared" ref="L323:M323" si="181">L322</f>
        <v>0</v>
      </c>
      <c r="M323" s="53">
        <f t="shared" si="181"/>
        <v>0</v>
      </c>
      <c r="N323" s="79" t="s">
        <v>976</v>
      </c>
      <c r="O323" s="74"/>
      <c r="P323" s="74"/>
      <c r="Q323" s="56"/>
      <c r="R323" s="56"/>
      <c r="S323" s="57">
        <f>SUM(S321:S322)</f>
        <v>0.22916666666666613</v>
      </c>
    </row>
    <row r="324" spans="1:19" ht="10.5" customHeight="1" x14ac:dyDescent="0.2">
      <c r="A324" s="70">
        <f t="shared" ref="A324:M324" si="182">SUM(A239,A263,A285,A307,A322)</f>
        <v>0</v>
      </c>
      <c r="B324" s="70">
        <f t="shared" si="182"/>
        <v>2.4999999999999978</v>
      </c>
      <c r="C324" s="70">
        <f t="shared" si="182"/>
        <v>0</v>
      </c>
      <c r="D324" s="70">
        <f t="shared" si="182"/>
        <v>0.49999999999999956</v>
      </c>
      <c r="E324" s="70">
        <f t="shared" si="182"/>
        <v>0</v>
      </c>
      <c r="F324" s="70">
        <f t="shared" si="182"/>
        <v>0</v>
      </c>
      <c r="G324" s="70">
        <f t="shared" si="182"/>
        <v>10.99999999999997</v>
      </c>
      <c r="H324" s="70">
        <f t="shared" si="182"/>
        <v>17.999999999999957</v>
      </c>
      <c r="I324" s="70">
        <f t="shared" si="182"/>
        <v>7.9999999999999796</v>
      </c>
      <c r="J324" s="70">
        <f t="shared" si="182"/>
        <v>0</v>
      </c>
      <c r="K324" s="70">
        <f t="shared" si="182"/>
        <v>0</v>
      </c>
      <c r="L324" s="70">
        <f t="shared" si="182"/>
        <v>0</v>
      </c>
      <c r="M324" s="80">
        <f t="shared" si="182"/>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3">E324</f>
        <v>0</v>
      </c>
      <c r="F325" s="88">
        <f t="shared" si="183"/>
        <v>0</v>
      </c>
      <c r="G325" s="88">
        <f t="shared" si="183"/>
        <v>10.99999999999997</v>
      </c>
      <c r="H325" s="88">
        <f t="shared" si="183"/>
        <v>17.999999999999957</v>
      </c>
      <c r="I325" s="88">
        <f t="shared" si="183"/>
        <v>7.9999999999999796</v>
      </c>
      <c r="J325" s="88">
        <f t="shared" si="183"/>
        <v>0</v>
      </c>
      <c r="K325" s="88"/>
      <c r="L325" s="88">
        <f t="shared" ref="L325:M325" si="184">L324</f>
        <v>0</v>
      </c>
      <c r="M325" s="89">
        <f t="shared" si="184"/>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42">
        <f>SUM(N329)-2</f>
        <v>43029</v>
      </c>
      <c r="D327" s="142"/>
      <c r="E327" s="14"/>
      <c r="F327" s="14" t="s">
        <v>928</v>
      </c>
      <c r="G327" s="142">
        <f>SUM(C327+6)</f>
        <v>43035</v>
      </c>
      <c r="H327" s="142"/>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5">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6">SUM(P329-O329)</f>
        <v>0</v>
      </c>
    </row>
    <row r="330" spans="1:19" ht="10.5" customHeight="1" x14ac:dyDescent="0.2">
      <c r="B330" s="34"/>
      <c r="C330" s="21"/>
      <c r="D330" s="21"/>
      <c r="E330" s="34"/>
      <c r="F330" s="21"/>
      <c r="G330" s="21"/>
      <c r="H330" s="21"/>
      <c r="I330" s="34"/>
      <c r="J330" s="34">
        <f t="shared" ref="J330:J346" si="187">S330</f>
        <v>2.0833333333333315E-2</v>
      </c>
      <c r="M330" s="34"/>
      <c r="N330" s="35">
        <f>N329</f>
        <v>43031</v>
      </c>
      <c r="O330" s="26">
        <f t="shared" ref="O330:O346" si="188">SUM(P329)</f>
        <v>0.35416666666666669</v>
      </c>
      <c r="P330" s="36">
        <f t="shared" ref="P330:P346" si="189">P329+0.0208333333333333</f>
        <v>0.375</v>
      </c>
      <c r="Q330" s="37" t="s">
        <v>1011</v>
      </c>
      <c r="R330" s="25" t="s">
        <v>1011</v>
      </c>
      <c r="S330" s="26">
        <f t="shared" si="186"/>
        <v>2.0833333333333315E-2</v>
      </c>
    </row>
    <row r="331" spans="1:19" ht="10.5" customHeight="1" x14ac:dyDescent="0.2">
      <c r="B331" s="34"/>
      <c r="C331" s="21"/>
      <c r="D331" s="34"/>
      <c r="E331" s="34"/>
      <c r="F331" s="21"/>
      <c r="G331" s="21"/>
      <c r="H331" s="34"/>
      <c r="I331" s="34"/>
      <c r="J331" s="34">
        <f t="shared" si="187"/>
        <v>2.0833333333333315E-2</v>
      </c>
      <c r="M331" s="34"/>
      <c r="N331" s="35">
        <f>N329</f>
        <v>43031</v>
      </c>
      <c r="O331" s="26">
        <f t="shared" si="188"/>
        <v>0.375</v>
      </c>
      <c r="P331" s="36">
        <f t="shared" si="189"/>
        <v>0.39583333333333331</v>
      </c>
      <c r="Q331" s="37" t="s">
        <v>1011</v>
      </c>
      <c r="R331" s="25" t="s">
        <v>1011</v>
      </c>
      <c r="S331" s="26">
        <f t="shared" si="186"/>
        <v>2.0833333333333315E-2</v>
      </c>
    </row>
    <row r="332" spans="1:19" ht="10.5" customHeight="1" x14ac:dyDescent="0.2">
      <c r="B332" s="34"/>
      <c r="C332" s="21"/>
      <c r="D332" s="34"/>
      <c r="E332" s="34"/>
      <c r="F332" s="21"/>
      <c r="G332" s="21"/>
      <c r="H332" s="34"/>
      <c r="I332" s="38"/>
      <c r="J332" s="34">
        <f t="shared" si="187"/>
        <v>2.0833333333333315E-2</v>
      </c>
      <c r="M332" s="34"/>
      <c r="N332" s="35">
        <f>N329</f>
        <v>43031</v>
      </c>
      <c r="O332" s="26">
        <f t="shared" si="188"/>
        <v>0.39583333333333331</v>
      </c>
      <c r="P332" s="36">
        <f t="shared" si="189"/>
        <v>0.41666666666666663</v>
      </c>
      <c r="Q332" s="37" t="s">
        <v>1011</v>
      </c>
      <c r="R332" s="25" t="s">
        <v>1011</v>
      </c>
      <c r="S332" s="26">
        <f t="shared" si="186"/>
        <v>2.0833333333333315E-2</v>
      </c>
    </row>
    <row r="333" spans="1:19" ht="10.5" customHeight="1" x14ac:dyDescent="0.2">
      <c r="B333" s="34"/>
      <c r="C333" s="21"/>
      <c r="D333" s="34"/>
      <c r="E333" s="34"/>
      <c r="F333" s="21"/>
      <c r="G333" s="21"/>
      <c r="H333" s="34"/>
      <c r="I333" s="38"/>
      <c r="J333" s="34">
        <f t="shared" si="187"/>
        <v>2.0833333333333315E-2</v>
      </c>
      <c r="M333" s="34"/>
      <c r="N333" s="35">
        <f>N329</f>
        <v>43031</v>
      </c>
      <c r="O333" s="26">
        <f t="shared" si="188"/>
        <v>0.41666666666666663</v>
      </c>
      <c r="P333" s="36">
        <f t="shared" si="189"/>
        <v>0.43749999999999994</v>
      </c>
      <c r="Q333" s="37" t="s">
        <v>1011</v>
      </c>
      <c r="R333" s="25" t="s">
        <v>1011</v>
      </c>
      <c r="S333" s="26">
        <f t="shared" si="186"/>
        <v>2.0833333333333315E-2</v>
      </c>
    </row>
    <row r="334" spans="1:19" ht="10.5" customHeight="1" x14ac:dyDescent="0.2">
      <c r="B334" s="34"/>
      <c r="C334" s="21"/>
      <c r="D334" s="34"/>
      <c r="E334" s="34"/>
      <c r="F334" s="34"/>
      <c r="G334" s="21"/>
      <c r="H334" s="34"/>
      <c r="I334" s="34"/>
      <c r="J334" s="34">
        <f t="shared" si="187"/>
        <v>2.0833333333333315E-2</v>
      </c>
      <c r="M334" s="34"/>
      <c r="N334" s="35">
        <f>N329</f>
        <v>43031</v>
      </c>
      <c r="O334" s="26">
        <f t="shared" si="188"/>
        <v>0.43749999999999994</v>
      </c>
      <c r="P334" s="36">
        <f t="shared" si="189"/>
        <v>0.45833333333333326</v>
      </c>
      <c r="Q334" s="37" t="s">
        <v>1011</v>
      </c>
      <c r="R334" s="25" t="s">
        <v>1011</v>
      </c>
      <c r="S334" s="26">
        <f t="shared" si="186"/>
        <v>2.0833333333333315E-2</v>
      </c>
    </row>
    <row r="335" spans="1:19" ht="10.5" customHeight="1" x14ac:dyDescent="0.2">
      <c r="B335" s="34"/>
      <c r="C335" s="21"/>
      <c r="D335" s="34"/>
      <c r="E335" s="34"/>
      <c r="F335" s="34"/>
      <c r="G335" s="21"/>
      <c r="H335" s="34"/>
      <c r="I335" s="38"/>
      <c r="J335" s="34">
        <f t="shared" si="187"/>
        <v>2.0833333333333315E-2</v>
      </c>
      <c r="M335" s="34"/>
      <c r="N335" s="35">
        <f>N329</f>
        <v>43031</v>
      </c>
      <c r="O335" s="26">
        <f t="shared" si="188"/>
        <v>0.45833333333333326</v>
      </c>
      <c r="P335" s="36">
        <f t="shared" si="189"/>
        <v>0.47916666666666657</v>
      </c>
      <c r="Q335" s="37" t="s">
        <v>1011</v>
      </c>
      <c r="R335" s="25" t="s">
        <v>1011</v>
      </c>
      <c r="S335" s="26">
        <f t="shared" si="186"/>
        <v>2.0833333333333315E-2</v>
      </c>
    </row>
    <row r="336" spans="1:19" ht="10.5" customHeight="1" x14ac:dyDescent="0.2">
      <c r="B336" s="34"/>
      <c r="C336" s="21"/>
      <c r="D336" s="34"/>
      <c r="E336" s="34"/>
      <c r="F336" s="34"/>
      <c r="G336" s="21"/>
      <c r="H336" s="34"/>
      <c r="I336" s="38"/>
      <c r="J336" s="34">
        <f t="shared" si="187"/>
        <v>2.0833333333333315E-2</v>
      </c>
      <c r="M336" s="34"/>
      <c r="N336" s="35">
        <f>N329</f>
        <v>43031</v>
      </c>
      <c r="O336" s="26">
        <f t="shared" si="188"/>
        <v>0.47916666666666657</v>
      </c>
      <c r="P336" s="36">
        <f t="shared" si="189"/>
        <v>0.49999999999999989</v>
      </c>
      <c r="Q336" s="37" t="s">
        <v>1011</v>
      </c>
      <c r="R336" s="25" t="s">
        <v>1011</v>
      </c>
      <c r="S336" s="26">
        <f t="shared" si="186"/>
        <v>2.0833333333333315E-2</v>
      </c>
    </row>
    <row r="337" spans="1:19" ht="10.5" customHeight="1" x14ac:dyDescent="0.2">
      <c r="B337" s="34"/>
      <c r="C337" s="21"/>
      <c r="D337" s="34"/>
      <c r="E337" s="34"/>
      <c r="F337" s="34"/>
      <c r="G337" s="21"/>
      <c r="H337" s="21"/>
      <c r="I337" s="38"/>
      <c r="J337" s="34">
        <f t="shared" si="187"/>
        <v>2.0833333333333259E-2</v>
      </c>
      <c r="M337" s="34"/>
      <c r="N337" s="35">
        <f>N329</f>
        <v>43031</v>
      </c>
      <c r="O337" s="26">
        <f t="shared" si="188"/>
        <v>0.49999999999999989</v>
      </c>
      <c r="P337" s="36">
        <f t="shared" si="189"/>
        <v>0.52083333333333315</v>
      </c>
      <c r="Q337" s="37" t="s">
        <v>1011</v>
      </c>
      <c r="R337" s="25" t="s">
        <v>1011</v>
      </c>
      <c r="S337" s="26">
        <f t="shared" si="186"/>
        <v>2.0833333333333259E-2</v>
      </c>
    </row>
    <row r="338" spans="1:19" ht="10.5" customHeight="1" x14ac:dyDescent="0.2">
      <c r="B338" s="34"/>
      <c r="C338" s="21"/>
      <c r="D338" s="34"/>
      <c r="E338" s="34"/>
      <c r="F338" s="34"/>
      <c r="G338" s="21"/>
      <c r="H338" s="21"/>
      <c r="I338" s="38"/>
      <c r="J338" s="34">
        <f t="shared" si="187"/>
        <v>2.0833333333333259E-2</v>
      </c>
      <c r="M338" s="34"/>
      <c r="N338" s="35">
        <f>N329</f>
        <v>43031</v>
      </c>
      <c r="O338" s="26">
        <f t="shared" si="188"/>
        <v>0.52083333333333315</v>
      </c>
      <c r="P338" s="36">
        <f t="shared" si="189"/>
        <v>0.54166666666666641</v>
      </c>
      <c r="Q338" s="37" t="s">
        <v>1011</v>
      </c>
      <c r="R338" s="25" t="s">
        <v>1011</v>
      </c>
      <c r="S338" s="26">
        <f t="shared" si="186"/>
        <v>2.0833333333333259E-2</v>
      </c>
    </row>
    <row r="339" spans="1:19" ht="10.5" customHeight="1" x14ac:dyDescent="0.2">
      <c r="B339" s="34"/>
      <c r="C339" s="21"/>
      <c r="D339" s="34"/>
      <c r="E339" s="34"/>
      <c r="F339" s="34"/>
      <c r="G339" s="21"/>
      <c r="H339" s="21"/>
      <c r="I339" s="38"/>
      <c r="J339" s="34">
        <f t="shared" si="187"/>
        <v>2.0833333333333259E-2</v>
      </c>
      <c r="M339" s="34"/>
      <c r="N339" s="35">
        <f>N329</f>
        <v>43031</v>
      </c>
      <c r="O339" s="26">
        <f t="shared" si="188"/>
        <v>0.54166666666666641</v>
      </c>
      <c r="P339" s="36">
        <f t="shared" si="189"/>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7"/>
        <v>2.0833333333333259E-2</v>
      </c>
      <c r="M340" s="34"/>
      <c r="N340" s="35">
        <f>N329</f>
        <v>43031</v>
      </c>
      <c r="O340" s="26">
        <f t="shared" si="188"/>
        <v>0.56249999999999967</v>
      </c>
      <c r="P340" s="36">
        <f t="shared" si="189"/>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7"/>
        <v>2.0833333333333259E-2</v>
      </c>
      <c r="M341" s="34"/>
      <c r="N341" s="35">
        <f>N329</f>
        <v>43031</v>
      </c>
      <c r="O341" s="26">
        <f t="shared" si="188"/>
        <v>0.58333333333333293</v>
      </c>
      <c r="P341" s="36">
        <f t="shared" si="189"/>
        <v>0.60416666666666619</v>
      </c>
      <c r="Q341" s="37" t="s">
        <v>1011</v>
      </c>
      <c r="R341" s="25" t="s">
        <v>1011</v>
      </c>
      <c r="S341" s="26">
        <f t="shared" si="186"/>
        <v>2.0833333333333259E-2</v>
      </c>
    </row>
    <row r="342" spans="1:19" ht="10.5" customHeight="1" x14ac:dyDescent="0.2">
      <c r="B342" s="34"/>
      <c r="C342" s="21"/>
      <c r="D342" s="34"/>
      <c r="E342" s="34"/>
      <c r="F342" s="34"/>
      <c r="G342" s="21"/>
      <c r="H342" s="34"/>
      <c r="I342" s="38"/>
      <c r="J342" s="34">
        <f t="shared" si="187"/>
        <v>2.0833333333333259E-2</v>
      </c>
      <c r="M342" s="34"/>
      <c r="N342" s="35">
        <f>N329</f>
        <v>43031</v>
      </c>
      <c r="O342" s="26">
        <f t="shared" si="188"/>
        <v>0.60416666666666619</v>
      </c>
      <c r="P342" s="36">
        <f t="shared" si="189"/>
        <v>0.62499999999999944</v>
      </c>
      <c r="Q342" s="37" t="s">
        <v>1011</v>
      </c>
      <c r="R342" s="25" t="s">
        <v>1011</v>
      </c>
      <c r="S342" s="26">
        <f t="shared" si="186"/>
        <v>2.0833333333333259E-2</v>
      </c>
    </row>
    <row r="343" spans="1:19" ht="10.5" customHeight="1" x14ac:dyDescent="0.2">
      <c r="B343" s="34"/>
      <c r="C343" s="21"/>
      <c r="D343" s="34"/>
      <c r="E343" s="34"/>
      <c r="F343" s="34"/>
      <c r="G343" s="34"/>
      <c r="H343" s="21"/>
      <c r="I343" s="38"/>
      <c r="J343" s="34">
        <f t="shared" si="187"/>
        <v>2.0833333333333259E-2</v>
      </c>
      <c r="M343" s="34"/>
      <c r="N343" s="35">
        <f>N329</f>
        <v>43031</v>
      </c>
      <c r="O343" s="26">
        <f t="shared" si="188"/>
        <v>0.62499999999999944</v>
      </c>
      <c r="P343" s="36">
        <f t="shared" si="189"/>
        <v>0.6458333333333327</v>
      </c>
      <c r="Q343" s="37" t="s">
        <v>1011</v>
      </c>
      <c r="R343" s="25" t="s">
        <v>1011</v>
      </c>
      <c r="S343" s="26">
        <f t="shared" si="186"/>
        <v>2.0833333333333259E-2</v>
      </c>
    </row>
    <row r="344" spans="1:19" ht="10.5" customHeight="1" x14ac:dyDescent="0.2">
      <c r="B344" s="34"/>
      <c r="C344" s="21"/>
      <c r="D344" s="34"/>
      <c r="E344" s="34"/>
      <c r="F344" s="34"/>
      <c r="G344" s="21"/>
      <c r="H344" s="34"/>
      <c r="I344" s="38"/>
      <c r="J344" s="34">
        <f t="shared" si="187"/>
        <v>2.0833333333333259E-2</v>
      </c>
      <c r="M344" s="34"/>
      <c r="N344" s="35">
        <f>N329</f>
        <v>43031</v>
      </c>
      <c r="O344" s="26">
        <f t="shared" si="188"/>
        <v>0.6458333333333327</v>
      </c>
      <c r="P344" s="36">
        <f t="shared" si="189"/>
        <v>0.66666666666666596</v>
      </c>
      <c r="Q344" s="37" t="s">
        <v>1011</v>
      </c>
      <c r="R344" s="25" t="s">
        <v>1011</v>
      </c>
      <c r="S344" s="26">
        <f t="shared" si="186"/>
        <v>2.0833333333333259E-2</v>
      </c>
    </row>
    <row r="345" spans="1:19" ht="10.5" customHeight="1" x14ac:dyDescent="0.2">
      <c r="B345" s="34"/>
      <c r="C345" s="21"/>
      <c r="D345" s="34"/>
      <c r="E345" s="34"/>
      <c r="F345" s="34"/>
      <c r="G345" s="21"/>
      <c r="H345" s="21"/>
      <c r="I345" s="38"/>
      <c r="J345" s="34">
        <f t="shared" si="187"/>
        <v>2.0833333333333259E-2</v>
      </c>
      <c r="M345" s="34"/>
      <c r="N345" s="35">
        <f>N329</f>
        <v>43031</v>
      </c>
      <c r="O345" s="26">
        <f t="shared" si="188"/>
        <v>0.66666666666666596</v>
      </c>
      <c r="P345" s="36">
        <f t="shared" si="189"/>
        <v>0.68749999999999922</v>
      </c>
      <c r="Q345" s="37" t="s">
        <v>1011</v>
      </c>
      <c r="R345" s="25" t="s">
        <v>1011</v>
      </c>
      <c r="S345" s="26">
        <f t="shared" si="186"/>
        <v>2.0833333333333259E-2</v>
      </c>
    </row>
    <row r="346" spans="1:19" ht="10.5" customHeight="1" thickBot="1" x14ac:dyDescent="0.25">
      <c r="B346" s="34"/>
      <c r="C346" s="21"/>
      <c r="D346" s="34"/>
      <c r="E346" s="34"/>
      <c r="F346" s="21"/>
      <c r="G346" s="21"/>
      <c r="H346" s="21"/>
      <c r="I346" s="38"/>
      <c r="J346" s="34">
        <f t="shared" si="187"/>
        <v>2.0833333333333259E-2</v>
      </c>
      <c r="M346" s="34"/>
      <c r="N346" s="35">
        <f>N329</f>
        <v>43031</v>
      </c>
      <c r="O346" s="26">
        <f t="shared" si="188"/>
        <v>0.68749999999999922</v>
      </c>
      <c r="P346" s="36">
        <f t="shared" si="189"/>
        <v>0.70833333333333248</v>
      </c>
      <c r="Q346" s="37" t="s">
        <v>1011</v>
      </c>
      <c r="R346" s="25" t="s">
        <v>1011</v>
      </c>
      <c r="S346" s="26">
        <f t="shared" si="186"/>
        <v>2.0833333333333259E-2</v>
      </c>
    </row>
    <row r="347" spans="1:19" ht="10.5" customHeight="1" x14ac:dyDescent="0.2">
      <c r="A347" s="40">
        <f t="shared" ref="A347:M347" si="190">SUM(A330:A346)</f>
        <v>0</v>
      </c>
      <c r="B347" s="40">
        <f t="shared" si="190"/>
        <v>0</v>
      </c>
      <c r="C347" s="40">
        <f t="shared" si="190"/>
        <v>0</v>
      </c>
      <c r="D347" s="40">
        <f t="shared" si="190"/>
        <v>0</v>
      </c>
      <c r="E347" s="40">
        <f t="shared" si="190"/>
        <v>0</v>
      </c>
      <c r="F347" s="40">
        <f t="shared" si="190"/>
        <v>0</v>
      </c>
      <c r="G347" s="40">
        <f t="shared" si="190"/>
        <v>0</v>
      </c>
      <c r="H347" s="40">
        <f t="shared" si="190"/>
        <v>0</v>
      </c>
      <c r="I347" s="40">
        <f t="shared" si="190"/>
        <v>0</v>
      </c>
      <c r="J347" s="40">
        <f t="shared" si="190"/>
        <v>0.3541666666666658</v>
      </c>
      <c r="K347" s="40">
        <f t="shared" si="190"/>
        <v>0</v>
      </c>
      <c r="L347" s="40">
        <f t="shared" si="190"/>
        <v>0</v>
      </c>
      <c r="M347" s="40">
        <f t="shared" si="190"/>
        <v>0</v>
      </c>
      <c r="N347" s="41" t="b">
        <f>SUM(A347:M347) = S347</f>
        <v>1</v>
      </c>
      <c r="O347" s="42"/>
      <c r="P347" s="42"/>
      <c r="Q347" s="43"/>
      <c r="R347" s="43"/>
      <c r="S347" s="40">
        <f>SUM(S330:S346)</f>
        <v>0.3541666666666658</v>
      </c>
    </row>
    <row r="348" spans="1:19" ht="10.5" customHeight="1" x14ac:dyDescent="0.2">
      <c r="A348" s="44">
        <f t="shared" ref="A348:E348" si="191">(A347-INT(A347))*24</f>
        <v>0</v>
      </c>
      <c r="B348" s="44">
        <f t="shared" si="191"/>
        <v>0</v>
      </c>
      <c r="C348" s="44">
        <f t="shared" si="191"/>
        <v>0</v>
      </c>
      <c r="D348" s="44">
        <f t="shared" si="191"/>
        <v>0</v>
      </c>
      <c r="E348" s="44">
        <f t="shared" si="191"/>
        <v>0</v>
      </c>
      <c r="F348" s="44">
        <f>(F347-INT(F347))*24</f>
        <v>0</v>
      </c>
      <c r="G348" s="44">
        <f>(G347-INT(G347))*24</f>
        <v>0</v>
      </c>
      <c r="H348" s="44">
        <f>(H347-INT(H347))*24</f>
        <v>0</v>
      </c>
      <c r="I348" s="44">
        <f>(I347-INT(I347))*24</f>
        <v>0</v>
      </c>
      <c r="J348" s="44">
        <f t="shared" ref="J348" si="192">(J347-INT(J347))*24</f>
        <v>8.4999999999999787</v>
      </c>
      <c r="K348" s="44"/>
      <c r="L348" s="44">
        <f t="shared" ref="L348:M348" si="193">(L347-INT(L347))*24</f>
        <v>0</v>
      </c>
      <c r="M348" s="45">
        <f t="shared" si="193"/>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4">E348</f>
        <v>0</v>
      </c>
      <c r="F349" s="52">
        <f t="shared" si="194"/>
        <v>0</v>
      </c>
      <c r="G349" s="52">
        <f t="shared" si="194"/>
        <v>0</v>
      </c>
      <c r="H349" s="52">
        <f t="shared" si="194"/>
        <v>0</v>
      </c>
      <c r="I349" s="52">
        <f t="shared" si="194"/>
        <v>0</v>
      </c>
      <c r="J349" s="52">
        <f t="shared" si="194"/>
        <v>8.4999999999999787</v>
      </c>
      <c r="K349" s="52"/>
      <c r="L349" s="52">
        <f t="shared" ref="L349:M349" si="195">L348</f>
        <v>0</v>
      </c>
      <c r="M349" s="53">
        <f t="shared" si="195"/>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6">SUM(P350-O350)</f>
        <v>0</v>
      </c>
    </row>
    <row r="351" spans="1:19" ht="10.5" customHeight="1" x14ac:dyDescent="0.2">
      <c r="B351" s="34"/>
      <c r="C351" s="21"/>
      <c r="D351" s="34"/>
      <c r="E351" s="34"/>
      <c r="F351" s="21"/>
      <c r="G351" s="34"/>
      <c r="H351" s="21"/>
      <c r="I351" s="34"/>
      <c r="J351" s="34">
        <f t="shared" ref="J351:J367" si="197">S351</f>
        <v>2.0833333333333315E-2</v>
      </c>
      <c r="M351" s="34"/>
      <c r="N351" s="35">
        <f>N350</f>
        <v>43032</v>
      </c>
      <c r="O351" s="63">
        <f>SUM(P350)</f>
        <v>0.35416666666666669</v>
      </c>
      <c r="P351" s="36">
        <f>P350+0.0208333333333333</f>
        <v>0.375</v>
      </c>
      <c r="Q351" s="37" t="s">
        <v>1011</v>
      </c>
      <c r="R351" s="25" t="s">
        <v>1011</v>
      </c>
      <c r="S351" s="26">
        <f t="shared" ref="S351:S367" si="198">SUM(P351-O351)</f>
        <v>2.0833333333333315E-2</v>
      </c>
    </row>
    <row r="352" spans="1:19" ht="10.5" customHeight="1" x14ac:dyDescent="0.2">
      <c r="B352" s="34"/>
      <c r="C352" s="21"/>
      <c r="D352" s="34"/>
      <c r="E352" s="34"/>
      <c r="F352" s="21"/>
      <c r="G352" s="34"/>
      <c r="H352" s="21"/>
      <c r="I352" s="34"/>
      <c r="J352" s="34">
        <f t="shared" si="197"/>
        <v>2.0833333333333315E-2</v>
      </c>
      <c r="M352" s="34"/>
      <c r="N352" s="35">
        <f>N350</f>
        <v>43032</v>
      </c>
      <c r="O352" s="63">
        <f t="shared" ref="O352:O360" si="199">SUM(P351)</f>
        <v>0.375</v>
      </c>
      <c r="P352" s="36">
        <f t="shared" ref="P352:P367" si="200">P351+0.0208333333333333</f>
        <v>0.39583333333333331</v>
      </c>
      <c r="Q352" s="37" t="s">
        <v>1011</v>
      </c>
      <c r="R352" s="25" t="s">
        <v>1011</v>
      </c>
      <c r="S352" s="26">
        <f t="shared" si="198"/>
        <v>2.0833333333333315E-2</v>
      </c>
    </row>
    <row r="353" spans="1:19" ht="10.5" customHeight="1" x14ac:dyDescent="0.2">
      <c r="B353" s="34"/>
      <c r="C353" s="21"/>
      <c r="D353" s="34"/>
      <c r="E353" s="34"/>
      <c r="F353" s="21"/>
      <c r="G353" s="34"/>
      <c r="H353" s="21"/>
      <c r="I353" s="34"/>
      <c r="J353" s="34">
        <f t="shared" si="197"/>
        <v>2.0833333333333315E-2</v>
      </c>
      <c r="L353" s="34"/>
      <c r="M353" s="21"/>
      <c r="N353" s="35">
        <f>N350</f>
        <v>43032</v>
      </c>
      <c r="O353" s="63">
        <f t="shared" si="199"/>
        <v>0.39583333333333331</v>
      </c>
      <c r="P353" s="36">
        <f t="shared" si="200"/>
        <v>0.41666666666666663</v>
      </c>
      <c r="Q353" s="37" t="s">
        <v>1011</v>
      </c>
      <c r="R353" s="25" t="s">
        <v>1011</v>
      </c>
      <c r="S353" s="26">
        <f t="shared" si="198"/>
        <v>2.0833333333333315E-2</v>
      </c>
    </row>
    <row r="354" spans="1:19" ht="10.5" customHeight="1" x14ac:dyDescent="0.2">
      <c r="B354" s="34"/>
      <c r="C354" s="21"/>
      <c r="D354" s="38"/>
      <c r="E354" s="34"/>
      <c r="F354" s="21"/>
      <c r="G354" s="34"/>
      <c r="H354" s="21"/>
      <c r="I354" s="34"/>
      <c r="J354" s="34">
        <f t="shared" si="197"/>
        <v>2.0833333333333315E-2</v>
      </c>
      <c r="L354" s="34"/>
      <c r="M354" s="34"/>
      <c r="N354" s="35">
        <f>N350</f>
        <v>43032</v>
      </c>
      <c r="O354" s="63">
        <f t="shared" si="199"/>
        <v>0.41666666666666663</v>
      </c>
      <c r="P354" s="36">
        <f t="shared" si="200"/>
        <v>0.43749999999999994</v>
      </c>
      <c r="Q354" s="37" t="s">
        <v>1011</v>
      </c>
      <c r="R354" s="25" t="s">
        <v>1011</v>
      </c>
      <c r="S354" s="26">
        <f t="shared" si="198"/>
        <v>2.0833333333333315E-2</v>
      </c>
    </row>
    <row r="355" spans="1:19" ht="10.5" customHeight="1" x14ac:dyDescent="0.2">
      <c r="B355" s="34"/>
      <c r="C355" s="21"/>
      <c r="D355" s="38"/>
      <c r="E355" s="34"/>
      <c r="F355" s="21"/>
      <c r="G355" s="34"/>
      <c r="H355" s="34"/>
      <c r="I355" s="34"/>
      <c r="J355" s="34">
        <f t="shared" si="197"/>
        <v>2.0833333333333315E-2</v>
      </c>
      <c r="L355" s="34"/>
      <c r="M355" s="34"/>
      <c r="N355" s="35">
        <f>N350</f>
        <v>43032</v>
      </c>
      <c r="O355" s="63">
        <f t="shared" si="199"/>
        <v>0.43749999999999994</v>
      </c>
      <c r="P355" s="36">
        <f t="shared" si="200"/>
        <v>0.45833333333333326</v>
      </c>
      <c r="Q355" s="37" t="s">
        <v>1011</v>
      </c>
      <c r="R355" s="25" t="s">
        <v>1011</v>
      </c>
      <c r="S355" s="26">
        <f t="shared" si="198"/>
        <v>2.0833333333333315E-2</v>
      </c>
    </row>
    <row r="356" spans="1:19" ht="10.5" customHeight="1" x14ac:dyDescent="0.2">
      <c r="B356" s="34"/>
      <c r="C356" s="21"/>
      <c r="D356" s="34"/>
      <c r="E356" s="34"/>
      <c r="F356" s="21"/>
      <c r="G356" s="34"/>
      <c r="H356" s="34"/>
      <c r="I356" s="34"/>
      <c r="J356" s="34">
        <f t="shared" si="197"/>
        <v>2.0833333333333315E-2</v>
      </c>
      <c r="L356" s="34"/>
      <c r="M356" s="21"/>
      <c r="N356" s="35">
        <f>N350</f>
        <v>43032</v>
      </c>
      <c r="O356" s="63">
        <f t="shared" si="199"/>
        <v>0.45833333333333326</v>
      </c>
      <c r="P356" s="36">
        <f t="shared" si="200"/>
        <v>0.47916666666666657</v>
      </c>
      <c r="Q356" s="37" t="s">
        <v>1011</v>
      </c>
      <c r="R356" s="25" t="s">
        <v>1011</v>
      </c>
      <c r="S356" s="26">
        <f t="shared" si="198"/>
        <v>2.0833333333333315E-2</v>
      </c>
    </row>
    <row r="357" spans="1:19" ht="10.5" customHeight="1" x14ac:dyDescent="0.2">
      <c r="B357" s="34"/>
      <c r="C357" s="21"/>
      <c r="D357" s="34"/>
      <c r="E357" s="34"/>
      <c r="F357" s="21"/>
      <c r="G357" s="34"/>
      <c r="H357" s="34"/>
      <c r="I357" s="34"/>
      <c r="J357" s="34">
        <f t="shared" si="197"/>
        <v>2.0833333333333315E-2</v>
      </c>
      <c r="L357" s="34"/>
      <c r="M357" s="21"/>
      <c r="N357" s="35">
        <f>N350</f>
        <v>43032</v>
      </c>
      <c r="O357" s="63">
        <f t="shared" si="199"/>
        <v>0.47916666666666657</v>
      </c>
      <c r="P357" s="36">
        <f t="shared" si="200"/>
        <v>0.49999999999999989</v>
      </c>
      <c r="Q357" s="37" t="s">
        <v>1011</v>
      </c>
      <c r="R357" s="25" t="s">
        <v>1011</v>
      </c>
      <c r="S357" s="26">
        <f t="shared" si="198"/>
        <v>2.0833333333333315E-2</v>
      </c>
    </row>
    <row r="358" spans="1:19" ht="10.5" customHeight="1" x14ac:dyDescent="0.2">
      <c r="B358" s="34"/>
      <c r="C358" s="21"/>
      <c r="D358" s="21"/>
      <c r="E358" s="34"/>
      <c r="F358" s="21"/>
      <c r="G358" s="34"/>
      <c r="H358" s="34"/>
      <c r="I358" s="34"/>
      <c r="J358" s="34">
        <f t="shared" si="197"/>
        <v>2.0833333333333259E-2</v>
      </c>
      <c r="L358" s="34"/>
      <c r="M358" s="21"/>
      <c r="N358" s="35">
        <f>N350</f>
        <v>43032</v>
      </c>
      <c r="O358" s="63">
        <f t="shared" si="199"/>
        <v>0.49999999999999989</v>
      </c>
      <c r="P358" s="36">
        <f t="shared" si="200"/>
        <v>0.52083333333333315</v>
      </c>
      <c r="Q358" s="37" t="s">
        <v>1011</v>
      </c>
      <c r="R358" s="25" t="s">
        <v>1011</v>
      </c>
      <c r="S358" s="26">
        <f t="shared" si="198"/>
        <v>2.0833333333333259E-2</v>
      </c>
    </row>
    <row r="359" spans="1:19" ht="10.5" customHeight="1" x14ac:dyDescent="0.2">
      <c r="B359" s="34"/>
      <c r="C359" s="21"/>
      <c r="D359" s="34"/>
      <c r="E359" s="34"/>
      <c r="F359" s="21"/>
      <c r="G359" s="21"/>
      <c r="H359" s="34"/>
      <c r="I359" s="34"/>
      <c r="J359" s="34">
        <f t="shared" si="197"/>
        <v>2.0833333333333259E-2</v>
      </c>
      <c r="L359" s="34"/>
      <c r="M359" s="21"/>
      <c r="N359" s="35">
        <f>N350</f>
        <v>43032</v>
      </c>
      <c r="O359" s="63">
        <f t="shared" si="199"/>
        <v>0.52083333333333315</v>
      </c>
      <c r="P359" s="36">
        <f t="shared" si="200"/>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7"/>
        <v>2.0833333333333259E-2</v>
      </c>
      <c r="L360" s="34"/>
      <c r="M360" s="21"/>
      <c r="N360" s="35">
        <f>N350</f>
        <v>43032</v>
      </c>
      <c r="O360" s="63">
        <f t="shared" si="199"/>
        <v>0.54166666666666641</v>
      </c>
      <c r="P360" s="36">
        <f t="shared" si="200"/>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7"/>
        <v>2.0833333333333259E-2</v>
      </c>
      <c r="L361" s="34"/>
      <c r="M361" s="34"/>
      <c r="N361" s="35">
        <f>N350</f>
        <v>43032</v>
      </c>
      <c r="O361" s="63">
        <f>SUM(P360)</f>
        <v>0.56249999999999967</v>
      </c>
      <c r="P361" s="36">
        <f t="shared" si="200"/>
        <v>0.58333333333333293</v>
      </c>
      <c r="Q361" s="37" t="s">
        <v>1011</v>
      </c>
      <c r="R361" s="25" t="s">
        <v>1011</v>
      </c>
      <c r="S361" s="26">
        <f t="shared" si="198"/>
        <v>2.0833333333333259E-2</v>
      </c>
    </row>
    <row r="362" spans="1:19" ht="10.5" customHeight="1" x14ac:dyDescent="0.2">
      <c r="B362" s="34"/>
      <c r="C362" s="21"/>
      <c r="D362" s="34"/>
      <c r="E362" s="34"/>
      <c r="F362" s="34"/>
      <c r="G362" s="34"/>
      <c r="H362" s="34"/>
      <c r="I362" s="34"/>
      <c r="J362" s="34">
        <f t="shared" si="197"/>
        <v>2.0833333333333259E-2</v>
      </c>
      <c r="L362" s="34"/>
      <c r="M362" s="34"/>
      <c r="N362" s="35">
        <f>N350</f>
        <v>43032</v>
      </c>
      <c r="O362" s="63">
        <f>SUM(P361)</f>
        <v>0.58333333333333293</v>
      </c>
      <c r="P362" s="36">
        <f t="shared" si="200"/>
        <v>0.60416666666666619</v>
      </c>
      <c r="Q362" s="37" t="s">
        <v>1011</v>
      </c>
      <c r="R362" s="25" t="s">
        <v>1011</v>
      </c>
      <c r="S362" s="26">
        <f t="shared" si="198"/>
        <v>2.0833333333333259E-2</v>
      </c>
    </row>
    <row r="363" spans="1:19" ht="10.5" customHeight="1" x14ac:dyDescent="0.2">
      <c r="B363" s="34"/>
      <c r="C363" s="21"/>
      <c r="D363" s="34"/>
      <c r="E363" s="34"/>
      <c r="F363" s="34"/>
      <c r="G363" s="34"/>
      <c r="H363" s="21"/>
      <c r="I363" s="34"/>
      <c r="J363" s="34">
        <f t="shared" si="197"/>
        <v>2.0833333333333259E-2</v>
      </c>
      <c r="L363" s="34"/>
      <c r="M363" s="34"/>
      <c r="N363" s="35">
        <f>N350</f>
        <v>43032</v>
      </c>
      <c r="O363" s="63">
        <f>SUM(P362)</f>
        <v>0.60416666666666619</v>
      </c>
      <c r="P363" s="36">
        <f t="shared" si="200"/>
        <v>0.62499999999999944</v>
      </c>
      <c r="Q363" s="37" t="s">
        <v>1011</v>
      </c>
      <c r="R363" s="25" t="s">
        <v>1011</v>
      </c>
      <c r="S363" s="26">
        <f t="shared" si="198"/>
        <v>2.0833333333333259E-2</v>
      </c>
    </row>
    <row r="364" spans="1:19" ht="10.5" customHeight="1" x14ac:dyDescent="0.2">
      <c r="B364" s="34"/>
      <c r="C364" s="21"/>
      <c r="D364" s="34"/>
      <c r="E364" s="34"/>
      <c r="F364" s="34"/>
      <c r="G364" s="34"/>
      <c r="H364" s="21"/>
      <c r="I364" s="34"/>
      <c r="J364" s="34">
        <f t="shared" si="197"/>
        <v>2.0833333333333259E-2</v>
      </c>
      <c r="L364" s="34"/>
      <c r="M364" s="34"/>
      <c r="N364" s="35">
        <f>N350</f>
        <v>43032</v>
      </c>
      <c r="O364" s="63">
        <f t="shared" ref="O364:O367" si="201">SUM(P363)</f>
        <v>0.62499999999999944</v>
      </c>
      <c r="P364" s="36">
        <f t="shared" si="200"/>
        <v>0.6458333333333327</v>
      </c>
      <c r="Q364" s="37" t="s">
        <v>1011</v>
      </c>
      <c r="R364" s="25" t="s">
        <v>1011</v>
      </c>
      <c r="S364" s="26">
        <f t="shared" si="198"/>
        <v>2.0833333333333259E-2</v>
      </c>
    </row>
    <row r="365" spans="1:19" ht="10.5" customHeight="1" x14ac:dyDescent="0.2">
      <c r="B365" s="34"/>
      <c r="C365" s="21"/>
      <c r="D365" s="34"/>
      <c r="E365" s="34"/>
      <c r="F365" s="34"/>
      <c r="G365" s="34"/>
      <c r="H365" s="34"/>
      <c r="I365" s="34"/>
      <c r="J365" s="34">
        <f t="shared" si="197"/>
        <v>2.0833333333333259E-2</v>
      </c>
      <c r="L365" s="34"/>
      <c r="M365" s="34"/>
      <c r="N365" s="35">
        <f>N350</f>
        <v>43032</v>
      </c>
      <c r="O365" s="63">
        <f t="shared" si="201"/>
        <v>0.6458333333333327</v>
      </c>
      <c r="P365" s="36">
        <f t="shared" si="200"/>
        <v>0.66666666666666596</v>
      </c>
      <c r="Q365" s="37" t="s">
        <v>1011</v>
      </c>
      <c r="R365" s="25" t="s">
        <v>1011</v>
      </c>
      <c r="S365" s="26">
        <f t="shared" si="198"/>
        <v>2.0833333333333259E-2</v>
      </c>
    </row>
    <row r="366" spans="1:19" ht="10.5" customHeight="1" x14ac:dyDescent="0.2">
      <c r="B366" s="34"/>
      <c r="C366" s="21"/>
      <c r="D366" s="34"/>
      <c r="E366" s="34"/>
      <c r="F366" s="21"/>
      <c r="G366" s="34"/>
      <c r="H366" s="34"/>
      <c r="J366" s="34">
        <f t="shared" si="197"/>
        <v>2.0833333333333259E-2</v>
      </c>
      <c r="L366" s="34"/>
      <c r="M366" s="34"/>
      <c r="N366" s="35">
        <f>N350</f>
        <v>43032</v>
      </c>
      <c r="O366" s="63">
        <f t="shared" si="201"/>
        <v>0.66666666666666596</v>
      </c>
      <c r="P366" s="36">
        <f t="shared" si="200"/>
        <v>0.68749999999999922</v>
      </c>
      <c r="Q366" s="37" t="s">
        <v>1011</v>
      </c>
      <c r="R366" s="25" t="s">
        <v>1011</v>
      </c>
      <c r="S366" s="26">
        <f t="shared" si="198"/>
        <v>2.0833333333333259E-2</v>
      </c>
    </row>
    <row r="367" spans="1:19" ht="10.5" customHeight="1" thickBot="1" x14ac:dyDescent="0.25">
      <c r="B367" s="34"/>
      <c r="C367" s="21"/>
      <c r="D367" s="34"/>
      <c r="E367" s="34"/>
      <c r="F367" s="21"/>
      <c r="G367" s="34"/>
      <c r="H367" s="34"/>
      <c r="J367" s="34">
        <f t="shared" si="197"/>
        <v>2.0833333333333259E-2</v>
      </c>
      <c r="L367" s="34"/>
      <c r="M367" s="34"/>
      <c r="N367" s="35">
        <f>N350</f>
        <v>43032</v>
      </c>
      <c r="O367" s="63">
        <f t="shared" si="201"/>
        <v>0.68749999999999922</v>
      </c>
      <c r="P367" s="36">
        <f t="shared" si="200"/>
        <v>0.70833333333333248</v>
      </c>
      <c r="Q367" s="37" t="s">
        <v>1011</v>
      </c>
      <c r="R367" s="25" t="s">
        <v>1011</v>
      </c>
      <c r="S367" s="26">
        <f t="shared" si="198"/>
        <v>2.0833333333333259E-2</v>
      </c>
    </row>
    <row r="368" spans="1:19" ht="10.5" customHeight="1" x14ac:dyDescent="0.2">
      <c r="A368" s="40">
        <f t="shared" ref="A368:M368" si="202">SUM(A351:A367)</f>
        <v>0</v>
      </c>
      <c r="B368" s="40">
        <f t="shared" si="202"/>
        <v>0</v>
      </c>
      <c r="C368" s="40">
        <f t="shared" si="202"/>
        <v>0</v>
      </c>
      <c r="D368" s="40">
        <f t="shared" si="202"/>
        <v>0</v>
      </c>
      <c r="E368" s="40">
        <f t="shared" si="202"/>
        <v>0</v>
      </c>
      <c r="F368" s="40">
        <f t="shared" si="202"/>
        <v>0</v>
      </c>
      <c r="G368" s="40">
        <f t="shared" si="202"/>
        <v>0</v>
      </c>
      <c r="H368" s="40">
        <f t="shared" si="202"/>
        <v>0</v>
      </c>
      <c r="I368" s="40">
        <f t="shared" si="202"/>
        <v>0</v>
      </c>
      <c r="J368" s="40">
        <f t="shared" si="202"/>
        <v>0.3541666666666658</v>
      </c>
      <c r="K368" s="40">
        <f t="shared" si="202"/>
        <v>0</v>
      </c>
      <c r="L368" s="40">
        <f t="shared" si="202"/>
        <v>0</v>
      </c>
      <c r="M368" s="40">
        <f t="shared" si="202"/>
        <v>0</v>
      </c>
      <c r="N368" s="41" t="b">
        <f>SUM(A368:M368) = S368</f>
        <v>1</v>
      </c>
      <c r="O368" s="42"/>
      <c r="P368" s="42"/>
      <c r="Q368" s="43"/>
      <c r="R368" s="43"/>
      <c r="S368" s="40">
        <f>SUM(S351:S367)</f>
        <v>0.3541666666666658</v>
      </c>
    </row>
    <row r="369" spans="1:19" ht="10.5" customHeight="1" x14ac:dyDescent="0.2">
      <c r="A369" s="44">
        <f t="shared" ref="A369:E369" si="203">(A368-INT(A368))*24</f>
        <v>0</v>
      </c>
      <c r="B369" s="44">
        <f t="shared" si="203"/>
        <v>0</v>
      </c>
      <c r="C369" s="44">
        <f t="shared" si="203"/>
        <v>0</v>
      </c>
      <c r="D369" s="44">
        <f t="shared" si="203"/>
        <v>0</v>
      </c>
      <c r="E369" s="44">
        <f t="shared" si="203"/>
        <v>0</v>
      </c>
      <c r="F369" s="44">
        <f>(F368-INT(F368))*24</f>
        <v>0</v>
      </c>
      <c r="G369" s="44">
        <f>(G368-INT(G368))*24</f>
        <v>0</v>
      </c>
      <c r="H369" s="44">
        <f>(H368-INT(H368))*24</f>
        <v>0</v>
      </c>
      <c r="I369" s="44">
        <f>(I368-INT(I368))*24</f>
        <v>0</v>
      </c>
      <c r="J369" s="44">
        <f t="shared" ref="J369" si="204">(J368-INT(J368))*24</f>
        <v>8.4999999999999787</v>
      </c>
      <c r="K369" s="44"/>
      <c r="L369" s="44">
        <f t="shared" ref="L369:M369" si="205">(L368-INT(L368))*24</f>
        <v>0</v>
      </c>
      <c r="M369" s="45">
        <f t="shared" si="205"/>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6">E369</f>
        <v>0</v>
      </c>
      <c r="F370" s="52">
        <f t="shared" si="206"/>
        <v>0</v>
      </c>
      <c r="G370" s="52">
        <f t="shared" si="206"/>
        <v>0</v>
      </c>
      <c r="H370" s="52">
        <f t="shared" si="206"/>
        <v>0</v>
      </c>
      <c r="I370" s="52">
        <f t="shared" si="206"/>
        <v>0</v>
      </c>
      <c r="J370" s="52">
        <f t="shared" si="206"/>
        <v>8.4999999999999787</v>
      </c>
      <c r="K370" s="52"/>
      <c r="L370" s="52">
        <f t="shared" ref="L370:M370" si="207">L369</f>
        <v>0</v>
      </c>
      <c r="M370" s="53">
        <f t="shared" si="207"/>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8">SUM(P371-O371)</f>
        <v>0</v>
      </c>
    </row>
    <row r="372" spans="1:19" ht="10.5" customHeight="1" x14ac:dyDescent="0.2">
      <c r="B372" s="34"/>
      <c r="C372" s="21"/>
      <c r="D372" s="34"/>
      <c r="E372" s="34"/>
      <c r="F372" s="21"/>
      <c r="G372" s="21"/>
      <c r="H372" s="21"/>
      <c r="I372" s="34"/>
      <c r="J372" s="34">
        <f t="shared" ref="J372:J388" si="209">S372</f>
        <v>2.0833333333333315E-2</v>
      </c>
      <c r="M372" s="34"/>
      <c r="N372" s="35">
        <f>N371</f>
        <v>43033</v>
      </c>
      <c r="O372" s="63">
        <f>SUM(P371)</f>
        <v>0.35416666666666669</v>
      </c>
      <c r="P372" s="36">
        <f>P371+0.0208333333333333</f>
        <v>0.375</v>
      </c>
      <c r="Q372" s="37" t="s">
        <v>1011</v>
      </c>
      <c r="R372" s="25" t="s">
        <v>1011</v>
      </c>
      <c r="S372" s="26">
        <f t="shared" ref="S372:S388" si="210">SUM(P372-O372)</f>
        <v>2.0833333333333315E-2</v>
      </c>
    </row>
    <row r="373" spans="1:19" ht="10.5" customHeight="1" x14ac:dyDescent="0.2">
      <c r="B373" s="34"/>
      <c r="C373" s="21"/>
      <c r="D373" s="34"/>
      <c r="E373" s="34"/>
      <c r="F373" s="21"/>
      <c r="G373" s="34"/>
      <c r="H373" s="21"/>
      <c r="I373" s="34"/>
      <c r="J373" s="34">
        <f t="shared" si="209"/>
        <v>2.0833333333333315E-2</v>
      </c>
      <c r="M373" s="34"/>
      <c r="N373" s="35">
        <f>N371</f>
        <v>43033</v>
      </c>
      <c r="O373" s="63">
        <f t="shared" ref="O373:O381" si="211">SUM(P372)</f>
        <v>0.375</v>
      </c>
      <c r="P373" s="36">
        <f t="shared" ref="P373:P388" si="212">P372+0.0208333333333333</f>
        <v>0.39583333333333331</v>
      </c>
      <c r="Q373" s="37" t="s">
        <v>1011</v>
      </c>
      <c r="R373" s="25" t="s">
        <v>1011</v>
      </c>
      <c r="S373" s="26">
        <f t="shared" si="210"/>
        <v>2.0833333333333315E-2</v>
      </c>
    </row>
    <row r="374" spans="1:19" ht="10.5" customHeight="1" x14ac:dyDescent="0.2">
      <c r="B374" s="34"/>
      <c r="C374" s="21"/>
      <c r="D374" s="34"/>
      <c r="E374" s="34"/>
      <c r="F374" s="34"/>
      <c r="G374" s="34"/>
      <c r="H374" s="21"/>
      <c r="J374" s="34">
        <f t="shared" si="209"/>
        <v>2.0833333333333315E-2</v>
      </c>
      <c r="L374" s="34"/>
      <c r="M374" s="21"/>
      <c r="N374" s="35">
        <f>N371</f>
        <v>43033</v>
      </c>
      <c r="O374" s="63">
        <f t="shared" si="211"/>
        <v>0.39583333333333331</v>
      </c>
      <c r="P374" s="36">
        <f t="shared" si="212"/>
        <v>0.41666666666666663</v>
      </c>
      <c r="Q374" s="37" t="s">
        <v>1011</v>
      </c>
      <c r="R374" s="25" t="s">
        <v>1011</v>
      </c>
      <c r="S374" s="26">
        <f t="shared" si="210"/>
        <v>2.0833333333333315E-2</v>
      </c>
    </row>
    <row r="375" spans="1:19" ht="10.5" customHeight="1" x14ac:dyDescent="0.2">
      <c r="B375" s="34"/>
      <c r="C375" s="21"/>
      <c r="D375" s="34"/>
      <c r="E375" s="34"/>
      <c r="F375" s="34"/>
      <c r="G375" s="34"/>
      <c r="H375" s="21"/>
      <c r="I375" s="34"/>
      <c r="J375" s="34">
        <f t="shared" si="209"/>
        <v>2.0833333333333315E-2</v>
      </c>
      <c r="L375" s="34"/>
      <c r="M375" s="34"/>
      <c r="N375" s="35">
        <f>N371</f>
        <v>43033</v>
      </c>
      <c r="O375" s="63">
        <f t="shared" si="211"/>
        <v>0.41666666666666663</v>
      </c>
      <c r="P375" s="36">
        <f t="shared" si="212"/>
        <v>0.43749999999999994</v>
      </c>
      <c r="Q375" s="37" t="s">
        <v>1011</v>
      </c>
      <c r="R375" s="25" t="s">
        <v>1011</v>
      </c>
      <c r="S375" s="26">
        <f t="shared" si="210"/>
        <v>2.0833333333333315E-2</v>
      </c>
    </row>
    <row r="376" spans="1:19" ht="10.5" customHeight="1" x14ac:dyDescent="0.2">
      <c r="B376" s="34"/>
      <c r="C376" s="21"/>
      <c r="D376" s="34"/>
      <c r="E376" s="34"/>
      <c r="F376" s="21"/>
      <c r="G376" s="34"/>
      <c r="H376" s="34"/>
      <c r="I376" s="34"/>
      <c r="J376" s="34">
        <f t="shared" si="209"/>
        <v>2.0833333333333315E-2</v>
      </c>
      <c r="L376" s="34"/>
      <c r="M376" s="34"/>
      <c r="N376" s="35">
        <f>N371</f>
        <v>43033</v>
      </c>
      <c r="O376" s="63">
        <f t="shared" si="211"/>
        <v>0.43749999999999994</v>
      </c>
      <c r="P376" s="36">
        <f t="shared" si="212"/>
        <v>0.45833333333333326</v>
      </c>
      <c r="Q376" s="37" t="s">
        <v>1011</v>
      </c>
      <c r="R376" s="25" t="s">
        <v>1011</v>
      </c>
      <c r="S376" s="26">
        <f t="shared" si="210"/>
        <v>2.0833333333333315E-2</v>
      </c>
    </row>
    <row r="377" spans="1:19" ht="10.5" customHeight="1" x14ac:dyDescent="0.2">
      <c r="B377" s="34"/>
      <c r="C377" s="21"/>
      <c r="D377" s="21"/>
      <c r="E377" s="21"/>
      <c r="F377" s="34"/>
      <c r="G377" s="34"/>
      <c r="H377" s="34"/>
      <c r="J377" s="34">
        <f t="shared" si="209"/>
        <v>2.0833333333333315E-2</v>
      </c>
      <c r="L377" s="34"/>
      <c r="M377" s="21"/>
      <c r="N377" s="35">
        <f>N371</f>
        <v>43033</v>
      </c>
      <c r="O377" s="63">
        <f t="shared" si="211"/>
        <v>0.45833333333333326</v>
      </c>
      <c r="P377" s="36">
        <f t="shared" si="212"/>
        <v>0.47916666666666657</v>
      </c>
      <c r="Q377" s="37" t="s">
        <v>1011</v>
      </c>
      <c r="R377" s="25" t="s">
        <v>1011</v>
      </c>
      <c r="S377" s="26">
        <f t="shared" si="210"/>
        <v>2.0833333333333315E-2</v>
      </c>
    </row>
    <row r="378" spans="1:19" ht="10.5" customHeight="1" x14ac:dyDescent="0.2">
      <c r="B378" s="34"/>
      <c r="C378" s="21"/>
      <c r="D378" s="21"/>
      <c r="E378" s="21"/>
      <c r="F378" s="34"/>
      <c r="G378" s="34"/>
      <c r="H378" s="34"/>
      <c r="J378" s="34">
        <f t="shared" si="209"/>
        <v>2.0833333333333315E-2</v>
      </c>
      <c r="L378" s="34"/>
      <c r="M378" s="21"/>
      <c r="N378" s="35">
        <f>N371</f>
        <v>43033</v>
      </c>
      <c r="O378" s="63">
        <f t="shared" si="211"/>
        <v>0.47916666666666657</v>
      </c>
      <c r="P378" s="36">
        <f t="shared" si="212"/>
        <v>0.49999999999999989</v>
      </c>
      <c r="Q378" s="37" t="s">
        <v>1011</v>
      </c>
      <c r="R378" s="25" t="s">
        <v>1011</v>
      </c>
      <c r="S378" s="26">
        <f t="shared" si="210"/>
        <v>2.0833333333333315E-2</v>
      </c>
    </row>
    <row r="379" spans="1:19" ht="10.5" customHeight="1" x14ac:dyDescent="0.2">
      <c r="B379" s="34"/>
      <c r="C379" s="21"/>
      <c r="D379" s="21"/>
      <c r="E379" s="21"/>
      <c r="F379" s="34"/>
      <c r="G379" s="34"/>
      <c r="H379" s="34"/>
      <c r="J379" s="34">
        <f t="shared" si="209"/>
        <v>2.0833333333333259E-2</v>
      </c>
      <c r="L379" s="34"/>
      <c r="M379" s="21"/>
      <c r="N379" s="35">
        <f>N371</f>
        <v>43033</v>
      </c>
      <c r="O379" s="63">
        <f t="shared" si="211"/>
        <v>0.49999999999999989</v>
      </c>
      <c r="P379" s="36">
        <f t="shared" si="212"/>
        <v>0.52083333333333315</v>
      </c>
      <c r="Q379" s="37" t="s">
        <v>1011</v>
      </c>
      <c r="R379" s="25" t="s">
        <v>1011</v>
      </c>
      <c r="S379" s="26">
        <f t="shared" si="210"/>
        <v>2.0833333333333259E-2</v>
      </c>
    </row>
    <row r="380" spans="1:19" ht="10.5" customHeight="1" x14ac:dyDescent="0.2">
      <c r="B380" s="34"/>
      <c r="C380" s="21"/>
      <c r="D380" s="34"/>
      <c r="E380" s="21"/>
      <c r="F380" s="34"/>
      <c r="G380" s="34"/>
      <c r="H380" s="34"/>
      <c r="J380" s="34">
        <f t="shared" si="209"/>
        <v>2.0833333333333259E-2</v>
      </c>
      <c r="L380" s="34"/>
      <c r="M380" s="21"/>
      <c r="N380" s="35">
        <f>N371</f>
        <v>43033</v>
      </c>
      <c r="O380" s="63">
        <f t="shared" si="211"/>
        <v>0.52083333333333315</v>
      </c>
      <c r="P380" s="36">
        <f t="shared" si="212"/>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9"/>
        <v>2.0833333333333259E-2</v>
      </c>
      <c r="L381" s="34"/>
      <c r="M381" s="21"/>
      <c r="N381" s="35">
        <f>N371</f>
        <v>43033</v>
      </c>
      <c r="O381" s="63">
        <f t="shared" si="211"/>
        <v>0.54166666666666641</v>
      </c>
      <c r="P381" s="36">
        <f t="shared" si="212"/>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9"/>
        <v>2.0833333333333259E-2</v>
      </c>
      <c r="L382" s="34"/>
      <c r="M382" s="34"/>
      <c r="N382" s="35">
        <f>N371</f>
        <v>43033</v>
      </c>
      <c r="O382" s="63">
        <f>SUM(P381)</f>
        <v>0.56249999999999967</v>
      </c>
      <c r="P382" s="36">
        <f t="shared" si="212"/>
        <v>0.58333333333333293</v>
      </c>
      <c r="Q382" s="37" t="s">
        <v>1011</v>
      </c>
      <c r="R382" s="25" t="s">
        <v>1011</v>
      </c>
      <c r="S382" s="26">
        <f t="shared" si="210"/>
        <v>2.0833333333333259E-2</v>
      </c>
    </row>
    <row r="383" spans="1:19" ht="10.5" customHeight="1" x14ac:dyDescent="0.2">
      <c r="B383" s="34"/>
      <c r="C383" s="21"/>
      <c r="D383" s="34"/>
      <c r="E383" s="21"/>
      <c r="F383" s="34"/>
      <c r="G383" s="34"/>
      <c r="H383" s="34"/>
      <c r="J383" s="34">
        <f t="shared" si="209"/>
        <v>2.0833333333333259E-2</v>
      </c>
      <c r="L383" s="34"/>
      <c r="M383" s="34"/>
      <c r="N383" s="35">
        <f>N371</f>
        <v>43033</v>
      </c>
      <c r="O383" s="63">
        <f>SUM(P382)</f>
        <v>0.58333333333333293</v>
      </c>
      <c r="P383" s="36">
        <f t="shared" si="212"/>
        <v>0.60416666666666619</v>
      </c>
      <c r="Q383" s="37" t="s">
        <v>1011</v>
      </c>
      <c r="R383" s="25" t="s">
        <v>1011</v>
      </c>
      <c r="S383" s="26">
        <f t="shared" si="210"/>
        <v>2.0833333333333259E-2</v>
      </c>
    </row>
    <row r="384" spans="1:19" ht="10.5" customHeight="1" x14ac:dyDescent="0.2">
      <c r="B384" s="34"/>
      <c r="C384" s="21"/>
      <c r="D384" s="34"/>
      <c r="E384" s="21"/>
      <c r="F384" s="34"/>
      <c r="G384" s="21"/>
      <c r="H384" s="21"/>
      <c r="I384" s="34"/>
      <c r="J384" s="34">
        <f t="shared" si="209"/>
        <v>2.0833333333333259E-2</v>
      </c>
      <c r="L384" s="34"/>
      <c r="M384" s="34"/>
      <c r="N384" s="35">
        <f>N371</f>
        <v>43033</v>
      </c>
      <c r="O384" s="63">
        <f>SUM(P383)</f>
        <v>0.60416666666666619</v>
      </c>
      <c r="P384" s="36">
        <f t="shared" si="212"/>
        <v>0.62499999999999944</v>
      </c>
      <c r="Q384" s="37" t="s">
        <v>1011</v>
      </c>
      <c r="R384" s="25" t="s">
        <v>1011</v>
      </c>
      <c r="S384" s="26">
        <f t="shared" si="210"/>
        <v>2.0833333333333259E-2</v>
      </c>
    </row>
    <row r="385" spans="1:19" ht="10.5" customHeight="1" x14ac:dyDescent="0.2">
      <c r="B385" s="34"/>
      <c r="C385" s="21"/>
      <c r="D385" s="34"/>
      <c r="E385" s="21"/>
      <c r="F385" s="34"/>
      <c r="G385" s="21"/>
      <c r="H385" s="21"/>
      <c r="I385" s="34"/>
      <c r="J385" s="34">
        <f t="shared" si="209"/>
        <v>2.0833333333333259E-2</v>
      </c>
      <c r="L385" s="34"/>
      <c r="M385" s="34"/>
      <c r="N385" s="35">
        <f>N371</f>
        <v>43033</v>
      </c>
      <c r="O385" s="63">
        <f t="shared" ref="O385:O388" si="213">SUM(P384)</f>
        <v>0.62499999999999944</v>
      </c>
      <c r="P385" s="36">
        <f t="shared" si="212"/>
        <v>0.6458333333333327</v>
      </c>
      <c r="Q385" s="37" t="s">
        <v>1011</v>
      </c>
      <c r="R385" s="25" t="s">
        <v>1011</v>
      </c>
      <c r="S385" s="26">
        <f t="shared" si="210"/>
        <v>2.0833333333333259E-2</v>
      </c>
    </row>
    <row r="386" spans="1:19" ht="10.5" customHeight="1" x14ac:dyDescent="0.2">
      <c r="B386" s="34"/>
      <c r="C386" s="21"/>
      <c r="D386" s="34"/>
      <c r="E386" s="21"/>
      <c r="F386" s="34"/>
      <c r="G386" s="21"/>
      <c r="H386" s="21"/>
      <c r="I386" s="34"/>
      <c r="J386" s="34">
        <f t="shared" si="209"/>
        <v>2.0833333333333259E-2</v>
      </c>
      <c r="L386" s="34"/>
      <c r="M386" s="34"/>
      <c r="N386" s="35">
        <f>N371</f>
        <v>43033</v>
      </c>
      <c r="O386" s="63">
        <f t="shared" si="213"/>
        <v>0.6458333333333327</v>
      </c>
      <c r="P386" s="36">
        <f t="shared" si="212"/>
        <v>0.66666666666666596</v>
      </c>
      <c r="Q386" s="37" t="s">
        <v>1011</v>
      </c>
      <c r="R386" s="25" t="s">
        <v>1011</v>
      </c>
      <c r="S386" s="26">
        <f t="shared" si="210"/>
        <v>2.0833333333333259E-2</v>
      </c>
    </row>
    <row r="387" spans="1:19" ht="10.5" customHeight="1" x14ac:dyDescent="0.2">
      <c r="B387" s="34"/>
      <c r="C387" s="21"/>
      <c r="D387" s="34"/>
      <c r="E387" s="21"/>
      <c r="F387" s="34"/>
      <c r="G387" s="21"/>
      <c r="H387" s="34"/>
      <c r="I387" s="34"/>
      <c r="J387" s="34">
        <f t="shared" si="209"/>
        <v>2.0833333333333259E-2</v>
      </c>
      <c r="L387" s="34"/>
      <c r="M387" s="34"/>
      <c r="N387" s="35">
        <f>N371</f>
        <v>43033</v>
      </c>
      <c r="O387" s="63">
        <f t="shared" si="213"/>
        <v>0.66666666666666596</v>
      </c>
      <c r="P387" s="36">
        <f t="shared" si="212"/>
        <v>0.68749999999999922</v>
      </c>
      <c r="Q387" s="37" t="s">
        <v>1011</v>
      </c>
      <c r="R387" s="25" t="s">
        <v>1011</v>
      </c>
      <c r="S387" s="26">
        <f t="shared" si="210"/>
        <v>2.0833333333333259E-2</v>
      </c>
    </row>
    <row r="388" spans="1:19" ht="10.5" customHeight="1" thickBot="1" x14ac:dyDescent="0.25">
      <c r="B388" s="34"/>
      <c r="C388" s="21"/>
      <c r="D388" s="34"/>
      <c r="E388" s="21"/>
      <c r="F388" s="34"/>
      <c r="G388" s="21"/>
      <c r="H388" s="34"/>
      <c r="I388" s="34"/>
      <c r="J388" s="34">
        <f t="shared" si="209"/>
        <v>2.0833333333333259E-2</v>
      </c>
      <c r="L388" s="34"/>
      <c r="M388" s="34"/>
      <c r="N388" s="35">
        <f>N371</f>
        <v>43033</v>
      </c>
      <c r="O388" s="26">
        <f t="shared" si="213"/>
        <v>0.68749999999999922</v>
      </c>
      <c r="P388" s="36">
        <f t="shared" si="212"/>
        <v>0.70833333333333248</v>
      </c>
      <c r="Q388" s="37" t="s">
        <v>1011</v>
      </c>
      <c r="R388" s="25" t="s">
        <v>1011</v>
      </c>
      <c r="S388" s="26">
        <f t="shared" si="210"/>
        <v>2.0833333333333259E-2</v>
      </c>
    </row>
    <row r="389" spans="1:19" ht="10.5" customHeight="1" x14ac:dyDescent="0.2">
      <c r="A389" s="40">
        <f t="shared" ref="A389:M389" si="214">SUM(A372:A388)</f>
        <v>0</v>
      </c>
      <c r="B389" s="40">
        <f t="shared" si="214"/>
        <v>0</v>
      </c>
      <c r="C389" s="40">
        <f t="shared" si="214"/>
        <v>0</v>
      </c>
      <c r="D389" s="40">
        <f t="shared" si="214"/>
        <v>0</v>
      </c>
      <c r="E389" s="40">
        <f t="shared" si="214"/>
        <v>0</v>
      </c>
      <c r="F389" s="40">
        <f t="shared" si="214"/>
        <v>0</v>
      </c>
      <c r="G389" s="40">
        <f t="shared" si="214"/>
        <v>0</v>
      </c>
      <c r="H389" s="40">
        <f t="shared" si="214"/>
        <v>0</v>
      </c>
      <c r="I389" s="40">
        <f t="shared" si="214"/>
        <v>0</v>
      </c>
      <c r="J389" s="40">
        <f t="shared" si="214"/>
        <v>0.3541666666666658</v>
      </c>
      <c r="K389" s="40">
        <f t="shared" si="214"/>
        <v>0</v>
      </c>
      <c r="L389" s="40">
        <f t="shared" si="214"/>
        <v>0</v>
      </c>
      <c r="M389" s="40">
        <f t="shared" si="214"/>
        <v>0</v>
      </c>
      <c r="N389" s="41" t="b">
        <f>SUM(A389:M389) = S389</f>
        <v>1</v>
      </c>
      <c r="O389" s="42"/>
      <c r="P389" s="42"/>
      <c r="Q389" s="43"/>
      <c r="R389" s="43"/>
      <c r="S389" s="40">
        <f>SUM(S372:S388)</f>
        <v>0.3541666666666658</v>
      </c>
    </row>
    <row r="390" spans="1:19" ht="10.5" customHeight="1" x14ac:dyDescent="0.2">
      <c r="A390" s="70">
        <f t="shared" ref="A390:C390" si="215">(A389-INT(A389))*24</f>
        <v>0</v>
      </c>
      <c r="B390" s="70">
        <f t="shared" si="215"/>
        <v>0</v>
      </c>
      <c r="C390" s="70">
        <f t="shared" si="215"/>
        <v>0</v>
      </c>
      <c r="D390" s="44">
        <f>(D389-INT(D389))*24</f>
        <v>0</v>
      </c>
      <c r="E390" s="44">
        <f>(E389-INT(E389))*24</f>
        <v>0</v>
      </c>
      <c r="F390" s="44">
        <f>(F389-INT(F389))*24</f>
        <v>0</v>
      </c>
      <c r="G390" s="44">
        <f>(G389-INT(G389))*24</f>
        <v>0</v>
      </c>
      <c r="H390" s="44">
        <f t="shared" ref="H390:J390" si="216">(H389-INT(H389))*24</f>
        <v>0</v>
      </c>
      <c r="I390" s="44">
        <f t="shared" si="216"/>
        <v>0</v>
      </c>
      <c r="J390" s="44">
        <f t="shared" si="216"/>
        <v>8.4999999999999787</v>
      </c>
      <c r="K390" s="44"/>
      <c r="L390" s="44">
        <f t="shared" ref="L390:M390" si="217">(L389-INT(L389))*24</f>
        <v>0</v>
      </c>
      <c r="M390" s="45">
        <f t="shared" si="217"/>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8">E390</f>
        <v>0</v>
      </c>
      <c r="F391" s="52">
        <f t="shared" si="218"/>
        <v>0</v>
      </c>
      <c r="G391" s="52">
        <f t="shared" si="218"/>
        <v>0</v>
      </c>
      <c r="H391" s="52">
        <f t="shared" si="218"/>
        <v>0</v>
      </c>
      <c r="I391" s="52">
        <f t="shared" si="218"/>
        <v>0</v>
      </c>
      <c r="J391" s="52">
        <f t="shared" si="218"/>
        <v>8.4999999999999787</v>
      </c>
      <c r="K391" s="52"/>
      <c r="L391" s="52">
        <f t="shared" ref="L391:M391" si="219">L390</f>
        <v>0</v>
      </c>
      <c r="M391" s="53">
        <f t="shared" si="219"/>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20">SUM(P392-O392)</f>
        <v>0</v>
      </c>
    </row>
    <row r="393" spans="1:19" ht="10.5" customHeight="1" x14ac:dyDescent="0.2">
      <c r="B393" s="34"/>
      <c r="C393" s="21"/>
      <c r="D393" s="34"/>
      <c r="E393" s="34"/>
      <c r="F393" s="34"/>
      <c r="G393" s="21"/>
      <c r="H393" s="34"/>
      <c r="J393" s="34">
        <f t="shared" ref="J393:J409" si="221">S393</f>
        <v>2.0833333333333315E-2</v>
      </c>
      <c r="M393" s="34"/>
      <c r="N393" s="35">
        <f>N392</f>
        <v>43034</v>
      </c>
      <c r="O393" s="63">
        <f>SUM(P392)</f>
        <v>0.35416666666666669</v>
      </c>
      <c r="P393" s="36">
        <f>P392+0.0208333333333333</f>
        <v>0.375</v>
      </c>
      <c r="Q393" s="37" t="s">
        <v>1011</v>
      </c>
      <c r="R393" s="25" t="s">
        <v>1011</v>
      </c>
      <c r="S393" s="26">
        <f t="shared" ref="S393:S409" si="222">SUM(P393-O393)</f>
        <v>2.0833333333333315E-2</v>
      </c>
    </row>
    <row r="394" spans="1:19" ht="10.5" customHeight="1" x14ac:dyDescent="0.2">
      <c r="B394" s="34"/>
      <c r="C394" s="21"/>
      <c r="D394" s="21"/>
      <c r="E394" s="34"/>
      <c r="F394" s="34"/>
      <c r="G394" s="34"/>
      <c r="H394" s="34"/>
      <c r="I394" s="34"/>
      <c r="J394" s="34">
        <f t="shared" si="221"/>
        <v>2.0833333333333315E-2</v>
      </c>
      <c r="M394" s="34"/>
      <c r="N394" s="35">
        <f>N392</f>
        <v>43034</v>
      </c>
      <c r="O394" s="63">
        <f t="shared" ref="O394:O402" si="223">SUM(P393)</f>
        <v>0.375</v>
      </c>
      <c r="P394" s="36">
        <f t="shared" ref="P394:P409" si="224">P393+0.0208333333333333</f>
        <v>0.39583333333333331</v>
      </c>
      <c r="Q394" s="37" t="s">
        <v>1011</v>
      </c>
      <c r="R394" s="25" t="s">
        <v>1011</v>
      </c>
      <c r="S394" s="26">
        <f t="shared" si="222"/>
        <v>2.0833333333333315E-2</v>
      </c>
    </row>
    <row r="395" spans="1:19" ht="10.5" customHeight="1" x14ac:dyDescent="0.2">
      <c r="B395" s="34"/>
      <c r="C395" s="21"/>
      <c r="D395" s="34"/>
      <c r="E395" s="21"/>
      <c r="F395" s="34"/>
      <c r="G395" s="34"/>
      <c r="H395" s="34"/>
      <c r="J395" s="34">
        <f t="shared" si="221"/>
        <v>2.0833333333333315E-2</v>
      </c>
      <c r="L395" s="34"/>
      <c r="M395" s="21"/>
      <c r="N395" s="35">
        <f>N392</f>
        <v>43034</v>
      </c>
      <c r="O395" s="63">
        <f t="shared" si="223"/>
        <v>0.39583333333333331</v>
      </c>
      <c r="P395" s="36">
        <f t="shared" si="224"/>
        <v>0.41666666666666663</v>
      </c>
      <c r="Q395" s="37" t="s">
        <v>1011</v>
      </c>
      <c r="R395" s="25" t="s">
        <v>1011</v>
      </c>
      <c r="S395" s="26">
        <f t="shared" si="222"/>
        <v>2.0833333333333315E-2</v>
      </c>
    </row>
    <row r="396" spans="1:19" ht="10.5" customHeight="1" x14ac:dyDescent="0.2">
      <c r="B396" s="34"/>
      <c r="C396" s="21"/>
      <c r="D396" s="21"/>
      <c r="E396" s="21"/>
      <c r="F396" s="34"/>
      <c r="G396" s="34"/>
      <c r="H396" s="34"/>
      <c r="I396" s="34"/>
      <c r="J396" s="34">
        <f t="shared" si="221"/>
        <v>2.0833333333333315E-2</v>
      </c>
      <c r="L396" s="34"/>
      <c r="M396" s="34"/>
      <c r="N396" s="35">
        <f>N392</f>
        <v>43034</v>
      </c>
      <c r="O396" s="63">
        <f t="shared" si="223"/>
        <v>0.41666666666666663</v>
      </c>
      <c r="P396" s="36">
        <f t="shared" si="224"/>
        <v>0.43749999999999994</v>
      </c>
      <c r="Q396" s="37" t="s">
        <v>1011</v>
      </c>
      <c r="R396" s="25" t="s">
        <v>1011</v>
      </c>
      <c r="S396" s="26">
        <f t="shared" si="222"/>
        <v>2.0833333333333315E-2</v>
      </c>
    </row>
    <row r="397" spans="1:19" ht="10.5" customHeight="1" x14ac:dyDescent="0.2">
      <c r="B397" s="34"/>
      <c r="C397" s="21"/>
      <c r="D397" s="34"/>
      <c r="E397" s="34"/>
      <c r="F397" s="34"/>
      <c r="G397" s="34"/>
      <c r="H397" s="34"/>
      <c r="J397" s="34">
        <f t="shared" si="221"/>
        <v>2.0833333333333315E-2</v>
      </c>
      <c r="L397" s="34"/>
      <c r="M397" s="34"/>
      <c r="N397" s="35">
        <f>N392</f>
        <v>43034</v>
      </c>
      <c r="O397" s="63">
        <f t="shared" si="223"/>
        <v>0.43749999999999994</v>
      </c>
      <c r="P397" s="36">
        <f t="shared" si="224"/>
        <v>0.45833333333333326</v>
      </c>
      <c r="Q397" s="37" t="s">
        <v>1011</v>
      </c>
      <c r="R397" s="25" t="s">
        <v>1011</v>
      </c>
      <c r="S397" s="26">
        <f t="shared" si="222"/>
        <v>2.0833333333333315E-2</v>
      </c>
    </row>
    <row r="398" spans="1:19" ht="10.5" customHeight="1" x14ac:dyDescent="0.2">
      <c r="B398" s="34"/>
      <c r="C398" s="21"/>
      <c r="D398" s="21"/>
      <c r="E398" s="34"/>
      <c r="F398" s="34"/>
      <c r="G398" s="21"/>
      <c r="H398" s="34"/>
      <c r="J398" s="34">
        <f t="shared" si="221"/>
        <v>2.0833333333333315E-2</v>
      </c>
      <c r="L398" s="34"/>
      <c r="M398" s="21"/>
      <c r="N398" s="35">
        <f>N392</f>
        <v>43034</v>
      </c>
      <c r="O398" s="63">
        <f t="shared" si="223"/>
        <v>0.45833333333333326</v>
      </c>
      <c r="P398" s="36">
        <f t="shared" si="224"/>
        <v>0.47916666666666657</v>
      </c>
      <c r="Q398" s="37" t="s">
        <v>1011</v>
      </c>
      <c r="R398" s="25" t="s">
        <v>1011</v>
      </c>
      <c r="S398" s="26">
        <f t="shared" si="222"/>
        <v>2.0833333333333315E-2</v>
      </c>
    </row>
    <row r="399" spans="1:19" ht="10.5" customHeight="1" x14ac:dyDescent="0.2">
      <c r="B399" s="34"/>
      <c r="C399" s="21"/>
      <c r="D399" s="34"/>
      <c r="E399" s="34"/>
      <c r="F399" s="34"/>
      <c r="G399" s="21"/>
      <c r="H399" s="34"/>
      <c r="J399" s="34">
        <f t="shared" si="221"/>
        <v>2.0833333333333315E-2</v>
      </c>
      <c r="L399" s="34"/>
      <c r="M399" s="21"/>
      <c r="N399" s="35">
        <f>N392</f>
        <v>43034</v>
      </c>
      <c r="O399" s="63">
        <f t="shared" si="223"/>
        <v>0.47916666666666657</v>
      </c>
      <c r="P399" s="36">
        <f t="shared" si="224"/>
        <v>0.49999999999999989</v>
      </c>
      <c r="Q399" s="37" t="s">
        <v>1011</v>
      </c>
      <c r="R399" s="25" t="s">
        <v>1011</v>
      </c>
      <c r="S399" s="26">
        <f t="shared" si="222"/>
        <v>2.0833333333333315E-2</v>
      </c>
    </row>
    <row r="400" spans="1:19" ht="10.5" customHeight="1" x14ac:dyDescent="0.2">
      <c r="B400" s="34"/>
      <c r="C400" s="21"/>
      <c r="D400" s="21"/>
      <c r="E400" s="34"/>
      <c r="F400" s="34"/>
      <c r="G400" s="21"/>
      <c r="H400" s="34"/>
      <c r="J400" s="34">
        <f t="shared" si="221"/>
        <v>2.0833333333333259E-2</v>
      </c>
      <c r="L400" s="34"/>
      <c r="M400" s="21"/>
      <c r="N400" s="35">
        <f>N392</f>
        <v>43034</v>
      </c>
      <c r="O400" s="63">
        <f t="shared" si="223"/>
        <v>0.49999999999999989</v>
      </c>
      <c r="P400" s="36">
        <f t="shared" si="224"/>
        <v>0.52083333333333315</v>
      </c>
      <c r="Q400" s="37" t="s">
        <v>1011</v>
      </c>
      <c r="R400" s="25" t="s">
        <v>1011</v>
      </c>
      <c r="S400" s="26">
        <f t="shared" si="222"/>
        <v>2.0833333333333259E-2</v>
      </c>
    </row>
    <row r="401" spans="1:20" ht="10.5" customHeight="1" x14ac:dyDescent="0.2">
      <c r="B401" s="34"/>
      <c r="C401" s="21"/>
      <c r="D401" s="34"/>
      <c r="E401" s="34"/>
      <c r="F401" s="21"/>
      <c r="G401" s="21"/>
      <c r="H401" s="34"/>
      <c r="J401" s="34">
        <f t="shared" si="221"/>
        <v>2.0833333333333259E-2</v>
      </c>
      <c r="L401" s="34"/>
      <c r="M401" s="21"/>
      <c r="N401" s="35">
        <f>N392</f>
        <v>43034</v>
      </c>
      <c r="O401" s="63">
        <f t="shared" si="223"/>
        <v>0.52083333333333315</v>
      </c>
      <c r="P401" s="36">
        <f t="shared" si="224"/>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1"/>
        <v>2.0833333333333259E-2</v>
      </c>
      <c r="L402" s="34"/>
      <c r="M402" s="21"/>
      <c r="N402" s="35">
        <f>N392</f>
        <v>43034</v>
      </c>
      <c r="O402" s="63">
        <f t="shared" si="223"/>
        <v>0.54166666666666641</v>
      </c>
      <c r="P402" s="36">
        <f t="shared" si="224"/>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1"/>
        <v>2.0833333333333259E-2</v>
      </c>
      <c r="L403" s="34"/>
      <c r="M403" s="34"/>
      <c r="N403" s="35">
        <f>N392</f>
        <v>43034</v>
      </c>
      <c r="O403" s="63">
        <f>SUM(P402)</f>
        <v>0.56249999999999967</v>
      </c>
      <c r="P403" s="36">
        <f t="shared" si="224"/>
        <v>0.58333333333333293</v>
      </c>
      <c r="Q403" s="37" t="s">
        <v>1011</v>
      </c>
      <c r="R403" s="25" t="s">
        <v>1011</v>
      </c>
      <c r="S403" s="26">
        <f t="shared" si="222"/>
        <v>2.0833333333333259E-2</v>
      </c>
    </row>
    <row r="404" spans="1:20" ht="10.5" customHeight="1" x14ac:dyDescent="0.2">
      <c r="B404" s="34"/>
      <c r="C404" s="21"/>
      <c r="D404" s="21"/>
      <c r="E404" s="34"/>
      <c r="F404" s="21"/>
      <c r="G404" s="21"/>
      <c r="H404" s="34"/>
      <c r="J404" s="34">
        <f t="shared" si="221"/>
        <v>2.0833333333333259E-2</v>
      </c>
      <c r="L404" s="34"/>
      <c r="M404" s="34"/>
      <c r="N404" s="35">
        <f>N392</f>
        <v>43034</v>
      </c>
      <c r="O404" s="63">
        <f>SUM(P403)</f>
        <v>0.58333333333333293</v>
      </c>
      <c r="P404" s="36">
        <f t="shared" si="224"/>
        <v>0.60416666666666619</v>
      </c>
      <c r="Q404" s="37" t="s">
        <v>1011</v>
      </c>
      <c r="R404" s="25" t="s">
        <v>1011</v>
      </c>
      <c r="S404" s="26">
        <f t="shared" si="222"/>
        <v>2.0833333333333259E-2</v>
      </c>
    </row>
    <row r="405" spans="1:20" ht="10.5" customHeight="1" x14ac:dyDescent="0.2">
      <c r="B405" s="34"/>
      <c r="C405" s="21"/>
      <c r="D405" s="34"/>
      <c r="E405" s="34"/>
      <c r="F405" s="34"/>
      <c r="G405" s="21"/>
      <c r="H405" s="34"/>
      <c r="J405" s="34">
        <f t="shared" si="221"/>
        <v>2.0833333333333259E-2</v>
      </c>
      <c r="L405" s="34"/>
      <c r="M405" s="34"/>
      <c r="N405" s="35">
        <f>N392</f>
        <v>43034</v>
      </c>
      <c r="O405" s="63">
        <f>SUM(P404)</f>
        <v>0.60416666666666619</v>
      </c>
      <c r="P405" s="36">
        <f t="shared" si="224"/>
        <v>0.62499999999999944</v>
      </c>
      <c r="Q405" s="37" t="s">
        <v>1011</v>
      </c>
      <c r="R405" s="25" t="s">
        <v>1011</v>
      </c>
      <c r="S405" s="26">
        <f t="shared" si="222"/>
        <v>2.0833333333333259E-2</v>
      </c>
    </row>
    <row r="406" spans="1:20" ht="10.5" customHeight="1" x14ac:dyDescent="0.2">
      <c r="B406" s="34"/>
      <c r="C406" s="21"/>
      <c r="D406" s="34"/>
      <c r="E406" s="34"/>
      <c r="F406" s="34"/>
      <c r="G406" s="21"/>
      <c r="H406" s="34"/>
      <c r="J406" s="34">
        <f t="shared" si="221"/>
        <v>2.0833333333333259E-2</v>
      </c>
      <c r="L406" s="34"/>
      <c r="M406" s="34"/>
      <c r="N406" s="35">
        <f>N392</f>
        <v>43034</v>
      </c>
      <c r="O406" s="63">
        <f t="shared" ref="O406:O409" si="225">SUM(P405)</f>
        <v>0.62499999999999944</v>
      </c>
      <c r="P406" s="36">
        <f t="shared" si="224"/>
        <v>0.6458333333333327</v>
      </c>
      <c r="Q406" s="37" t="s">
        <v>1011</v>
      </c>
      <c r="R406" s="25" t="s">
        <v>1011</v>
      </c>
      <c r="S406" s="26">
        <f t="shared" si="222"/>
        <v>2.0833333333333259E-2</v>
      </c>
    </row>
    <row r="407" spans="1:20" ht="10.5" customHeight="1" x14ac:dyDescent="0.2">
      <c r="B407" s="34"/>
      <c r="C407" s="21"/>
      <c r="D407" s="21"/>
      <c r="E407" s="34"/>
      <c r="F407" s="34"/>
      <c r="G407" s="21"/>
      <c r="H407" s="34"/>
      <c r="J407" s="34">
        <f t="shared" si="221"/>
        <v>2.0833333333333259E-2</v>
      </c>
      <c r="L407" s="34"/>
      <c r="M407" s="21"/>
      <c r="N407" s="35">
        <f>N392</f>
        <v>43034</v>
      </c>
      <c r="O407" s="63">
        <f t="shared" si="225"/>
        <v>0.6458333333333327</v>
      </c>
      <c r="P407" s="36">
        <f t="shared" si="224"/>
        <v>0.66666666666666596</v>
      </c>
      <c r="Q407" s="37" t="s">
        <v>1011</v>
      </c>
      <c r="R407" s="25" t="s">
        <v>1011</v>
      </c>
      <c r="S407" s="26">
        <f t="shared" si="222"/>
        <v>2.0833333333333259E-2</v>
      </c>
    </row>
    <row r="408" spans="1:20" ht="10.5" customHeight="1" x14ac:dyDescent="0.2">
      <c r="B408" s="34"/>
      <c r="C408" s="21"/>
      <c r="D408" s="21"/>
      <c r="E408" s="34"/>
      <c r="F408" s="34"/>
      <c r="G408" s="21"/>
      <c r="H408" s="34"/>
      <c r="J408" s="34">
        <f t="shared" si="221"/>
        <v>2.0833333333333259E-2</v>
      </c>
      <c r="L408" s="34"/>
      <c r="M408" s="21"/>
      <c r="N408" s="35">
        <f>N392</f>
        <v>43034</v>
      </c>
      <c r="O408" s="63">
        <f t="shared" si="225"/>
        <v>0.66666666666666596</v>
      </c>
      <c r="P408" s="36">
        <f t="shared" si="224"/>
        <v>0.68749999999999922</v>
      </c>
      <c r="Q408" s="37" t="s">
        <v>1011</v>
      </c>
      <c r="R408" s="25" t="s">
        <v>1011</v>
      </c>
      <c r="S408" s="26">
        <f t="shared" si="222"/>
        <v>2.0833333333333259E-2</v>
      </c>
    </row>
    <row r="409" spans="1:20" ht="10.5" customHeight="1" thickBot="1" x14ac:dyDescent="0.25">
      <c r="B409" s="34"/>
      <c r="C409" s="21"/>
      <c r="D409" s="21"/>
      <c r="E409" s="34"/>
      <c r="F409" s="21"/>
      <c r="G409" s="21"/>
      <c r="H409" s="34"/>
      <c r="J409" s="34">
        <f t="shared" si="221"/>
        <v>2.0833333333333259E-2</v>
      </c>
      <c r="L409" s="34"/>
      <c r="M409" s="21"/>
      <c r="N409" s="35">
        <f>N392</f>
        <v>43034</v>
      </c>
      <c r="O409" s="26">
        <f t="shared" si="225"/>
        <v>0.68749999999999922</v>
      </c>
      <c r="P409" s="36">
        <f t="shared" si="224"/>
        <v>0.70833333333333248</v>
      </c>
      <c r="Q409" s="37" t="s">
        <v>1011</v>
      </c>
      <c r="R409" s="25" t="s">
        <v>1011</v>
      </c>
      <c r="S409" s="26">
        <f t="shared" si="222"/>
        <v>2.0833333333333259E-2</v>
      </c>
    </row>
    <row r="410" spans="1:20" ht="10.5" customHeight="1" x14ac:dyDescent="0.2">
      <c r="A410" s="40">
        <f t="shared" ref="A410:M410" si="226">SUM(A393:A409)</f>
        <v>0</v>
      </c>
      <c r="B410" s="40">
        <f t="shared" si="226"/>
        <v>0</v>
      </c>
      <c r="C410" s="40">
        <f t="shared" si="226"/>
        <v>0</v>
      </c>
      <c r="D410" s="40">
        <f t="shared" si="226"/>
        <v>0</v>
      </c>
      <c r="E410" s="40">
        <f t="shared" si="226"/>
        <v>0</v>
      </c>
      <c r="F410" s="40">
        <f t="shared" si="226"/>
        <v>0</v>
      </c>
      <c r="G410" s="40">
        <f t="shared" si="226"/>
        <v>0</v>
      </c>
      <c r="H410" s="40">
        <f t="shared" si="226"/>
        <v>0</v>
      </c>
      <c r="I410" s="40">
        <f t="shared" si="226"/>
        <v>0</v>
      </c>
      <c r="J410" s="40">
        <f t="shared" si="226"/>
        <v>0.3541666666666658</v>
      </c>
      <c r="K410" s="40">
        <f t="shared" si="226"/>
        <v>0</v>
      </c>
      <c r="L410" s="40">
        <f t="shared" si="226"/>
        <v>0</v>
      </c>
      <c r="M410" s="40">
        <f t="shared" si="226"/>
        <v>0</v>
      </c>
      <c r="N410" s="41" t="b">
        <f>SUM(A410:M410) = S410</f>
        <v>1</v>
      </c>
      <c r="O410" s="42"/>
      <c r="P410" s="42"/>
      <c r="Q410" s="43"/>
      <c r="R410" s="43"/>
      <c r="S410" s="40">
        <f>SUM(S393:S409)</f>
        <v>0.3541666666666658</v>
      </c>
    </row>
    <row r="411" spans="1:20" ht="10.5" customHeight="1" x14ac:dyDescent="0.2">
      <c r="A411" s="70">
        <f t="shared" ref="A411:C411" si="227">(A410-INT(A410))*24</f>
        <v>0</v>
      </c>
      <c r="B411" s="70">
        <f t="shared" si="227"/>
        <v>0</v>
      </c>
      <c r="C411" s="70">
        <f t="shared" si="227"/>
        <v>0</v>
      </c>
      <c r="D411" s="44">
        <f>(D410-INT(D410))*24</f>
        <v>0</v>
      </c>
      <c r="E411" s="44">
        <f>(E410-INT(E410))*24</f>
        <v>0</v>
      </c>
      <c r="F411" s="44">
        <f>(F410-INT(F410))*24</f>
        <v>0</v>
      </c>
      <c r="G411" s="44">
        <f>(G410-INT(G410))*24</f>
        <v>0</v>
      </c>
      <c r="H411" s="44">
        <f t="shared" ref="H411:J411" si="228">(H410-INT(H410))*24</f>
        <v>0</v>
      </c>
      <c r="I411" s="44">
        <f t="shared" si="228"/>
        <v>0</v>
      </c>
      <c r="J411" s="44">
        <f t="shared" si="228"/>
        <v>8.4999999999999787</v>
      </c>
      <c r="K411" s="44"/>
      <c r="L411" s="44">
        <f t="shared" ref="L411:M411" si="229">(L410-INT(L410))*24</f>
        <v>0</v>
      </c>
      <c r="M411" s="45">
        <f t="shared" si="229"/>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30">E411</f>
        <v>0</v>
      </c>
      <c r="F412" s="52">
        <f t="shared" si="230"/>
        <v>0</v>
      </c>
      <c r="G412" s="52">
        <f t="shared" si="230"/>
        <v>0</v>
      </c>
      <c r="H412" s="52">
        <f t="shared" si="230"/>
        <v>0</v>
      </c>
      <c r="I412" s="52">
        <f t="shared" si="230"/>
        <v>0</v>
      </c>
      <c r="J412" s="52">
        <f t="shared" si="230"/>
        <v>8.4999999999999787</v>
      </c>
      <c r="K412" s="52"/>
      <c r="L412" s="52">
        <f t="shared" ref="L412:M412" si="231">L411</f>
        <v>0</v>
      </c>
      <c r="M412" s="53">
        <f t="shared" si="231"/>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2">SUM(P413-O413)</f>
        <v>0</v>
      </c>
    </row>
    <row r="414" spans="1:20" ht="10.5" customHeight="1" x14ac:dyDescent="0.2">
      <c r="B414" s="34"/>
      <c r="C414" s="21"/>
      <c r="D414" s="34"/>
      <c r="E414" s="34"/>
      <c r="F414" s="21"/>
      <c r="G414" s="34"/>
      <c r="H414" s="21"/>
      <c r="J414" s="34">
        <f t="shared" ref="J414:J430" si="233">S414</f>
        <v>2.0833333333333315E-2</v>
      </c>
      <c r="M414" s="34"/>
      <c r="N414" s="35">
        <f>N413</f>
        <v>43035</v>
      </c>
      <c r="O414" s="63">
        <f>SUM(P413)</f>
        <v>0.35416666666666669</v>
      </c>
      <c r="P414" s="36">
        <f>P413+0.0208333333333333</f>
        <v>0.375</v>
      </c>
      <c r="Q414" s="37" t="s">
        <v>1011</v>
      </c>
      <c r="R414" s="25" t="s">
        <v>1011</v>
      </c>
      <c r="S414" s="26">
        <f t="shared" ref="S414:S430" si="234">SUM(P414-O414)</f>
        <v>2.0833333333333315E-2</v>
      </c>
    </row>
    <row r="415" spans="1:20" ht="10.5" customHeight="1" x14ac:dyDescent="0.2">
      <c r="B415" s="34"/>
      <c r="C415" s="21"/>
      <c r="D415" s="21"/>
      <c r="E415" s="34"/>
      <c r="F415" s="21"/>
      <c r="G415" s="34"/>
      <c r="H415" s="21"/>
      <c r="I415" s="34"/>
      <c r="J415" s="34">
        <f t="shared" si="233"/>
        <v>2.0833333333333315E-2</v>
      </c>
      <c r="M415" s="34"/>
      <c r="N415" s="35">
        <f>N413</f>
        <v>43035</v>
      </c>
      <c r="O415" s="63">
        <f t="shared" ref="O415:O430" si="235">SUM(P414)</f>
        <v>0.375</v>
      </c>
      <c r="P415" s="36">
        <f t="shared" ref="P415:P430" si="236">P414+0.0208333333333333</f>
        <v>0.39583333333333331</v>
      </c>
      <c r="Q415" s="37" t="s">
        <v>1011</v>
      </c>
      <c r="R415" s="25" t="s">
        <v>1011</v>
      </c>
      <c r="S415" s="26">
        <f t="shared" si="234"/>
        <v>2.0833333333333315E-2</v>
      </c>
    </row>
    <row r="416" spans="1:20" ht="10.5" customHeight="1" x14ac:dyDescent="0.2">
      <c r="C416" s="21"/>
      <c r="D416" s="38"/>
      <c r="E416" s="21"/>
      <c r="F416" s="21"/>
      <c r="G416" s="34"/>
      <c r="H416" s="34"/>
      <c r="J416" s="34">
        <f t="shared" si="233"/>
        <v>2.0833333333333315E-2</v>
      </c>
      <c r="L416" s="34"/>
      <c r="M416" s="21"/>
      <c r="N416" s="35">
        <f>N413</f>
        <v>43035</v>
      </c>
      <c r="O416" s="63">
        <f t="shared" si="235"/>
        <v>0.39583333333333331</v>
      </c>
      <c r="P416" s="36">
        <f t="shared" si="236"/>
        <v>0.41666666666666663</v>
      </c>
      <c r="Q416" s="37" t="s">
        <v>1011</v>
      </c>
      <c r="R416" s="25" t="s">
        <v>1011</v>
      </c>
      <c r="S416" s="26">
        <f t="shared" si="234"/>
        <v>2.0833333333333315E-2</v>
      </c>
    </row>
    <row r="417" spans="1:21" ht="10.5" customHeight="1" x14ac:dyDescent="0.2">
      <c r="C417" s="21"/>
      <c r="D417" s="21"/>
      <c r="E417" s="34"/>
      <c r="F417" s="34"/>
      <c r="G417" s="34"/>
      <c r="H417" s="21"/>
      <c r="J417" s="34">
        <f t="shared" si="233"/>
        <v>2.0833333333333315E-2</v>
      </c>
      <c r="L417" s="34"/>
      <c r="M417" s="34"/>
      <c r="N417" s="35">
        <f>N413</f>
        <v>43035</v>
      </c>
      <c r="O417" s="63">
        <f t="shared" si="235"/>
        <v>0.41666666666666663</v>
      </c>
      <c r="P417" s="36">
        <f t="shared" si="236"/>
        <v>0.43749999999999994</v>
      </c>
      <c r="Q417" s="37" t="s">
        <v>1011</v>
      </c>
      <c r="R417" s="25" t="s">
        <v>1011</v>
      </c>
      <c r="S417" s="26">
        <f t="shared" si="234"/>
        <v>2.0833333333333315E-2</v>
      </c>
    </row>
    <row r="418" spans="1:21" ht="10.5" customHeight="1" x14ac:dyDescent="0.2">
      <c r="C418" s="21"/>
      <c r="D418" s="34"/>
      <c r="E418" s="34"/>
      <c r="F418" s="34"/>
      <c r="G418" s="34"/>
      <c r="H418" s="21"/>
      <c r="J418" s="34">
        <f t="shared" si="233"/>
        <v>2.0833333333333315E-2</v>
      </c>
      <c r="L418" s="34"/>
      <c r="M418" s="34"/>
      <c r="N418" s="35">
        <f>N413</f>
        <v>43035</v>
      </c>
      <c r="O418" s="63">
        <f t="shared" si="235"/>
        <v>0.43749999999999994</v>
      </c>
      <c r="P418" s="36">
        <f t="shared" si="236"/>
        <v>0.45833333333333326</v>
      </c>
      <c r="Q418" s="37" t="s">
        <v>1011</v>
      </c>
      <c r="R418" s="25" t="s">
        <v>1011</v>
      </c>
      <c r="S418" s="26">
        <f t="shared" si="234"/>
        <v>2.0833333333333315E-2</v>
      </c>
    </row>
    <row r="419" spans="1:21" ht="10.5" customHeight="1" x14ac:dyDescent="0.2">
      <c r="C419" s="21"/>
      <c r="D419" s="34"/>
      <c r="E419" s="34"/>
      <c r="F419" s="21"/>
      <c r="G419" s="34"/>
      <c r="H419" s="21"/>
      <c r="J419" s="34">
        <f t="shared" si="233"/>
        <v>2.0833333333333315E-2</v>
      </c>
      <c r="L419" s="34"/>
      <c r="M419" s="21"/>
      <c r="N419" s="35">
        <f>N413</f>
        <v>43035</v>
      </c>
      <c r="O419" s="63">
        <f t="shared" si="235"/>
        <v>0.45833333333333326</v>
      </c>
      <c r="P419" s="36">
        <f t="shared" si="236"/>
        <v>0.47916666666666657</v>
      </c>
      <c r="Q419" s="37" t="s">
        <v>1011</v>
      </c>
      <c r="R419" s="25" t="s">
        <v>1011</v>
      </c>
      <c r="S419" s="26">
        <f t="shared" si="234"/>
        <v>2.0833333333333315E-2</v>
      </c>
      <c r="U419" s="25"/>
    </row>
    <row r="420" spans="1:21" ht="10.5" customHeight="1" x14ac:dyDescent="0.2">
      <c r="C420" s="21"/>
      <c r="D420" s="34"/>
      <c r="E420" s="34"/>
      <c r="F420" s="21"/>
      <c r="G420" s="34"/>
      <c r="H420" s="34"/>
      <c r="J420" s="34">
        <f t="shared" si="233"/>
        <v>2.0833333333333315E-2</v>
      </c>
      <c r="L420" s="34"/>
      <c r="M420" s="21"/>
      <c r="N420" s="35">
        <f>N413</f>
        <v>43035</v>
      </c>
      <c r="O420" s="63">
        <f t="shared" si="235"/>
        <v>0.47916666666666657</v>
      </c>
      <c r="P420" s="36">
        <f t="shared" si="236"/>
        <v>0.49999999999999989</v>
      </c>
      <c r="Q420" s="37" t="s">
        <v>1011</v>
      </c>
      <c r="R420" s="25" t="s">
        <v>1011</v>
      </c>
      <c r="S420" s="26">
        <f t="shared" si="234"/>
        <v>2.0833333333333315E-2</v>
      </c>
      <c r="U420" s="25"/>
    </row>
    <row r="421" spans="1:21" ht="10.5" customHeight="1" x14ac:dyDescent="0.2">
      <c r="C421" s="21"/>
      <c r="D421" s="34"/>
      <c r="E421" s="34"/>
      <c r="F421" s="21"/>
      <c r="G421" s="34"/>
      <c r="H421" s="34"/>
      <c r="J421" s="34">
        <f t="shared" si="233"/>
        <v>2.0833333333333259E-2</v>
      </c>
      <c r="L421" s="34"/>
      <c r="M421" s="21"/>
      <c r="N421" s="35">
        <f>N413</f>
        <v>43035</v>
      </c>
      <c r="O421" s="63">
        <f t="shared" si="235"/>
        <v>0.49999999999999989</v>
      </c>
      <c r="P421" s="36">
        <f t="shared" si="236"/>
        <v>0.52083333333333315</v>
      </c>
      <c r="Q421" s="37" t="s">
        <v>1011</v>
      </c>
      <c r="R421" s="25" t="s">
        <v>1011</v>
      </c>
      <c r="S421" s="26">
        <f t="shared" si="234"/>
        <v>2.0833333333333259E-2</v>
      </c>
    </row>
    <row r="422" spans="1:21" ht="10.5" customHeight="1" x14ac:dyDescent="0.2">
      <c r="B422" s="34"/>
      <c r="C422" s="21"/>
      <c r="D422" s="34"/>
      <c r="E422" s="34"/>
      <c r="F422" s="21"/>
      <c r="G422" s="34"/>
      <c r="H422" s="34"/>
      <c r="J422" s="34">
        <f t="shared" si="233"/>
        <v>2.0833333333333259E-2</v>
      </c>
      <c r="L422" s="34"/>
      <c r="M422" s="21"/>
      <c r="N422" s="35">
        <f>N413</f>
        <v>43035</v>
      </c>
      <c r="O422" s="63">
        <f t="shared" si="235"/>
        <v>0.52083333333333315</v>
      </c>
      <c r="P422" s="36">
        <f t="shared" si="236"/>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3"/>
        <v>2.0833333333333259E-2</v>
      </c>
      <c r="L423" s="34"/>
      <c r="M423" s="21"/>
      <c r="N423" s="35">
        <f>N413</f>
        <v>43035</v>
      </c>
      <c r="O423" s="63">
        <f t="shared" si="235"/>
        <v>0.54166666666666641</v>
      </c>
      <c r="P423" s="36">
        <f t="shared" si="236"/>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3"/>
        <v>2.0833333333333259E-2</v>
      </c>
      <c r="L424" s="34"/>
      <c r="M424" s="21"/>
      <c r="N424" s="35">
        <f>N413</f>
        <v>43035</v>
      </c>
      <c r="O424" s="63">
        <f t="shared" si="235"/>
        <v>0.56249999999999967</v>
      </c>
      <c r="P424" s="36">
        <f t="shared" si="236"/>
        <v>0.58333333333333293</v>
      </c>
      <c r="Q424" s="37" t="s">
        <v>1011</v>
      </c>
      <c r="R424" s="25" t="s">
        <v>1011</v>
      </c>
      <c r="S424" s="26">
        <f t="shared" si="234"/>
        <v>2.0833333333333259E-2</v>
      </c>
    </row>
    <row r="425" spans="1:21" ht="10.5" customHeight="1" x14ac:dyDescent="0.2">
      <c r="B425" s="34"/>
      <c r="C425" s="34"/>
      <c r="D425" s="34"/>
      <c r="E425" s="21"/>
      <c r="F425" s="21"/>
      <c r="G425" s="34"/>
      <c r="H425" s="34"/>
      <c r="J425" s="34">
        <f t="shared" si="233"/>
        <v>2.0833333333333259E-2</v>
      </c>
      <c r="L425" s="34"/>
      <c r="M425" s="21"/>
      <c r="N425" s="35">
        <f>N413</f>
        <v>43035</v>
      </c>
      <c r="O425" s="63">
        <f t="shared" si="235"/>
        <v>0.58333333333333293</v>
      </c>
      <c r="P425" s="36">
        <f t="shared" si="236"/>
        <v>0.60416666666666619</v>
      </c>
      <c r="Q425" s="37" t="s">
        <v>1011</v>
      </c>
      <c r="R425" s="25" t="s">
        <v>1011</v>
      </c>
      <c r="S425" s="26">
        <f t="shared" si="234"/>
        <v>2.0833333333333259E-2</v>
      </c>
    </row>
    <row r="426" spans="1:21" ht="10.5" customHeight="1" x14ac:dyDescent="0.2">
      <c r="B426" s="34"/>
      <c r="C426" s="34"/>
      <c r="D426" s="34"/>
      <c r="E426" s="21"/>
      <c r="F426" s="21"/>
      <c r="G426" s="34"/>
      <c r="H426" s="34"/>
      <c r="J426" s="34">
        <f t="shared" si="233"/>
        <v>2.0833333333333259E-2</v>
      </c>
      <c r="L426" s="34"/>
      <c r="M426" s="21"/>
      <c r="N426" s="35">
        <f>N413</f>
        <v>43035</v>
      </c>
      <c r="O426" s="63">
        <f t="shared" si="235"/>
        <v>0.60416666666666619</v>
      </c>
      <c r="P426" s="36">
        <f t="shared" si="236"/>
        <v>0.62499999999999944</v>
      </c>
      <c r="Q426" s="37" t="s">
        <v>1011</v>
      </c>
      <c r="R426" s="25" t="s">
        <v>1011</v>
      </c>
      <c r="S426" s="26">
        <f t="shared" si="234"/>
        <v>2.0833333333333259E-2</v>
      </c>
    </row>
    <row r="427" spans="1:21" ht="10.5" customHeight="1" x14ac:dyDescent="0.2">
      <c r="B427" s="34"/>
      <c r="C427" s="34"/>
      <c r="D427" s="34"/>
      <c r="E427" s="21"/>
      <c r="F427" s="21"/>
      <c r="G427" s="34"/>
      <c r="H427" s="34"/>
      <c r="J427" s="34">
        <f t="shared" si="233"/>
        <v>2.0833333333333259E-2</v>
      </c>
      <c r="L427" s="34"/>
      <c r="M427" s="21"/>
      <c r="N427" s="35">
        <f>N413</f>
        <v>43035</v>
      </c>
      <c r="O427" s="63">
        <f t="shared" si="235"/>
        <v>0.62499999999999944</v>
      </c>
      <c r="P427" s="36">
        <f t="shared" si="236"/>
        <v>0.6458333333333327</v>
      </c>
      <c r="Q427" s="37" t="s">
        <v>1011</v>
      </c>
      <c r="R427" s="25" t="s">
        <v>1011</v>
      </c>
      <c r="S427" s="26">
        <f t="shared" si="234"/>
        <v>2.0833333333333259E-2</v>
      </c>
    </row>
    <row r="428" spans="1:21" ht="10.5" customHeight="1" x14ac:dyDescent="0.2">
      <c r="B428" s="34"/>
      <c r="C428" s="34"/>
      <c r="D428" s="34"/>
      <c r="E428" s="21"/>
      <c r="F428" s="21"/>
      <c r="G428" s="34"/>
      <c r="H428" s="34"/>
      <c r="J428" s="34">
        <f t="shared" si="233"/>
        <v>2.0833333333333259E-2</v>
      </c>
      <c r="L428" s="34"/>
      <c r="M428" s="21"/>
      <c r="N428" s="35">
        <f>N413</f>
        <v>43035</v>
      </c>
      <c r="O428" s="63">
        <f t="shared" si="235"/>
        <v>0.6458333333333327</v>
      </c>
      <c r="P428" s="36">
        <f t="shared" si="236"/>
        <v>0.66666666666666596</v>
      </c>
      <c r="Q428" s="37" t="s">
        <v>1011</v>
      </c>
      <c r="R428" s="25" t="s">
        <v>1011</v>
      </c>
      <c r="S428" s="26">
        <f t="shared" si="234"/>
        <v>2.0833333333333259E-2</v>
      </c>
    </row>
    <row r="429" spans="1:21" ht="10.5" customHeight="1" x14ac:dyDescent="0.2">
      <c r="B429" s="34"/>
      <c r="C429" s="21"/>
      <c r="D429" s="21"/>
      <c r="E429" s="34"/>
      <c r="F429" s="34"/>
      <c r="G429" s="21"/>
      <c r="H429" s="34"/>
      <c r="J429" s="34">
        <f t="shared" si="233"/>
        <v>2.0833333333333259E-2</v>
      </c>
      <c r="L429" s="34"/>
      <c r="M429" s="21"/>
      <c r="N429" s="35">
        <f>N413</f>
        <v>43035</v>
      </c>
      <c r="O429" s="26">
        <f t="shared" si="235"/>
        <v>0.66666666666666596</v>
      </c>
      <c r="P429" s="36">
        <f t="shared" si="236"/>
        <v>0.68749999999999922</v>
      </c>
      <c r="Q429" s="37" t="s">
        <v>1011</v>
      </c>
      <c r="R429" s="25" t="s">
        <v>1011</v>
      </c>
      <c r="S429" s="26">
        <f t="shared" si="234"/>
        <v>2.0833333333333259E-2</v>
      </c>
    </row>
    <row r="430" spans="1:21" ht="10.5" customHeight="1" thickBot="1" x14ac:dyDescent="0.25">
      <c r="B430" s="34"/>
      <c r="C430" s="21"/>
      <c r="D430" s="21"/>
      <c r="E430" s="34"/>
      <c r="F430" s="21"/>
      <c r="G430" s="21"/>
      <c r="H430" s="34"/>
      <c r="J430" s="34">
        <f t="shared" si="233"/>
        <v>2.0833333333333259E-2</v>
      </c>
      <c r="L430" s="34"/>
      <c r="M430" s="21"/>
      <c r="N430" s="35">
        <f>N413</f>
        <v>43035</v>
      </c>
      <c r="O430" s="26">
        <f t="shared" si="235"/>
        <v>0.68749999999999922</v>
      </c>
      <c r="P430" s="36">
        <f t="shared" si="236"/>
        <v>0.70833333333333248</v>
      </c>
      <c r="Q430" s="37" t="s">
        <v>1011</v>
      </c>
      <c r="R430" s="25" t="s">
        <v>1011</v>
      </c>
      <c r="S430" s="26">
        <f t="shared" si="234"/>
        <v>2.0833333333333259E-2</v>
      </c>
    </row>
    <row r="431" spans="1:21" ht="10.5" customHeight="1" x14ac:dyDescent="0.2">
      <c r="A431" s="40">
        <f t="shared" ref="A431:M431" si="237">SUM(A414:A430)</f>
        <v>0</v>
      </c>
      <c r="B431" s="40">
        <f t="shared" si="237"/>
        <v>0</v>
      </c>
      <c r="C431" s="40">
        <f t="shared" si="237"/>
        <v>0</v>
      </c>
      <c r="D431" s="40">
        <f t="shared" si="237"/>
        <v>0</v>
      </c>
      <c r="E431" s="40">
        <f t="shared" si="237"/>
        <v>0</v>
      </c>
      <c r="F431" s="40">
        <f t="shared" si="237"/>
        <v>0</v>
      </c>
      <c r="G431" s="40">
        <f t="shared" si="237"/>
        <v>0</v>
      </c>
      <c r="H431" s="40">
        <f t="shared" si="237"/>
        <v>0</v>
      </c>
      <c r="I431" s="40">
        <f t="shared" si="237"/>
        <v>0</v>
      </c>
      <c r="J431" s="40">
        <f t="shared" si="237"/>
        <v>0.3541666666666658</v>
      </c>
      <c r="K431" s="40">
        <f t="shared" si="237"/>
        <v>0</v>
      </c>
      <c r="L431" s="40">
        <f t="shared" si="237"/>
        <v>0</v>
      </c>
      <c r="M431" s="40">
        <f t="shared" si="237"/>
        <v>0</v>
      </c>
      <c r="N431" s="76" t="b">
        <f>SUM(A431:M431) = S431</f>
        <v>1</v>
      </c>
      <c r="O431" s="77"/>
      <c r="P431" s="77"/>
      <c r="Q431" s="43"/>
      <c r="R431" s="43"/>
      <c r="S431" s="40">
        <f>SUM(S414:S430)</f>
        <v>0.3541666666666658</v>
      </c>
    </row>
    <row r="432" spans="1:21" ht="10.5" customHeight="1" x14ac:dyDescent="0.2">
      <c r="A432" s="70">
        <f t="shared" ref="A432:C432" si="238">(A431-INT(A431))*24</f>
        <v>0</v>
      </c>
      <c r="B432" s="70">
        <f t="shared" si="238"/>
        <v>0</v>
      </c>
      <c r="C432" s="70">
        <f t="shared" si="238"/>
        <v>0</v>
      </c>
      <c r="D432" s="44">
        <f>(D431-INT(D431))*24</f>
        <v>0</v>
      </c>
      <c r="E432" s="44">
        <f>(E431-INT(E431))*24</f>
        <v>0</v>
      </c>
      <c r="F432" s="44">
        <f>(F431-INT(F431))*24</f>
        <v>0</v>
      </c>
      <c r="G432" s="44">
        <f>(G431-INT(G431))*24</f>
        <v>0</v>
      </c>
      <c r="H432" s="44">
        <f t="shared" ref="H432:J432" si="239">(H431-INT(H431))*24</f>
        <v>0</v>
      </c>
      <c r="I432" s="44">
        <f t="shared" si="239"/>
        <v>0</v>
      </c>
      <c r="J432" s="44">
        <f t="shared" si="239"/>
        <v>8.4999999999999787</v>
      </c>
      <c r="K432" s="44"/>
      <c r="L432" s="44">
        <f t="shared" ref="L432:M432" si="240">(L431-INT(L431))*24</f>
        <v>0</v>
      </c>
      <c r="M432" s="45">
        <f t="shared" si="240"/>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1">E432</f>
        <v>0</v>
      </c>
      <c r="F433" s="52">
        <f t="shared" si="241"/>
        <v>0</v>
      </c>
      <c r="G433" s="52">
        <f t="shared" si="241"/>
        <v>0</v>
      </c>
      <c r="H433" s="52">
        <f t="shared" si="241"/>
        <v>0</v>
      </c>
      <c r="I433" s="52">
        <f t="shared" si="241"/>
        <v>0</v>
      </c>
      <c r="J433" s="52">
        <f t="shared" si="241"/>
        <v>8.4999999999999787</v>
      </c>
      <c r="K433" s="52"/>
      <c r="L433" s="52">
        <f t="shared" ref="L433:M433" si="242">L432</f>
        <v>0</v>
      </c>
      <c r="M433" s="53">
        <f t="shared" si="242"/>
        <v>0</v>
      </c>
      <c r="N433" s="79" t="s">
        <v>976</v>
      </c>
      <c r="O433" s="74"/>
      <c r="P433" s="74"/>
      <c r="Q433" s="56"/>
      <c r="R433" s="56"/>
      <c r="S433" s="57">
        <f>SUM(S431:S432)</f>
        <v>0.3541666666666658</v>
      </c>
    </row>
    <row r="434" spans="1:19" ht="10.5" customHeight="1" x14ac:dyDescent="0.2">
      <c r="A434" s="70">
        <f t="shared" ref="A434:M434" si="243">SUM(A348,A369,A390,A411,A432)</f>
        <v>0</v>
      </c>
      <c r="B434" s="70">
        <f t="shared" si="243"/>
        <v>0</v>
      </c>
      <c r="C434" s="70">
        <f t="shared" si="243"/>
        <v>0</v>
      </c>
      <c r="D434" s="70">
        <f t="shared" si="243"/>
        <v>0</v>
      </c>
      <c r="E434" s="70">
        <f t="shared" si="243"/>
        <v>0</v>
      </c>
      <c r="F434" s="70">
        <f t="shared" si="243"/>
        <v>0</v>
      </c>
      <c r="G434" s="70">
        <f t="shared" si="243"/>
        <v>0</v>
      </c>
      <c r="H434" s="70">
        <f t="shared" si="243"/>
        <v>0</v>
      </c>
      <c r="I434" s="70">
        <f t="shared" si="243"/>
        <v>0</v>
      </c>
      <c r="J434" s="70">
        <f t="shared" si="243"/>
        <v>42.499999999999893</v>
      </c>
      <c r="K434" s="70">
        <f t="shared" si="243"/>
        <v>0</v>
      </c>
      <c r="L434" s="70">
        <f t="shared" si="243"/>
        <v>0</v>
      </c>
      <c r="M434" s="80">
        <f t="shared" si="243"/>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4">E434</f>
        <v>0</v>
      </c>
      <c r="F435" s="88">
        <f t="shared" si="244"/>
        <v>0</v>
      </c>
      <c r="G435" s="88">
        <f t="shared" si="244"/>
        <v>0</v>
      </c>
      <c r="H435" s="88">
        <f t="shared" si="244"/>
        <v>0</v>
      </c>
      <c r="I435" s="88">
        <f t="shared" si="244"/>
        <v>0</v>
      </c>
      <c r="J435" s="88">
        <f t="shared" si="244"/>
        <v>42.499999999999893</v>
      </c>
      <c r="K435" s="88"/>
      <c r="L435" s="88">
        <f t="shared" ref="L435:M435" si="245">L434</f>
        <v>0</v>
      </c>
      <c r="M435" s="89">
        <f t="shared" si="245"/>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42">
        <f>SUM(N439)-2</f>
        <v>43036</v>
      </c>
      <c r="D437" s="142"/>
      <c r="E437" s="14"/>
      <c r="F437" s="14" t="s">
        <v>928</v>
      </c>
      <c r="G437" s="142">
        <f>SUM(C437+6)</f>
        <v>43042</v>
      </c>
      <c r="H437" s="142"/>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34"/>
      <c r="I440" s="34"/>
      <c r="M440" s="34"/>
      <c r="N440" s="35">
        <f>N439</f>
        <v>43038</v>
      </c>
      <c r="O440" s="26">
        <f t="shared" ref="O440:O457" si="246">SUM(P439)</f>
        <v>0.33333333333333331</v>
      </c>
      <c r="P440" s="36">
        <f t="shared" ref="P440:P457" si="247">P439+0.0208333333333333</f>
        <v>0.35416666666666663</v>
      </c>
      <c r="Q440" s="62" t="s">
        <v>937</v>
      </c>
      <c r="R440" s="25" t="s">
        <v>948</v>
      </c>
      <c r="S440" s="26">
        <f t="shared" ref="S440:S457" si="248">SUM(P440-O440)</f>
        <v>2.0833333333333315E-2</v>
      </c>
    </row>
    <row r="441" spans="1:19" ht="10.5" customHeight="1" x14ac:dyDescent="0.2">
      <c r="B441" s="34"/>
      <c r="C441" s="21"/>
      <c r="D441" s="34"/>
      <c r="E441" s="34"/>
      <c r="F441" s="34">
        <f>S441</f>
        <v>0</v>
      </c>
      <c r="G441" s="21"/>
      <c r="H441" s="34"/>
      <c r="I441" s="34"/>
      <c r="M441" s="34"/>
      <c r="N441" s="35">
        <f>N439</f>
        <v>43038</v>
      </c>
      <c r="O441" s="26">
        <f t="shared" si="246"/>
        <v>0.35416666666666663</v>
      </c>
      <c r="P441" s="36">
        <f t="shared" si="247"/>
        <v>0.37499999999999994</v>
      </c>
      <c r="Q441" s="62" t="s">
        <v>939</v>
      </c>
      <c r="R441" s="25" t="s">
        <v>949</v>
      </c>
      <c r="S441" s="26"/>
    </row>
    <row r="442" spans="1:19" ht="10.5" customHeight="1" x14ac:dyDescent="0.2">
      <c r="B442" s="34"/>
      <c r="C442" s="21"/>
      <c r="D442" s="34"/>
      <c r="E442" s="34"/>
      <c r="F442" s="34">
        <f>S442</f>
        <v>2.0833333333333315E-2</v>
      </c>
      <c r="G442" s="21"/>
      <c r="H442" s="34"/>
      <c r="I442" s="38"/>
      <c r="M442" s="34"/>
      <c r="N442" s="35">
        <f>N439</f>
        <v>43038</v>
      </c>
      <c r="O442" s="26">
        <f t="shared" si="246"/>
        <v>0.37499999999999994</v>
      </c>
      <c r="P442" s="36">
        <f t="shared" si="247"/>
        <v>0.39583333333333326</v>
      </c>
      <c r="Q442" s="62" t="s">
        <v>939</v>
      </c>
      <c r="R442" s="25" t="s">
        <v>948</v>
      </c>
      <c r="S442" s="26">
        <f t="shared" si="248"/>
        <v>2.0833333333333315E-2</v>
      </c>
    </row>
    <row r="443" spans="1:19" ht="10.5" customHeight="1" x14ac:dyDescent="0.2">
      <c r="B443" s="34"/>
      <c r="C443" s="21"/>
      <c r="D443" s="34"/>
      <c r="E443" s="34"/>
      <c r="F443" s="21"/>
      <c r="G443" s="21"/>
      <c r="H443" s="34">
        <f>S443</f>
        <v>2.0833333333333315E-2</v>
      </c>
      <c r="I443" s="38"/>
      <c r="J443" s="34"/>
      <c r="M443" s="34"/>
      <c r="N443" s="35">
        <f>N439</f>
        <v>43038</v>
      </c>
      <c r="O443" s="26">
        <f t="shared" si="246"/>
        <v>0.39583333333333326</v>
      </c>
      <c r="P443" s="36">
        <f t="shared" si="247"/>
        <v>0.41666666666666657</v>
      </c>
      <c r="Q443" s="62" t="s">
        <v>941</v>
      </c>
      <c r="R443" s="25" t="s">
        <v>948</v>
      </c>
      <c r="S443" s="26">
        <f t="shared" si="248"/>
        <v>2.0833333333333315E-2</v>
      </c>
    </row>
    <row r="444" spans="1:19" ht="10.5" customHeight="1" x14ac:dyDescent="0.2">
      <c r="B444" s="34"/>
      <c r="C444" s="21"/>
      <c r="D444" s="34"/>
      <c r="E444" s="34"/>
      <c r="F444" s="34"/>
      <c r="G444" s="21"/>
      <c r="H444" s="34"/>
      <c r="I444" s="34">
        <f>S444</f>
        <v>2.0833333333333315E-2</v>
      </c>
      <c r="M444" s="34"/>
      <c r="N444" s="35">
        <f>N439</f>
        <v>43038</v>
      </c>
      <c r="O444" s="26">
        <f t="shared" si="246"/>
        <v>0.41666666666666657</v>
      </c>
      <c r="P444" s="36">
        <f t="shared" si="247"/>
        <v>0.43749999999999989</v>
      </c>
      <c r="Q444" s="62" t="s">
        <v>959</v>
      </c>
      <c r="R444" s="25" t="s">
        <v>948</v>
      </c>
      <c r="S444" s="26">
        <f t="shared" si="248"/>
        <v>2.0833333333333315E-2</v>
      </c>
    </row>
    <row r="445" spans="1:19" ht="10.5" customHeight="1" x14ac:dyDescent="0.2">
      <c r="B445" s="34"/>
      <c r="C445" s="21"/>
      <c r="D445" s="34"/>
      <c r="E445" s="34"/>
      <c r="F445" s="34"/>
      <c r="G445" s="34">
        <f>S445</f>
        <v>2.0833333333333315E-2</v>
      </c>
      <c r="H445" s="34"/>
      <c r="I445" s="38"/>
      <c r="M445" s="34"/>
      <c r="N445" s="35">
        <f>N439</f>
        <v>43038</v>
      </c>
      <c r="O445" s="26">
        <f t="shared" si="246"/>
        <v>0.43749999999999989</v>
      </c>
      <c r="P445" s="36">
        <f t="shared" si="247"/>
        <v>0.4583333333333332</v>
      </c>
      <c r="Q445" s="62" t="s">
        <v>940</v>
      </c>
      <c r="R445" s="25" t="s">
        <v>948</v>
      </c>
      <c r="S445" s="26">
        <f t="shared" si="248"/>
        <v>2.0833333333333315E-2</v>
      </c>
    </row>
    <row r="446" spans="1:19" ht="10.5" customHeight="1" x14ac:dyDescent="0.2">
      <c r="B446" s="34"/>
      <c r="C446" s="21"/>
      <c r="D446" s="34"/>
      <c r="E446" s="34"/>
      <c r="F446" s="34"/>
      <c r="G446" s="21"/>
      <c r="H446" s="34">
        <f>S446</f>
        <v>2.0833333333333315E-2</v>
      </c>
      <c r="I446" s="38"/>
      <c r="M446" s="34"/>
      <c r="N446" s="35">
        <f>N439</f>
        <v>43038</v>
      </c>
      <c r="O446" s="26">
        <f t="shared" si="246"/>
        <v>0.4583333333333332</v>
      </c>
      <c r="P446" s="36">
        <f t="shared" si="247"/>
        <v>0.47916666666666652</v>
      </c>
      <c r="Q446" s="62" t="s">
        <v>941</v>
      </c>
      <c r="R446" s="25" t="s">
        <v>1009</v>
      </c>
      <c r="S446" s="26">
        <f t="shared" si="248"/>
        <v>2.0833333333333315E-2</v>
      </c>
    </row>
    <row r="447" spans="1:19" ht="10.5" customHeight="1" x14ac:dyDescent="0.2">
      <c r="B447" s="34"/>
      <c r="C447" s="21"/>
      <c r="D447" s="34"/>
      <c r="E447" s="34"/>
      <c r="F447" s="34"/>
      <c r="G447" s="21"/>
      <c r="H447" s="34"/>
      <c r="I447" s="26">
        <f>S447</f>
        <v>2.0833333333333315E-2</v>
      </c>
      <c r="M447" s="34"/>
      <c r="N447" s="35">
        <f>N439</f>
        <v>43038</v>
      </c>
      <c r="O447" s="26">
        <f t="shared" si="246"/>
        <v>0.47916666666666652</v>
      </c>
      <c r="P447" s="36">
        <f t="shared" si="247"/>
        <v>0.49999999999999983</v>
      </c>
      <c r="Q447" s="62" t="s">
        <v>959</v>
      </c>
      <c r="R447" s="25" t="s">
        <v>1009</v>
      </c>
      <c r="S447" s="26">
        <f t="shared" si="248"/>
        <v>2.0833333333333315E-2</v>
      </c>
    </row>
    <row r="448" spans="1:19" ht="10.5" customHeight="1" x14ac:dyDescent="0.2">
      <c r="B448" s="34"/>
      <c r="C448" s="21"/>
      <c r="D448" s="34"/>
      <c r="E448" s="34"/>
      <c r="F448" s="34"/>
      <c r="G448" s="34">
        <f>S448</f>
        <v>2.0833333333333315E-2</v>
      </c>
      <c r="H448" s="34"/>
      <c r="I448" s="38"/>
      <c r="M448" s="34"/>
      <c r="N448" s="35">
        <f>N439</f>
        <v>43038</v>
      </c>
      <c r="O448" s="26">
        <f t="shared" si="246"/>
        <v>0.49999999999999983</v>
      </c>
      <c r="P448" s="36">
        <f t="shared" si="247"/>
        <v>0.52083333333333315</v>
      </c>
      <c r="Q448" s="62" t="s">
        <v>940</v>
      </c>
      <c r="R448" s="25" t="s">
        <v>1009</v>
      </c>
      <c r="S448" s="26">
        <f t="shared" si="248"/>
        <v>2.0833333333333315E-2</v>
      </c>
    </row>
    <row r="449" spans="1:19" ht="10.5" customHeight="1" x14ac:dyDescent="0.2">
      <c r="B449" s="34"/>
      <c r="C449" s="21"/>
      <c r="D449" s="34"/>
      <c r="E449" s="34"/>
      <c r="F449" s="34"/>
      <c r="G449" s="34">
        <f>S449</f>
        <v>2.0833333333333259E-2</v>
      </c>
      <c r="H449" s="34"/>
      <c r="I449" s="38"/>
      <c r="M449" s="34"/>
      <c r="N449" s="35">
        <f>N439</f>
        <v>43038</v>
      </c>
      <c r="O449" s="26">
        <f t="shared" si="246"/>
        <v>0.52083333333333315</v>
      </c>
      <c r="P449" s="36">
        <f t="shared" si="247"/>
        <v>0.54166666666666641</v>
      </c>
      <c r="Q449" s="62" t="s">
        <v>940</v>
      </c>
      <c r="R449" s="25" t="s">
        <v>1012</v>
      </c>
      <c r="S449" s="26">
        <f t="shared" si="248"/>
        <v>2.0833333333333259E-2</v>
      </c>
    </row>
    <row r="450" spans="1:19" ht="10.5" customHeight="1" x14ac:dyDescent="0.2">
      <c r="B450" s="34"/>
      <c r="C450" s="21"/>
      <c r="D450" s="34"/>
      <c r="E450" s="34"/>
      <c r="F450" s="34"/>
      <c r="G450" s="34">
        <f>S450</f>
        <v>2.0833333333333259E-2</v>
      </c>
      <c r="H450" s="34"/>
      <c r="I450" s="38"/>
      <c r="M450" s="34"/>
      <c r="N450" s="35">
        <f>N439</f>
        <v>43038</v>
      </c>
      <c r="O450" s="26">
        <f t="shared" si="246"/>
        <v>0.54166666666666641</v>
      </c>
      <c r="P450" s="36">
        <f t="shared" si="247"/>
        <v>0.56249999999999967</v>
      </c>
      <c r="Q450" s="62" t="s">
        <v>940</v>
      </c>
      <c r="R450" s="25" t="s">
        <v>980</v>
      </c>
      <c r="S450" s="26">
        <f t="shared" si="248"/>
        <v>2.0833333333333259E-2</v>
      </c>
    </row>
    <row r="451" spans="1:19" ht="10.5" customHeight="1" x14ac:dyDescent="0.2">
      <c r="B451" s="34"/>
      <c r="C451" s="21"/>
      <c r="D451" s="34"/>
      <c r="E451" s="34"/>
      <c r="F451" s="34"/>
      <c r="G451" s="21"/>
      <c r="H451" s="34">
        <f>S451</f>
        <v>2.0833333333333259E-2</v>
      </c>
      <c r="I451" s="38"/>
      <c r="M451" s="34"/>
      <c r="N451" s="35">
        <f>N439</f>
        <v>43038</v>
      </c>
      <c r="O451" s="26">
        <f t="shared" si="246"/>
        <v>0.56249999999999967</v>
      </c>
      <c r="P451" s="36">
        <f t="shared" si="247"/>
        <v>0.58333333333333293</v>
      </c>
      <c r="Q451" s="62" t="s">
        <v>941</v>
      </c>
      <c r="R451" s="25" t="s">
        <v>980</v>
      </c>
      <c r="S451" s="26">
        <f t="shared" si="248"/>
        <v>2.0833333333333259E-2</v>
      </c>
    </row>
    <row r="452" spans="1:19" ht="10.5" customHeight="1" x14ac:dyDescent="0.2">
      <c r="B452" s="34"/>
      <c r="C452" s="21"/>
      <c r="D452" s="34"/>
      <c r="E452" s="34"/>
      <c r="F452" s="34"/>
      <c r="G452" s="21"/>
      <c r="H452" s="34">
        <f>S452</f>
        <v>2.0833333333333259E-2</v>
      </c>
      <c r="I452" s="38"/>
      <c r="M452" s="34"/>
      <c r="N452" s="35">
        <f>N439</f>
        <v>43038</v>
      </c>
      <c r="O452" s="26">
        <f t="shared" si="246"/>
        <v>0.58333333333333293</v>
      </c>
      <c r="P452" s="36">
        <f t="shared" si="247"/>
        <v>0.60416666666666619</v>
      </c>
      <c r="Q452" s="62" t="s">
        <v>941</v>
      </c>
      <c r="R452" s="25" t="s">
        <v>980</v>
      </c>
      <c r="S452" s="26">
        <f t="shared" si="248"/>
        <v>2.0833333333333259E-2</v>
      </c>
    </row>
    <row r="453" spans="1:19" ht="10.5" customHeight="1" x14ac:dyDescent="0.2">
      <c r="B453" s="34"/>
      <c r="C453" s="21"/>
      <c r="D453" s="34"/>
      <c r="E453" s="34"/>
      <c r="F453" s="34"/>
      <c r="G453" s="34">
        <f>S453</f>
        <v>2.0833333333333259E-2</v>
      </c>
      <c r="H453" s="34"/>
      <c r="I453" s="38"/>
      <c r="M453" s="34"/>
      <c r="N453" s="35">
        <f>N439</f>
        <v>43038</v>
      </c>
      <c r="O453" s="26">
        <f t="shared" si="246"/>
        <v>0.60416666666666619</v>
      </c>
      <c r="P453" s="36">
        <f t="shared" si="247"/>
        <v>0.62499999999999944</v>
      </c>
      <c r="Q453" s="62" t="s">
        <v>940</v>
      </c>
      <c r="R453" s="25" t="s">
        <v>1013</v>
      </c>
      <c r="S453" s="26">
        <f t="shared" si="248"/>
        <v>2.0833333333333259E-2</v>
      </c>
    </row>
    <row r="454" spans="1:19" ht="10.5" customHeight="1" x14ac:dyDescent="0.2">
      <c r="B454" s="34"/>
      <c r="C454" s="21"/>
      <c r="D454" s="34"/>
      <c r="E454" s="34"/>
      <c r="F454" s="34"/>
      <c r="G454" s="34">
        <f>S454</f>
        <v>2.0833333333333259E-2</v>
      </c>
      <c r="H454" s="34"/>
      <c r="I454" s="38"/>
      <c r="M454" s="34"/>
      <c r="N454" s="35">
        <f>N439</f>
        <v>43038</v>
      </c>
      <c r="O454" s="26">
        <f t="shared" si="246"/>
        <v>0.62499999999999944</v>
      </c>
      <c r="P454" s="36">
        <f t="shared" si="247"/>
        <v>0.6458333333333327</v>
      </c>
      <c r="Q454" s="62" t="s">
        <v>940</v>
      </c>
      <c r="R454" s="25" t="s">
        <v>1014</v>
      </c>
      <c r="S454" s="26">
        <f t="shared" si="248"/>
        <v>2.0833333333333259E-2</v>
      </c>
    </row>
    <row r="455" spans="1:19" ht="10.5" customHeight="1" x14ac:dyDescent="0.2">
      <c r="B455" s="34"/>
      <c r="C455" s="21"/>
      <c r="D455" s="34"/>
      <c r="E455" s="34"/>
      <c r="F455" s="34"/>
      <c r="G455" s="21"/>
      <c r="H455" s="34"/>
      <c r="I455" s="26">
        <f>S455</f>
        <v>2.0833333333333259E-2</v>
      </c>
      <c r="M455" s="34"/>
      <c r="N455" s="35">
        <f>N439</f>
        <v>43038</v>
      </c>
      <c r="O455" s="26">
        <f t="shared" si="246"/>
        <v>0.6458333333333327</v>
      </c>
      <c r="P455" s="36">
        <f t="shared" si="247"/>
        <v>0.66666666666666596</v>
      </c>
      <c r="Q455" s="62" t="s">
        <v>959</v>
      </c>
      <c r="R455" s="25" t="s">
        <v>1014</v>
      </c>
      <c r="S455" s="26">
        <f t="shared" si="248"/>
        <v>2.0833333333333259E-2</v>
      </c>
    </row>
    <row r="456" spans="1:19" ht="10.5" customHeight="1" x14ac:dyDescent="0.2">
      <c r="B456" s="34"/>
      <c r="C456" s="21"/>
      <c r="D456" s="34"/>
      <c r="E456" s="34"/>
      <c r="F456" s="21"/>
      <c r="G456" s="21"/>
      <c r="H456" s="34"/>
      <c r="I456" s="26">
        <f>S456</f>
        <v>2.0833333333333259E-2</v>
      </c>
      <c r="M456" s="34"/>
      <c r="N456" s="35">
        <f>N439</f>
        <v>43038</v>
      </c>
      <c r="O456" s="26">
        <f t="shared" si="246"/>
        <v>0.66666666666666596</v>
      </c>
      <c r="P456" s="36">
        <f t="shared" si="247"/>
        <v>0.68749999999999922</v>
      </c>
      <c r="Q456" s="62" t="s">
        <v>959</v>
      </c>
      <c r="R456" s="25" t="s">
        <v>980</v>
      </c>
      <c r="S456" s="26">
        <f t="shared" si="248"/>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6"/>
        <v>0.68749999999999922</v>
      </c>
      <c r="P457" s="36">
        <f t="shared" si="247"/>
        <v>0.70833333333333248</v>
      </c>
      <c r="Q457" s="37" t="s">
        <v>941</v>
      </c>
      <c r="R457" s="25" t="s">
        <v>980</v>
      </c>
      <c r="S457" s="26">
        <f t="shared" si="248"/>
        <v>2.0833333333333259E-2</v>
      </c>
    </row>
    <row r="458" spans="1:19" ht="10.5" customHeight="1" x14ac:dyDescent="0.2">
      <c r="A458" s="40">
        <f t="shared" ref="A458:M458" si="249">SUM(A440:A457)</f>
        <v>0</v>
      </c>
      <c r="B458" s="40">
        <f t="shared" si="249"/>
        <v>0</v>
      </c>
      <c r="C458" s="40">
        <f t="shared" si="249"/>
        <v>0</v>
      </c>
      <c r="D458" s="40">
        <f t="shared" si="249"/>
        <v>2.0833333333333315E-2</v>
      </c>
      <c r="E458" s="40">
        <f t="shared" si="249"/>
        <v>0</v>
      </c>
      <c r="F458" s="40">
        <f t="shared" si="249"/>
        <v>2.0833333333333315E-2</v>
      </c>
      <c r="G458" s="40">
        <f t="shared" si="249"/>
        <v>0.12499999999999967</v>
      </c>
      <c r="H458" s="40">
        <f t="shared" si="249"/>
        <v>0.10416666666666641</v>
      </c>
      <c r="I458" s="40">
        <f t="shared" si="249"/>
        <v>8.3333333333333148E-2</v>
      </c>
      <c r="J458" s="40">
        <f t="shared" si="249"/>
        <v>0</v>
      </c>
      <c r="K458" s="40">
        <f t="shared" si="249"/>
        <v>0</v>
      </c>
      <c r="L458" s="40">
        <f t="shared" si="249"/>
        <v>0</v>
      </c>
      <c r="M458" s="40">
        <f t="shared" si="249"/>
        <v>0</v>
      </c>
      <c r="N458" s="41" t="b">
        <f>SUM(A458:M458) = S458</f>
        <v>1</v>
      </c>
      <c r="O458" s="42"/>
      <c r="P458" s="42"/>
      <c r="Q458" s="43"/>
      <c r="R458" s="43"/>
      <c r="S458" s="40">
        <f>SUM(S440:S457)</f>
        <v>0.35416666666666585</v>
      </c>
    </row>
    <row r="459" spans="1:19" ht="10.5" customHeight="1" x14ac:dyDescent="0.2">
      <c r="A459" s="44">
        <f t="shared" ref="A459:E459" si="250">(A458-INT(A458))*24</f>
        <v>0</v>
      </c>
      <c r="B459" s="44">
        <f t="shared" si="250"/>
        <v>0</v>
      </c>
      <c r="C459" s="44">
        <f t="shared" si="250"/>
        <v>0</v>
      </c>
      <c r="D459" s="44">
        <f t="shared" si="250"/>
        <v>0.49999999999999956</v>
      </c>
      <c r="E459" s="44">
        <f t="shared" si="250"/>
        <v>0</v>
      </c>
      <c r="F459" s="44">
        <f>(F458-INT(F458))*24</f>
        <v>0.49999999999999956</v>
      </c>
      <c r="G459" s="44">
        <f>(G458-INT(G458))*24</f>
        <v>2.999999999999992</v>
      </c>
      <c r="H459" s="44">
        <f>(H458-INT(H458))*24</f>
        <v>2.4999999999999938</v>
      </c>
      <c r="I459" s="44">
        <f>(I458-INT(I458))*24</f>
        <v>1.9999999999999956</v>
      </c>
      <c r="J459" s="44">
        <f t="shared" ref="J459" si="251">(J458-INT(J458))*24</f>
        <v>0</v>
      </c>
      <c r="K459" s="44"/>
      <c r="L459" s="44">
        <f t="shared" ref="L459:M459" si="252">(L458-INT(L458))*24</f>
        <v>0</v>
      </c>
      <c r="M459" s="45">
        <f t="shared" si="252"/>
        <v>0</v>
      </c>
      <c r="N459" s="46">
        <f>SUM(A459:M459)</f>
        <v>8.4999999999999805</v>
      </c>
      <c r="O459" s="47"/>
      <c r="P459" s="47"/>
      <c r="Q459" s="48"/>
      <c r="R459" s="48"/>
      <c r="S459" s="49"/>
    </row>
    <row r="460" spans="1:19" ht="10.5" customHeight="1" thickBot="1" x14ac:dyDescent="0.25">
      <c r="A460" s="50"/>
      <c r="B460" s="51"/>
      <c r="C460" s="51"/>
      <c r="D460" s="52">
        <f>SUM(A459:D459)</f>
        <v>0.49999999999999956</v>
      </c>
      <c r="E460" s="52">
        <f t="shared" ref="E460:J460" si="253">E459</f>
        <v>0</v>
      </c>
      <c r="F460" s="52">
        <f t="shared" si="253"/>
        <v>0.49999999999999956</v>
      </c>
      <c r="G460" s="52">
        <f t="shared" si="253"/>
        <v>2.999999999999992</v>
      </c>
      <c r="H460" s="52">
        <f t="shared" si="253"/>
        <v>2.4999999999999938</v>
      </c>
      <c r="I460" s="52">
        <f t="shared" si="253"/>
        <v>1.9999999999999956</v>
      </c>
      <c r="J460" s="52">
        <f t="shared" si="253"/>
        <v>0</v>
      </c>
      <c r="K460" s="52"/>
      <c r="L460" s="52">
        <f t="shared" ref="L460:M460" si="254">L459</f>
        <v>0</v>
      </c>
      <c r="M460" s="53">
        <f t="shared" si="254"/>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5">SUM(P461-O461)</f>
        <v>0</v>
      </c>
    </row>
    <row r="462" spans="1:19" ht="10.5" customHeight="1" x14ac:dyDescent="0.2">
      <c r="B462" s="34"/>
      <c r="C462" s="21"/>
      <c r="D462" s="34">
        <f>S462</f>
        <v>2.0833333333333315E-2</v>
      </c>
      <c r="E462" s="34"/>
      <c r="F462" s="21"/>
      <c r="G462" s="34"/>
      <c r="H462" s="34"/>
      <c r="I462" s="34"/>
      <c r="J462" s="34"/>
      <c r="M462" s="34"/>
      <c r="N462" s="35">
        <f>N461</f>
        <v>43039</v>
      </c>
      <c r="O462" s="63">
        <f>SUM(P461)</f>
        <v>0.33333333333333331</v>
      </c>
      <c r="P462" s="36">
        <f>P461+0.0208333333333333</f>
        <v>0.35416666666666663</v>
      </c>
      <c r="Q462" s="62" t="s">
        <v>937</v>
      </c>
      <c r="R462" s="25" t="s">
        <v>1009</v>
      </c>
      <c r="S462" s="26">
        <f t="shared" ref="S462:S479" si="256">SUM(P462-O462)</f>
        <v>2.0833333333333315E-2</v>
      </c>
    </row>
    <row r="463" spans="1:19" ht="10.5" customHeight="1" x14ac:dyDescent="0.2">
      <c r="B463" s="34"/>
      <c r="C463" s="21"/>
      <c r="D463" s="34"/>
      <c r="E463" s="34"/>
      <c r="F463" s="34">
        <f>S463</f>
        <v>2.0833333333333315E-2</v>
      </c>
      <c r="G463" s="34"/>
      <c r="H463" s="34"/>
      <c r="I463" s="34"/>
      <c r="J463" s="34"/>
      <c r="M463" s="34"/>
      <c r="N463" s="35">
        <f>N461</f>
        <v>43039</v>
      </c>
      <c r="O463" s="63">
        <f t="shared" ref="O463:O471" si="257">SUM(P462)</f>
        <v>0.35416666666666663</v>
      </c>
      <c r="P463" s="36">
        <f t="shared" ref="P463:P479" si="258">P462+0.0208333333333333</f>
        <v>0.37499999999999994</v>
      </c>
      <c r="Q463" s="62" t="s">
        <v>939</v>
      </c>
      <c r="R463" s="25" t="s">
        <v>1015</v>
      </c>
      <c r="S463" s="26">
        <f t="shared" si="256"/>
        <v>2.0833333333333315E-2</v>
      </c>
    </row>
    <row r="464" spans="1:19" ht="10.5" customHeight="1" x14ac:dyDescent="0.2">
      <c r="B464" s="34"/>
      <c r="C464" s="21"/>
      <c r="D464" s="34"/>
      <c r="E464" s="34"/>
      <c r="F464" s="34">
        <f>S464</f>
        <v>2.0833333333333315E-2</v>
      </c>
      <c r="G464" s="34"/>
      <c r="H464" s="34"/>
      <c r="I464" s="34"/>
      <c r="J464" s="34"/>
      <c r="L464" s="34"/>
      <c r="M464" s="21"/>
      <c r="N464" s="35">
        <f>N461</f>
        <v>43039</v>
      </c>
      <c r="O464" s="63">
        <f t="shared" si="257"/>
        <v>0.37499999999999994</v>
      </c>
      <c r="P464" s="36">
        <f t="shared" si="258"/>
        <v>0.39583333333333326</v>
      </c>
      <c r="Q464" s="62" t="s">
        <v>939</v>
      </c>
      <c r="R464" s="25" t="s">
        <v>1009</v>
      </c>
      <c r="S464" s="26">
        <f t="shared" si="256"/>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7"/>
        <v>0.39583333333333326</v>
      </c>
      <c r="P465" s="36">
        <f t="shared" si="258"/>
        <v>0.41666666666666657</v>
      </c>
      <c r="Q465" s="62" t="s">
        <v>941</v>
      </c>
      <c r="R465" s="25" t="s">
        <v>980</v>
      </c>
      <c r="S465" s="26">
        <f t="shared" si="256"/>
        <v>2.0833333333333315E-2</v>
      </c>
    </row>
    <row r="466" spans="1:19" ht="10.5" customHeight="1" x14ac:dyDescent="0.2">
      <c r="B466" s="34"/>
      <c r="C466" s="21"/>
      <c r="D466" s="38"/>
      <c r="E466" s="34"/>
      <c r="F466" s="21"/>
      <c r="G466" s="34"/>
      <c r="H466" s="34"/>
      <c r="I466" s="34">
        <f>S466</f>
        <v>2.0833333333333315E-2</v>
      </c>
      <c r="J466" s="34"/>
      <c r="L466" s="34"/>
      <c r="M466" s="34"/>
      <c r="N466" s="35">
        <f>N461</f>
        <v>43039</v>
      </c>
      <c r="O466" s="63">
        <f t="shared" si="257"/>
        <v>0.41666666666666657</v>
      </c>
      <c r="P466" s="36">
        <f t="shared" si="258"/>
        <v>0.43749999999999989</v>
      </c>
      <c r="Q466" s="62" t="s">
        <v>959</v>
      </c>
      <c r="R466" s="25" t="s">
        <v>1016</v>
      </c>
      <c r="S466" s="26">
        <f t="shared" si="256"/>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7"/>
        <v>0.43749999999999989</v>
      </c>
      <c r="P467" s="36">
        <f t="shared" si="258"/>
        <v>0.4583333333333332</v>
      </c>
      <c r="Q467" s="62" t="s">
        <v>940</v>
      </c>
      <c r="R467" s="25" t="s">
        <v>1016</v>
      </c>
      <c r="S467" s="26">
        <f t="shared" si="256"/>
        <v>2.0833333333333315E-2</v>
      </c>
    </row>
    <row r="468" spans="1:19" ht="10.5" customHeight="1" x14ac:dyDescent="0.2">
      <c r="B468" s="34"/>
      <c r="C468" s="21"/>
      <c r="D468" s="34"/>
      <c r="E468" s="34"/>
      <c r="F468" s="21"/>
      <c r="G468" s="34"/>
      <c r="H468" s="34">
        <f>S468</f>
        <v>2.0833333333333315E-2</v>
      </c>
      <c r="I468" s="34"/>
      <c r="J468" s="34"/>
      <c r="L468" s="34"/>
      <c r="M468" s="21"/>
      <c r="N468" s="35">
        <f>N461</f>
        <v>43039</v>
      </c>
      <c r="O468" s="63">
        <f t="shared" si="257"/>
        <v>0.4583333333333332</v>
      </c>
      <c r="P468" s="36">
        <f t="shared" si="258"/>
        <v>0.47916666666666652</v>
      </c>
      <c r="Q468" s="62" t="s">
        <v>941</v>
      </c>
      <c r="R468" s="25" t="s">
        <v>1017</v>
      </c>
      <c r="S468" s="26">
        <f t="shared" si="256"/>
        <v>2.0833333333333315E-2</v>
      </c>
    </row>
    <row r="469" spans="1:19" ht="10.5" customHeight="1" x14ac:dyDescent="0.2">
      <c r="B469" s="34"/>
      <c r="C469" s="21"/>
      <c r="D469" s="21"/>
      <c r="E469" s="34"/>
      <c r="F469" s="21"/>
      <c r="G469" s="34"/>
      <c r="H469" s="34"/>
      <c r="I469" s="34">
        <f>S469</f>
        <v>2.0833333333333315E-2</v>
      </c>
      <c r="J469" s="34"/>
      <c r="L469" s="34"/>
      <c r="M469" s="21"/>
      <c r="N469" s="35">
        <f>N461</f>
        <v>43039</v>
      </c>
      <c r="O469" s="63">
        <f t="shared" si="257"/>
        <v>0.47916666666666652</v>
      </c>
      <c r="P469" s="36">
        <f t="shared" si="258"/>
        <v>0.49999999999999983</v>
      </c>
      <c r="Q469" s="62" t="s">
        <v>959</v>
      </c>
      <c r="R469" s="25" t="s">
        <v>1017</v>
      </c>
      <c r="S469" s="26">
        <f t="shared" si="256"/>
        <v>2.0833333333333315E-2</v>
      </c>
    </row>
    <row r="470" spans="1:19" ht="10.5" customHeight="1" x14ac:dyDescent="0.2">
      <c r="B470" s="34"/>
      <c r="C470" s="21"/>
      <c r="D470" s="34"/>
      <c r="E470" s="34"/>
      <c r="F470" s="21"/>
      <c r="G470" s="34">
        <f>S470</f>
        <v>2.0833333333333315E-2</v>
      </c>
      <c r="H470" s="34"/>
      <c r="I470" s="34"/>
      <c r="J470" s="34"/>
      <c r="L470" s="34"/>
      <c r="M470" s="21"/>
      <c r="N470" s="35">
        <f>N461</f>
        <v>43039</v>
      </c>
      <c r="O470" s="63">
        <f t="shared" si="257"/>
        <v>0.49999999999999983</v>
      </c>
      <c r="P470" s="36">
        <f t="shared" si="258"/>
        <v>0.52083333333333315</v>
      </c>
      <c r="Q470" s="62" t="s">
        <v>940</v>
      </c>
      <c r="R470" s="25" t="s">
        <v>1018</v>
      </c>
      <c r="S470" s="26">
        <f t="shared" si="256"/>
        <v>2.0833333333333315E-2</v>
      </c>
    </row>
    <row r="471" spans="1:19" ht="10.5" customHeight="1" x14ac:dyDescent="0.2">
      <c r="B471" s="34"/>
      <c r="C471" s="34"/>
      <c r="D471" s="21"/>
      <c r="E471" s="34"/>
      <c r="F471" s="21"/>
      <c r="G471" s="34">
        <f>S471</f>
        <v>2.0833333333333259E-2</v>
      </c>
      <c r="H471" s="34"/>
      <c r="I471" s="34"/>
      <c r="J471" s="34"/>
      <c r="L471" s="34"/>
      <c r="M471" s="21"/>
      <c r="N471" s="35">
        <f>N461</f>
        <v>43039</v>
      </c>
      <c r="O471" s="63">
        <f t="shared" si="257"/>
        <v>0.52083333333333315</v>
      </c>
      <c r="P471" s="36">
        <f t="shared" si="258"/>
        <v>0.54166666666666641</v>
      </c>
      <c r="Q471" s="62" t="s">
        <v>940</v>
      </c>
      <c r="R471" s="25" t="s">
        <v>1018</v>
      </c>
      <c r="S471" s="26">
        <f t="shared" si="256"/>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8"/>
        <v>0.56249999999999967</v>
      </c>
      <c r="Q472" s="62" t="s">
        <v>940</v>
      </c>
      <c r="R472" s="25" t="s">
        <v>1019</v>
      </c>
      <c r="S472" s="26">
        <f t="shared" si="256"/>
        <v>2.0833333333333259E-2</v>
      </c>
    </row>
    <row r="473" spans="1:19" ht="10.5" customHeight="1" x14ac:dyDescent="0.2">
      <c r="B473" s="34"/>
      <c r="C473" s="21"/>
      <c r="D473" s="34"/>
      <c r="E473" s="34"/>
      <c r="F473" s="34"/>
      <c r="G473" s="34"/>
      <c r="H473" s="34">
        <f>S473</f>
        <v>2.0833333333333259E-2</v>
      </c>
      <c r="I473" s="34"/>
      <c r="J473" s="34"/>
      <c r="L473" s="34"/>
      <c r="M473" s="34"/>
      <c r="N473" s="35">
        <f>N461</f>
        <v>43039</v>
      </c>
      <c r="O473" s="63">
        <f>SUM(P472)</f>
        <v>0.56249999999999967</v>
      </c>
      <c r="P473" s="36">
        <f t="shared" si="258"/>
        <v>0.58333333333333293</v>
      </c>
      <c r="Q473" s="62" t="s">
        <v>941</v>
      </c>
      <c r="R473" s="25" t="s">
        <v>1019</v>
      </c>
      <c r="S473" s="26">
        <f t="shared" si="256"/>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8"/>
        <v>0.60416666666666619</v>
      </c>
      <c r="Q474" s="62" t="s">
        <v>941</v>
      </c>
      <c r="R474" s="25" t="s">
        <v>980</v>
      </c>
      <c r="S474" s="26">
        <f t="shared" si="256"/>
        <v>2.0833333333333259E-2</v>
      </c>
    </row>
    <row r="475" spans="1:19" ht="10.5" customHeight="1" x14ac:dyDescent="0.2">
      <c r="B475" s="34"/>
      <c r="C475" s="21"/>
      <c r="D475" s="34"/>
      <c r="E475" s="34"/>
      <c r="F475" s="34"/>
      <c r="G475" s="34">
        <f>S475</f>
        <v>2.0833333333333259E-2</v>
      </c>
      <c r="H475" s="34"/>
      <c r="I475" s="34"/>
      <c r="J475" s="34"/>
      <c r="L475" s="34"/>
      <c r="M475" s="34"/>
      <c r="N475" s="35">
        <f>N461</f>
        <v>43039</v>
      </c>
      <c r="O475" s="63">
        <f t="shared" ref="O475:O479" si="259">SUM(P474)</f>
        <v>0.60416666666666619</v>
      </c>
      <c r="P475" s="36">
        <f t="shared" si="258"/>
        <v>0.62499999999999944</v>
      </c>
      <c r="Q475" s="62" t="s">
        <v>940</v>
      </c>
      <c r="R475" s="25" t="s">
        <v>980</v>
      </c>
      <c r="S475" s="26">
        <f t="shared" si="256"/>
        <v>2.0833333333333259E-2</v>
      </c>
    </row>
    <row r="476" spans="1:19" ht="10.5" customHeight="1" x14ac:dyDescent="0.2">
      <c r="B476" s="34"/>
      <c r="C476" s="21"/>
      <c r="D476" s="34"/>
      <c r="E476" s="34"/>
      <c r="F476" s="34"/>
      <c r="G476" s="34">
        <f>S476</f>
        <v>2.0833333333333259E-2</v>
      </c>
      <c r="H476" s="34"/>
      <c r="I476" s="34"/>
      <c r="J476" s="34"/>
      <c r="L476" s="34"/>
      <c r="M476" s="34"/>
      <c r="N476" s="35">
        <f>N461</f>
        <v>43039</v>
      </c>
      <c r="O476" s="63">
        <f t="shared" si="259"/>
        <v>0.62499999999999944</v>
      </c>
      <c r="P476" s="36">
        <f t="shared" si="258"/>
        <v>0.6458333333333327</v>
      </c>
      <c r="Q476" s="62" t="s">
        <v>940</v>
      </c>
      <c r="R476" s="25" t="s">
        <v>980</v>
      </c>
      <c r="S476" s="26">
        <f t="shared" si="256"/>
        <v>2.0833333333333259E-2</v>
      </c>
    </row>
    <row r="477" spans="1:19" ht="10.5" customHeight="1" x14ac:dyDescent="0.2">
      <c r="B477" s="34"/>
      <c r="C477" s="21"/>
      <c r="D477" s="34"/>
      <c r="E477" s="34"/>
      <c r="F477" s="21"/>
      <c r="G477" s="34"/>
      <c r="H477" s="34"/>
      <c r="I477" s="34">
        <f>S477</f>
        <v>2.0833333333333259E-2</v>
      </c>
      <c r="J477" s="34"/>
      <c r="L477" s="34"/>
      <c r="M477" s="34"/>
      <c r="N477" s="35">
        <f>N461</f>
        <v>43039</v>
      </c>
      <c r="O477" s="63">
        <f t="shared" si="259"/>
        <v>0.6458333333333327</v>
      </c>
      <c r="P477" s="36">
        <f t="shared" si="258"/>
        <v>0.66666666666666596</v>
      </c>
      <c r="Q477" s="62" t="s">
        <v>959</v>
      </c>
      <c r="R477" s="25" t="s">
        <v>1020</v>
      </c>
      <c r="S477" s="26">
        <f t="shared" si="256"/>
        <v>2.0833333333333259E-2</v>
      </c>
    </row>
    <row r="478" spans="1:19" ht="10.5" customHeight="1" x14ac:dyDescent="0.2">
      <c r="B478" s="34"/>
      <c r="C478" s="21"/>
      <c r="D478" s="34"/>
      <c r="E478" s="34"/>
      <c r="F478" s="21"/>
      <c r="G478" s="34"/>
      <c r="H478" s="34"/>
      <c r="I478" s="34">
        <f>S478</f>
        <v>2.0833333333333259E-2</v>
      </c>
      <c r="J478" s="34"/>
      <c r="L478" s="34"/>
      <c r="M478" s="34"/>
      <c r="N478" s="35">
        <f>N461</f>
        <v>43039</v>
      </c>
      <c r="O478" s="63">
        <f t="shared" si="259"/>
        <v>0.66666666666666596</v>
      </c>
      <c r="P478" s="36">
        <f t="shared" si="258"/>
        <v>0.68749999999999922</v>
      </c>
      <c r="Q478" s="62" t="s">
        <v>959</v>
      </c>
      <c r="R478" s="25" t="s">
        <v>1022</v>
      </c>
      <c r="S478" s="26">
        <f t="shared" si="256"/>
        <v>2.0833333333333259E-2</v>
      </c>
    </row>
    <row r="479" spans="1:19" ht="10.5" customHeight="1" thickBot="1" x14ac:dyDescent="0.25">
      <c r="B479" s="34"/>
      <c r="C479" s="21"/>
      <c r="D479" s="34"/>
      <c r="E479" s="34"/>
      <c r="F479" s="34"/>
      <c r="G479" s="34"/>
      <c r="H479" s="34">
        <f>S479</f>
        <v>2.0833333333333259E-2</v>
      </c>
      <c r="J479" s="34"/>
      <c r="L479" s="34"/>
      <c r="M479" s="34"/>
      <c r="N479" s="35">
        <f>N461</f>
        <v>43039</v>
      </c>
      <c r="O479" s="63">
        <f t="shared" si="259"/>
        <v>0.68749999999999922</v>
      </c>
      <c r="P479" s="36">
        <f t="shared" si="258"/>
        <v>0.70833333333333248</v>
      </c>
      <c r="Q479" s="37" t="s">
        <v>941</v>
      </c>
      <c r="R479" s="25" t="s">
        <v>1023</v>
      </c>
      <c r="S479" s="26">
        <f t="shared" si="256"/>
        <v>2.0833333333333259E-2</v>
      </c>
    </row>
    <row r="480" spans="1:19" ht="10.5" customHeight="1" x14ac:dyDescent="0.2">
      <c r="A480" s="40">
        <f t="shared" ref="A480:M480" si="260">SUM(A462:A479)</f>
        <v>0</v>
      </c>
      <c r="B480" s="40">
        <f t="shared" si="260"/>
        <v>0</v>
      </c>
      <c r="C480" s="40">
        <f t="shared" si="260"/>
        <v>0</v>
      </c>
      <c r="D480" s="40">
        <f t="shared" si="260"/>
        <v>2.0833333333333315E-2</v>
      </c>
      <c r="E480" s="40">
        <f t="shared" si="260"/>
        <v>0</v>
      </c>
      <c r="F480" s="40">
        <f t="shared" si="260"/>
        <v>4.166666666666663E-2</v>
      </c>
      <c r="G480" s="40">
        <f t="shared" si="260"/>
        <v>0.12499999999999967</v>
      </c>
      <c r="H480" s="40">
        <f t="shared" si="260"/>
        <v>0.10416666666666641</v>
      </c>
      <c r="I480" s="40">
        <f t="shared" si="260"/>
        <v>8.3333333333333148E-2</v>
      </c>
      <c r="J480" s="40">
        <f t="shared" si="260"/>
        <v>0</v>
      </c>
      <c r="K480" s="40">
        <f t="shared" si="260"/>
        <v>0</v>
      </c>
      <c r="L480" s="40">
        <f t="shared" si="260"/>
        <v>0</v>
      </c>
      <c r="M480" s="40">
        <f t="shared" si="260"/>
        <v>0</v>
      </c>
      <c r="N480" s="41" t="b">
        <f>SUM(A480:M480) = S480</f>
        <v>1</v>
      </c>
      <c r="O480" s="42"/>
      <c r="P480" s="42"/>
      <c r="Q480" s="43"/>
      <c r="R480" s="43"/>
      <c r="S480" s="40">
        <f>SUM(S462:S479)</f>
        <v>0.37499999999999917</v>
      </c>
    </row>
    <row r="481" spans="1:19" ht="10.5" customHeight="1" x14ac:dyDescent="0.2">
      <c r="A481" s="44">
        <f t="shared" ref="A481:E481" si="261">(A480-INT(A480))*24</f>
        <v>0</v>
      </c>
      <c r="B481" s="44">
        <f t="shared" si="261"/>
        <v>0</v>
      </c>
      <c r="C481" s="44">
        <f t="shared" si="261"/>
        <v>0</v>
      </c>
      <c r="D481" s="44">
        <f t="shared" si="261"/>
        <v>0.49999999999999956</v>
      </c>
      <c r="E481" s="44">
        <f t="shared" si="261"/>
        <v>0</v>
      </c>
      <c r="F481" s="44">
        <f>(F480-INT(F480))*24</f>
        <v>0.99999999999999911</v>
      </c>
      <c r="G481" s="44">
        <f>(G480-INT(G480))*24</f>
        <v>2.999999999999992</v>
      </c>
      <c r="H481" s="44">
        <f>(H480-INT(H480))*24</f>
        <v>2.4999999999999938</v>
      </c>
      <c r="I481" s="44">
        <f>(I480-INT(I480))*24</f>
        <v>1.9999999999999956</v>
      </c>
      <c r="J481" s="44">
        <f t="shared" ref="J481" si="262">(J480-INT(J480))*24</f>
        <v>0</v>
      </c>
      <c r="K481" s="44"/>
      <c r="L481" s="44">
        <f t="shared" ref="L481:M481" si="263">(L480-INT(L480))*24</f>
        <v>0</v>
      </c>
      <c r="M481" s="45">
        <f t="shared" si="263"/>
        <v>0</v>
      </c>
      <c r="N481" s="46">
        <f>SUM(A481:M481)</f>
        <v>8.9999999999999805</v>
      </c>
      <c r="O481" s="47"/>
      <c r="P481" s="47"/>
      <c r="Q481" s="48"/>
      <c r="R481" s="48"/>
      <c r="S481" s="49"/>
    </row>
    <row r="482" spans="1:19" ht="10.5" customHeight="1" thickBot="1" x14ac:dyDescent="0.25">
      <c r="A482" s="50"/>
      <c r="B482" s="51"/>
      <c r="C482" s="51"/>
      <c r="D482" s="52">
        <f>SUM(A481:D481)</f>
        <v>0.49999999999999956</v>
      </c>
      <c r="E482" s="52">
        <f t="shared" ref="E482:J482" si="264">E481</f>
        <v>0</v>
      </c>
      <c r="F482" s="52">
        <f t="shared" si="264"/>
        <v>0.99999999999999911</v>
      </c>
      <c r="G482" s="52">
        <f t="shared" si="264"/>
        <v>2.999999999999992</v>
      </c>
      <c r="H482" s="52">
        <f t="shared" si="264"/>
        <v>2.4999999999999938</v>
      </c>
      <c r="I482" s="52">
        <f t="shared" si="264"/>
        <v>1.9999999999999956</v>
      </c>
      <c r="J482" s="52">
        <f t="shared" si="264"/>
        <v>0</v>
      </c>
      <c r="K482" s="52"/>
      <c r="L482" s="52">
        <f t="shared" ref="L482:M482" si="265">L481</f>
        <v>0</v>
      </c>
      <c r="M482" s="53">
        <f t="shared" si="265"/>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6">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7">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8">SUM(P484)</f>
        <v>0.33333333333333331</v>
      </c>
      <c r="P485" s="36">
        <f t="shared" ref="P485:P500" si="269">P484+0.0208333333333333</f>
        <v>0.35416666666666663</v>
      </c>
      <c r="Q485" s="62" t="s">
        <v>939</v>
      </c>
      <c r="R485" s="25" t="s">
        <v>1023</v>
      </c>
      <c r="S485" s="26">
        <f t="shared" si="267"/>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8"/>
        <v>0.35416666666666663</v>
      </c>
      <c r="P486" s="36">
        <f t="shared" si="269"/>
        <v>0.37499999999999994</v>
      </c>
      <c r="Q486" s="62" t="s">
        <v>939</v>
      </c>
      <c r="R486" s="25" t="s">
        <v>1023</v>
      </c>
      <c r="S486" s="26">
        <f t="shared" si="267"/>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8"/>
        <v>0.37499999999999994</v>
      </c>
      <c r="P487" s="36">
        <f t="shared" si="269"/>
        <v>0.39583333333333326</v>
      </c>
      <c r="Q487" s="62" t="s">
        <v>941</v>
      </c>
      <c r="R487" s="25" t="s">
        <v>980</v>
      </c>
      <c r="S487" s="26">
        <f t="shared" si="267"/>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8"/>
        <v>0.39583333333333326</v>
      </c>
      <c r="P488" s="36">
        <f t="shared" si="269"/>
        <v>0.41666666666666657</v>
      </c>
      <c r="Q488" s="62" t="s">
        <v>959</v>
      </c>
      <c r="R488" s="25" t="s">
        <v>1025</v>
      </c>
      <c r="S488" s="26">
        <f t="shared" si="267"/>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8"/>
        <v>0.41666666666666657</v>
      </c>
      <c r="P489" s="36">
        <f t="shared" si="269"/>
        <v>0.43749999999999989</v>
      </c>
      <c r="Q489" s="62" t="s">
        <v>940</v>
      </c>
      <c r="R489" s="25" t="s">
        <v>1026</v>
      </c>
      <c r="S489" s="26">
        <f t="shared" si="267"/>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8"/>
        <v>0.43749999999999989</v>
      </c>
      <c r="P490" s="36">
        <f t="shared" si="269"/>
        <v>0.4583333333333332</v>
      </c>
      <c r="Q490" s="62" t="s">
        <v>941</v>
      </c>
      <c r="R490" s="25" t="s">
        <v>980</v>
      </c>
      <c r="S490" s="26">
        <f t="shared" si="267"/>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8"/>
        <v>0.4583333333333332</v>
      </c>
      <c r="P491" s="36">
        <f t="shared" si="269"/>
        <v>0.47916666666666652</v>
      </c>
      <c r="Q491" s="62" t="s">
        <v>959</v>
      </c>
      <c r="R491" s="25" t="s">
        <v>1002</v>
      </c>
      <c r="S491" s="26">
        <f t="shared" si="267"/>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8"/>
        <v>0.47916666666666652</v>
      </c>
      <c r="P492" s="36">
        <f t="shared" si="269"/>
        <v>0.49999999999999983</v>
      </c>
      <c r="Q492" s="62" t="s">
        <v>940</v>
      </c>
      <c r="R492" s="25" t="s">
        <v>1027</v>
      </c>
      <c r="S492" s="26">
        <f t="shared" si="267"/>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8"/>
        <v>0.49999999999999983</v>
      </c>
      <c r="P493" s="36">
        <f t="shared" si="269"/>
        <v>0.52083333333333315</v>
      </c>
      <c r="Q493" s="62" t="s">
        <v>940</v>
      </c>
      <c r="R493" s="25" t="s">
        <v>1027</v>
      </c>
      <c r="S493" s="26">
        <f t="shared" si="267"/>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9"/>
        <v>0.54166666666666641</v>
      </c>
      <c r="Q494" s="62" t="s">
        <v>940</v>
      </c>
      <c r="R494" s="25" t="s">
        <v>1027</v>
      </c>
      <c r="S494" s="26">
        <f t="shared" si="267"/>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9"/>
        <v>0.56249999999999967</v>
      </c>
      <c r="Q495" s="62" t="s">
        <v>941</v>
      </c>
      <c r="R495" s="25" t="s">
        <v>980</v>
      </c>
      <c r="S495" s="26">
        <f t="shared" si="267"/>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9"/>
        <v>0.58333333333333293</v>
      </c>
      <c r="Q496" s="62" t="s">
        <v>941</v>
      </c>
      <c r="R496" s="25" t="s">
        <v>980</v>
      </c>
      <c r="S496" s="26">
        <f t="shared" si="267"/>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70">SUM(P496)</f>
        <v>0.58333333333333293</v>
      </c>
      <c r="P497" s="36">
        <f t="shared" si="269"/>
        <v>0.60416666666666619</v>
      </c>
      <c r="Q497" s="62" t="s">
        <v>940</v>
      </c>
      <c r="R497" s="25" t="s">
        <v>1028</v>
      </c>
      <c r="S497" s="26">
        <f t="shared" si="267"/>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70"/>
        <v>0.60416666666666619</v>
      </c>
      <c r="P498" s="36">
        <f t="shared" si="269"/>
        <v>0.62499999999999944</v>
      </c>
      <c r="Q498" s="62" t="s">
        <v>940</v>
      </c>
      <c r="R498" s="25" t="s">
        <v>1028</v>
      </c>
      <c r="S498" s="26">
        <f t="shared" si="267"/>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70"/>
        <v>0.62499999999999944</v>
      </c>
      <c r="P499" s="36">
        <f t="shared" si="269"/>
        <v>0.6458333333333327</v>
      </c>
      <c r="Q499" s="62" t="s">
        <v>959</v>
      </c>
      <c r="R499" s="25" t="s">
        <v>1029</v>
      </c>
      <c r="S499" s="26">
        <f t="shared" si="267"/>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70"/>
        <v>0.6458333333333327</v>
      </c>
      <c r="P500" s="67">
        <f t="shared" si="269"/>
        <v>0.66666666666666596</v>
      </c>
      <c r="Q500" s="62" t="s">
        <v>959</v>
      </c>
      <c r="R500" s="25" t="s">
        <v>1029</v>
      </c>
      <c r="S500" s="66">
        <f t="shared" si="267"/>
        <v>2.0833333333333259E-2</v>
      </c>
      <c r="T500" s="68"/>
      <c r="U500" s="69"/>
      <c r="V500" s="69"/>
    </row>
    <row r="501" spans="1:22" ht="10.5" customHeight="1" x14ac:dyDescent="0.2">
      <c r="A501" s="40">
        <f t="shared" ref="A501:M501" si="271">SUM(A484:A500)</f>
        <v>0</v>
      </c>
      <c r="B501" s="40">
        <f t="shared" si="271"/>
        <v>0</v>
      </c>
      <c r="C501" s="40">
        <f t="shared" si="271"/>
        <v>0</v>
      </c>
      <c r="D501" s="40">
        <f t="shared" si="271"/>
        <v>2.0833333333333315E-2</v>
      </c>
      <c r="E501" s="40">
        <f t="shared" si="271"/>
        <v>0</v>
      </c>
      <c r="F501" s="40">
        <f t="shared" si="271"/>
        <v>4.166666666666663E-2</v>
      </c>
      <c r="G501" s="40">
        <f t="shared" si="271"/>
        <v>0.12499999999999972</v>
      </c>
      <c r="H501" s="40">
        <f t="shared" si="271"/>
        <v>8.3333333333333148E-2</v>
      </c>
      <c r="I501" s="40">
        <f t="shared" si="271"/>
        <v>8.3333333333333148E-2</v>
      </c>
      <c r="J501" s="40">
        <f t="shared" si="271"/>
        <v>0</v>
      </c>
      <c r="K501" s="40">
        <f t="shared" si="271"/>
        <v>0</v>
      </c>
      <c r="L501" s="40">
        <f t="shared" si="271"/>
        <v>0</v>
      </c>
      <c r="M501" s="40">
        <f t="shared" si="271"/>
        <v>0</v>
      </c>
      <c r="N501" s="41" t="b">
        <f>SUM(A501:M501) = S501</f>
        <v>1</v>
      </c>
      <c r="O501" s="42"/>
      <c r="P501" s="42"/>
      <c r="Q501" s="43"/>
      <c r="R501" s="43"/>
      <c r="S501" s="40">
        <f>SUM(S484:S500)</f>
        <v>0.35416666666666596</v>
      </c>
    </row>
    <row r="502" spans="1:22" ht="10.5" customHeight="1" x14ac:dyDescent="0.2">
      <c r="A502" s="70">
        <f t="shared" ref="A502:C502" si="272">(A501-INT(A501))*24</f>
        <v>0</v>
      </c>
      <c r="B502" s="70">
        <f t="shared" si="272"/>
        <v>0</v>
      </c>
      <c r="C502" s="70">
        <f t="shared" si="272"/>
        <v>0</v>
      </c>
      <c r="D502" s="44">
        <f>(D501-INT(D501))*24</f>
        <v>0.49999999999999956</v>
      </c>
      <c r="E502" s="44">
        <f>(E501-INT(E501))*24</f>
        <v>0</v>
      </c>
      <c r="F502" s="44">
        <f>(F501-INT(F501))*24</f>
        <v>0.99999999999999911</v>
      </c>
      <c r="G502" s="44">
        <f>(G501-INT(G501))*24</f>
        <v>2.9999999999999933</v>
      </c>
      <c r="H502" s="44">
        <f t="shared" ref="H502:J502" si="273">(H501-INT(H501))*24</f>
        <v>1.9999999999999956</v>
      </c>
      <c r="I502" s="44">
        <f t="shared" si="273"/>
        <v>1.9999999999999956</v>
      </c>
      <c r="J502" s="44">
        <f t="shared" si="273"/>
        <v>0</v>
      </c>
      <c r="K502" s="44"/>
      <c r="L502" s="44">
        <f t="shared" ref="L502:M502" si="274">(L501-INT(L501))*24</f>
        <v>0</v>
      </c>
      <c r="M502" s="45">
        <f t="shared" si="274"/>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5">E502</f>
        <v>0</v>
      </c>
      <c r="F503" s="52">
        <f t="shared" si="275"/>
        <v>0.99999999999999911</v>
      </c>
      <c r="G503" s="52">
        <f t="shared" si="275"/>
        <v>2.9999999999999933</v>
      </c>
      <c r="H503" s="52">
        <f t="shared" si="275"/>
        <v>1.9999999999999956</v>
      </c>
      <c r="I503" s="52">
        <f t="shared" si="275"/>
        <v>1.9999999999999956</v>
      </c>
      <c r="J503" s="52">
        <f t="shared" si="275"/>
        <v>0</v>
      </c>
      <c r="K503" s="52"/>
      <c r="L503" s="52">
        <f t="shared" ref="L503:M503" si="276">L502</f>
        <v>0</v>
      </c>
      <c r="M503" s="53">
        <f t="shared" si="276"/>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7">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8">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9">SUM(P505)</f>
        <v>0.35416666666666663</v>
      </c>
      <c r="P506" s="36">
        <f t="shared" ref="P506:P522" si="280">P505+0.0208333333333333</f>
        <v>0.37499999999999994</v>
      </c>
      <c r="Q506" s="62" t="s">
        <v>941</v>
      </c>
      <c r="R506" s="25" t="s">
        <v>1031</v>
      </c>
      <c r="S506" s="26">
        <f t="shared" si="278"/>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9"/>
        <v>0.37499999999999994</v>
      </c>
      <c r="P507" s="36">
        <f t="shared" si="280"/>
        <v>0.39583333333333326</v>
      </c>
      <c r="Q507" s="62" t="s">
        <v>940</v>
      </c>
      <c r="R507" s="25" t="s">
        <v>1026</v>
      </c>
      <c r="S507" s="26">
        <f t="shared" si="278"/>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9"/>
        <v>0.39583333333333326</v>
      </c>
      <c r="P508" s="36">
        <f t="shared" si="280"/>
        <v>0.41666666666666657</v>
      </c>
      <c r="Q508" s="62" t="s">
        <v>940</v>
      </c>
      <c r="R508" s="25" t="s">
        <v>1026</v>
      </c>
      <c r="S508" s="26">
        <f t="shared" si="278"/>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9"/>
        <v>0.41666666666666657</v>
      </c>
      <c r="P509" s="36">
        <f t="shared" si="280"/>
        <v>0.43749999999999989</v>
      </c>
      <c r="Q509" s="62" t="s">
        <v>941</v>
      </c>
      <c r="R509" s="25" t="s">
        <v>980</v>
      </c>
      <c r="S509" s="26">
        <f t="shared" si="278"/>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9"/>
        <v>0.43749999999999989</v>
      </c>
      <c r="P510" s="36">
        <f t="shared" si="280"/>
        <v>0.4583333333333332</v>
      </c>
      <c r="Q510" s="62" t="s">
        <v>941</v>
      </c>
      <c r="R510" s="25" t="s">
        <v>980</v>
      </c>
      <c r="S510" s="26">
        <f t="shared" si="278"/>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9"/>
        <v>0.4583333333333332</v>
      </c>
      <c r="P511" s="36">
        <f t="shared" si="280"/>
        <v>0.47916666666666652</v>
      </c>
      <c r="Q511" s="62" t="s">
        <v>941</v>
      </c>
      <c r="R511" s="25" t="s">
        <v>1032</v>
      </c>
      <c r="S511" s="26">
        <f t="shared" si="278"/>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9"/>
        <v>0.47916666666666652</v>
      </c>
      <c r="P512" s="36">
        <f t="shared" si="280"/>
        <v>0.49999999999999983</v>
      </c>
      <c r="Q512" s="62" t="s">
        <v>941</v>
      </c>
      <c r="R512" s="25" t="s">
        <v>980</v>
      </c>
      <c r="S512" s="26">
        <f t="shared" si="278"/>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9"/>
        <v>0.49999999999999983</v>
      </c>
      <c r="P513" s="36">
        <f t="shared" si="280"/>
        <v>0.52083333333333315</v>
      </c>
      <c r="Q513" s="62" t="s">
        <v>941</v>
      </c>
      <c r="R513" s="25" t="s">
        <v>980</v>
      </c>
      <c r="S513" s="26">
        <f t="shared" si="278"/>
        <v>2.0833333333333315E-2</v>
      </c>
      <c r="T513" s="75"/>
    </row>
    <row r="514" spans="1:22" ht="10.5" customHeight="1" x14ac:dyDescent="0.2">
      <c r="B514" s="34"/>
      <c r="C514" s="34"/>
      <c r="D514" s="34"/>
      <c r="E514" s="34"/>
      <c r="F514" s="34"/>
      <c r="G514" s="34"/>
      <c r="H514" s="34"/>
      <c r="J514" s="34"/>
      <c r="L514" s="34"/>
      <c r="M514" s="21"/>
      <c r="N514" s="35">
        <f>N504</f>
        <v>43041</v>
      </c>
      <c r="O514" s="63">
        <f t="shared" si="279"/>
        <v>0.52083333333333315</v>
      </c>
      <c r="P514" s="36">
        <f t="shared" si="280"/>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80"/>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80"/>
        <v>0.58333333333333293</v>
      </c>
      <c r="Q516" s="62" t="s">
        <v>935</v>
      </c>
      <c r="R516" s="25" t="s">
        <v>1034</v>
      </c>
      <c r="S516" s="26">
        <f t="shared" si="278"/>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80"/>
        <v>0.60416666666666619</v>
      </c>
      <c r="Q517" s="62" t="s">
        <v>935</v>
      </c>
      <c r="R517" s="25" t="s">
        <v>1034</v>
      </c>
      <c r="S517" s="26">
        <f t="shared" si="278"/>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1">SUM(P517)</f>
        <v>0.60416666666666619</v>
      </c>
      <c r="P518" s="36">
        <f t="shared" si="280"/>
        <v>0.62499999999999944</v>
      </c>
      <c r="Q518" s="62" t="s">
        <v>940</v>
      </c>
      <c r="R518" s="25" t="s">
        <v>1035</v>
      </c>
      <c r="S518" s="26">
        <f t="shared" si="278"/>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1"/>
        <v>0.62499999999999944</v>
      </c>
      <c r="P519" s="36">
        <f t="shared" si="280"/>
        <v>0.6458333333333327</v>
      </c>
      <c r="Q519" s="62" t="s">
        <v>940</v>
      </c>
      <c r="R519" s="25" t="s">
        <v>1035</v>
      </c>
      <c r="S519" s="26">
        <f t="shared" si="278"/>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1"/>
        <v>0.6458333333333327</v>
      </c>
      <c r="P520" s="36">
        <f t="shared" si="280"/>
        <v>0.66666666666666596</v>
      </c>
      <c r="Q520" s="62" t="s">
        <v>940</v>
      </c>
      <c r="R520" s="25" t="s">
        <v>1035</v>
      </c>
      <c r="S520" s="26">
        <f t="shared" si="278"/>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1"/>
        <v>0.66666666666666596</v>
      </c>
      <c r="P521" s="67">
        <f t="shared" si="280"/>
        <v>0.68749999999999922</v>
      </c>
      <c r="Q521" s="62" t="s">
        <v>940</v>
      </c>
      <c r="R521" s="25" t="s">
        <v>1035</v>
      </c>
      <c r="S521" s="66">
        <f t="shared" si="278"/>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1"/>
        <v>0.68749999999999922</v>
      </c>
      <c r="P522" s="67">
        <f t="shared" si="280"/>
        <v>0.70833333333333248</v>
      </c>
      <c r="Q522" s="62" t="s">
        <v>940</v>
      </c>
      <c r="R522" s="25" t="s">
        <v>1035</v>
      </c>
      <c r="S522" s="66">
        <f t="shared" si="278"/>
        <v>2.0833333333333259E-2</v>
      </c>
      <c r="T522" s="68"/>
      <c r="U522" s="69"/>
      <c r="V522" s="69"/>
    </row>
    <row r="523" spans="1:22" ht="10.5" customHeight="1" x14ac:dyDescent="0.2">
      <c r="A523" s="40">
        <f t="shared" ref="A523:M523" si="282">SUM(A505:A522)</f>
        <v>0</v>
      </c>
      <c r="B523" s="40">
        <f t="shared" si="282"/>
        <v>4.1666666666666519E-2</v>
      </c>
      <c r="C523" s="40">
        <f t="shared" si="282"/>
        <v>0</v>
      </c>
      <c r="D523" s="40">
        <f t="shared" si="282"/>
        <v>0</v>
      </c>
      <c r="E523" s="40">
        <f t="shared" si="282"/>
        <v>0</v>
      </c>
      <c r="F523" s="40">
        <f t="shared" si="282"/>
        <v>2.0833333333333315E-2</v>
      </c>
      <c r="G523" s="40">
        <f t="shared" si="282"/>
        <v>0.14583333333333293</v>
      </c>
      <c r="H523" s="40">
        <f t="shared" si="282"/>
        <v>0.12499999999999989</v>
      </c>
      <c r="I523" s="40">
        <f t="shared" si="282"/>
        <v>0</v>
      </c>
      <c r="J523" s="40">
        <f t="shared" si="282"/>
        <v>0</v>
      </c>
      <c r="K523" s="40">
        <f t="shared" si="282"/>
        <v>0</v>
      </c>
      <c r="L523" s="40">
        <f t="shared" si="282"/>
        <v>0</v>
      </c>
      <c r="M523" s="40">
        <f t="shared" si="282"/>
        <v>0</v>
      </c>
      <c r="N523" s="41" t="b">
        <f>SUM(A523:M523) = S523</f>
        <v>1</v>
      </c>
      <c r="O523" s="42"/>
      <c r="P523" s="42"/>
      <c r="Q523" s="43"/>
      <c r="R523" s="43"/>
      <c r="S523" s="40">
        <f>SUM(S505:S522)</f>
        <v>0.33333333333333265</v>
      </c>
    </row>
    <row r="524" spans="1:22" ht="10.5" customHeight="1" x14ac:dyDescent="0.2">
      <c r="A524" s="70">
        <f t="shared" ref="A524:C524" si="283">(A523-INT(A523))*24</f>
        <v>0</v>
      </c>
      <c r="B524" s="70">
        <f t="shared" si="283"/>
        <v>0.99999999999999645</v>
      </c>
      <c r="C524" s="70">
        <f t="shared" si="283"/>
        <v>0</v>
      </c>
      <c r="D524" s="44">
        <f>(D523-INT(D523))*24</f>
        <v>0</v>
      </c>
      <c r="E524" s="44">
        <f>(E523-INT(E523))*24</f>
        <v>0</v>
      </c>
      <c r="F524" s="44">
        <f>(F523-INT(F523))*24</f>
        <v>0.49999999999999956</v>
      </c>
      <c r="G524" s="44">
        <f>(G523-INT(G523))*24</f>
        <v>3.4999999999999902</v>
      </c>
      <c r="H524" s="44">
        <f t="shared" ref="H524:J524" si="284">(H523-INT(H523))*24</f>
        <v>2.9999999999999973</v>
      </c>
      <c r="I524" s="44">
        <f t="shared" si="284"/>
        <v>0</v>
      </c>
      <c r="J524" s="44">
        <f t="shared" si="284"/>
        <v>0</v>
      </c>
      <c r="K524" s="44"/>
      <c r="L524" s="44">
        <f t="shared" ref="L524:M524" si="285">(L523-INT(L523))*24</f>
        <v>0</v>
      </c>
      <c r="M524" s="45">
        <f t="shared" si="285"/>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6">E524</f>
        <v>0</v>
      </c>
      <c r="F525" s="52">
        <f t="shared" si="286"/>
        <v>0.49999999999999956</v>
      </c>
      <c r="G525" s="52">
        <f t="shared" si="286"/>
        <v>3.4999999999999902</v>
      </c>
      <c r="H525" s="52">
        <f t="shared" si="286"/>
        <v>2.9999999999999973</v>
      </c>
      <c r="I525" s="52">
        <f t="shared" si="286"/>
        <v>0</v>
      </c>
      <c r="J525" s="52">
        <f t="shared" si="286"/>
        <v>0</v>
      </c>
      <c r="K525" s="52"/>
      <c r="L525" s="52">
        <f t="shared" ref="L525:M525" si="287">L524</f>
        <v>0</v>
      </c>
      <c r="M525" s="53">
        <f t="shared" si="287"/>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8">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9">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90">SUM(P527)</f>
        <v>0.35416666666666663</v>
      </c>
      <c r="P528" s="36">
        <f t="shared" ref="P528:P543" si="291">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90"/>
        <v>0.37499999999999994</v>
      </c>
      <c r="P529" s="36">
        <f t="shared" si="291"/>
        <v>0.39583333333333326</v>
      </c>
      <c r="Q529" s="62" t="s">
        <v>940</v>
      </c>
      <c r="R529" s="25" t="s">
        <v>1037</v>
      </c>
      <c r="S529" s="26">
        <f t="shared" ref="S529:S543" si="292">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90"/>
        <v>0.39583333333333326</v>
      </c>
      <c r="P530" s="36">
        <f t="shared" si="291"/>
        <v>0.41666666666666657</v>
      </c>
      <c r="Q530" s="62" t="s">
        <v>940</v>
      </c>
      <c r="R530" s="25" t="s">
        <v>1037</v>
      </c>
      <c r="S530" s="26">
        <f t="shared" si="292"/>
        <v>2.0833333333333315E-2</v>
      </c>
    </row>
    <row r="531" spans="1:21" ht="10.5" customHeight="1" x14ac:dyDescent="0.2">
      <c r="C531" s="21"/>
      <c r="D531" s="34"/>
      <c r="E531" s="34"/>
      <c r="F531" s="34"/>
      <c r="G531" s="34"/>
      <c r="H531" s="34">
        <f>S531</f>
        <v>2.0833333333333315E-2</v>
      </c>
      <c r="J531" s="34"/>
      <c r="L531" s="34"/>
      <c r="M531" s="34"/>
      <c r="N531" s="35">
        <f>N526</f>
        <v>43042</v>
      </c>
      <c r="O531" s="63">
        <f t="shared" si="290"/>
        <v>0.41666666666666657</v>
      </c>
      <c r="P531" s="36">
        <f t="shared" si="291"/>
        <v>0.43749999999999989</v>
      </c>
      <c r="Q531" s="62" t="s">
        <v>941</v>
      </c>
      <c r="R531" s="25" t="s">
        <v>945</v>
      </c>
      <c r="S531" s="26">
        <f t="shared" si="292"/>
        <v>2.0833333333333315E-2</v>
      </c>
    </row>
    <row r="532" spans="1:21" ht="10.5" customHeight="1" x14ac:dyDescent="0.2">
      <c r="C532" s="21"/>
      <c r="D532" s="34"/>
      <c r="E532" s="34"/>
      <c r="F532" s="21"/>
      <c r="G532" s="34"/>
      <c r="H532" s="34">
        <f>S532</f>
        <v>2.0833333333333315E-2</v>
      </c>
      <c r="J532" s="34"/>
      <c r="L532" s="34"/>
      <c r="M532" s="21"/>
      <c r="N532" s="35">
        <f>N526</f>
        <v>43042</v>
      </c>
      <c r="O532" s="63">
        <f t="shared" si="290"/>
        <v>0.43749999999999989</v>
      </c>
      <c r="P532" s="36">
        <f t="shared" si="291"/>
        <v>0.4583333333333332</v>
      </c>
      <c r="Q532" s="62" t="s">
        <v>941</v>
      </c>
      <c r="R532" s="25" t="s">
        <v>945</v>
      </c>
      <c r="S532" s="26">
        <f t="shared" si="292"/>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90"/>
        <v>0.4583333333333332</v>
      </c>
      <c r="P533" s="36">
        <f t="shared" si="291"/>
        <v>0.47916666666666652</v>
      </c>
      <c r="Q533" s="62" t="s">
        <v>941</v>
      </c>
      <c r="R533" s="25" t="s">
        <v>945</v>
      </c>
      <c r="S533" s="26">
        <f t="shared" si="292"/>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90"/>
        <v>0.47916666666666652</v>
      </c>
      <c r="P534" s="36">
        <f t="shared" si="291"/>
        <v>0.49999999999999983</v>
      </c>
      <c r="Q534" s="62" t="s">
        <v>941</v>
      </c>
      <c r="R534" s="25" t="s">
        <v>945</v>
      </c>
      <c r="S534" s="26">
        <f t="shared" si="292"/>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90"/>
        <v>0.49999999999999983</v>
      </c>
      <c r="P535" s="36">
        <f t="shared" si="291"/>
        <v>0.52083333333333315</v>
      </c>
      <c r="Q535" s="62" t="s">
        <v>940</v>
      </c>
      <c r="R535" s="25" t="s">
        <v>1038</v>
      </c>
      <c r="S535" s="26">
        <f t="shared" si="292"/>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90"/>
        <v>0.52083333333333315</v>
      </c>
      <c r="P536" s="36">
        <f t="shared" si="291"/>
        <v>0.54166666666666641</v>
      </c>
      <c r="Q536" s="62" t="s">
        <v>940</v>
      </c>
      <c r="R536" s="25" t="s">
        <v>1038</v>
      </c>
      <c r="S536" s="26">
        <f t="shared" si="292"/>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90"/>
        <v>0.54166666666666641</v>
      </c>
      <c r="P537" s="36">
        <f t="shared" si="291"/>
        <v>0.56249999999999967</v>
      </c>
      <c r="Q537" s="62" t="s">
        <v>941</v>
      </c>
      <c r="R537" s="25" t="s">
        <v>1039</v>
      </c>
      <c r="S537" s="26">
        <f t="shared" si="292"/>
        <v>2.0833333333333259E-2</v>
      </c>
    </row>
    <row r="538" spans="1:21" ht="10.5" customHeight="1" x14ac:dyDescent="0.2">
      <c r="B538" s="34"/>
      <c r="C538" s="34"/>
      <c r="D538" s="34"/>
      <c r="E538" s="21"/>
      <c r="F538" s="21"/>
      <c r="G538" s="34">
        <f t="shared" ref="G538:G543" si="293">S538</f>
        <v>2.0833333333333259E-2</v>
      </c>
      <c r="H538" s="34"/>
      <c r="J538" s="34"/>
      <c r="L538" s="34"/>
      <c r="M538" s="21"/>
      <c r="N538" s="35">
        <f>N526</f>
        <v>43042</v>
      </c>
      <c r="O538" s="63">
        <f t="shared" si="290"/>
        <v>0.56249999999999967</v>
      </c>
      <c r="P538" s="36">
        <f t="shared" si="291"/>
        <v>0.58333333333333293</v>
      </c>
      <c r="Q538" s="62" t="s">
        <v>940</v>
      </c>
      <c r="R538" s="25" t="s">
        <v>1038</v>
      </c>
      <c r="S538" s="26">
        <f t="shared" si="292"/>
        <v>2.0833333333333259E-2</v>
      </c>
    </row>
    <row r="539" spans="1:21" ht="10.5" customHeight="1" x14ac:dyDescent="0.2">
      <c r="B539" s="34"/>
      <c r="C539" s="34"/>
      <c r="D539" s="34"/>
      <c r="E539" s="21"/>
      <c r="F539" s="21"/>
      <c r="G539" s="34">
        <f t="shared" si="293"/>
        <v>2.0833333333333259E-2</v>
      </c>
      <c r="H539" s="34"/>
      <c r="J539" s="34"/>
      <c r="L539" s="34"/>
      <c r="M539" s="21"/>
      <c r="N539" s="35">
        <f>N526</f>
        <v>43042</v>
      </c>
      <c r="O539" s="63">
        <f t="shared" si="290"/>
        <v>0.58333333333333293</v>
      </c>
      <c r="P539" s="36">
        <f t="shared" si="291"/>
        <v>0.60416666666666619</v>
      </c>
      <c r="Q539" s="62" t="s">
        <v>940</v>
      </c>
      <c r="R539" s="25" t="s">
        <v>1038</v>
      </c>
      <c r="S539" s="26">
        <f t="shared" si="292"/>
        <v>2.0833333333333259E-2</v>
      </c>
    </row>
    <row r="540" spans="1:21" ht="10.5" customHeight="1" x14ac:dyDescent="0.2">
      <c r="B540" s="34"/>
      <c r="C540" s="34"/>
      <c r="D540" s="34"/>
      <c r="E540" s="21"/>
      <c r="F540" s="21"/>
      <c r="G540" s="34">
        <f t="shared" si="293"/>
        <v>2.0833333333333259E-2</v>
      </c>
      <c r="H540" s="34"/>
      <c r="J540" s="34"/>
      <c r="L540" s="34"/>
      <c r="M540" s="21"/>
      <c r="N540" s="35">
        <f>N526</f>
        <v>43042</v>
      </c>
      <c r="O540" s="63">
        <f t="shared" si="290"/>
        <v>0.60416666666666619</v>
      </c>
      <c r="P540" s="36">
        <f t="shared" si="291"/>
        <v>0.62499999999999944</v>
      </c>
      <c r="Q540" s="62" t="s">
        <v>940</v>
      </c>
      <c r="R540" s="25" t="s">
        <v>1038</v>
      </c>
      <c r="S540" s="26">
        <f t="shared" si="292"/>
        <v>2.0833333333333259E-2</v>
      </c>
    </row>
    <row r="541" spans="1:21" ht="10.5" customHeight="1" x14ac:dyDescent="0.2">
      <c r="B541" s="34"/>
      <c r="C541" s="34"/>
      <c r="D541" s="34"/>
      <c r="E541" s="21"/>
      <c r="F541" s="21"/>
      <c r="G541" s="34">
        <f t="shared" si="293"/>
        <v>2.0833333333333259E-2</v>
      </c>
      <c r="H541" s="34"/>
      <c r="J541" s="34"/>
      <c r="L541" s="34"/>
      <c r="M541" s="21"/>
      <c r="N541" s="35">
        <f>N526</f>
        <v>43042</v>
      </c>
      <c r="O541" s="63">
        <f t="shared" si="290"/>
        <v>0.62499999999999944</v>
      </c>
      <c r="P541" s="36">
        <f t="shared" si="291"/>
        <v>0.6458333333333327</v>
      </c>
      <c r="Q541" s="62" t="s">
        <v>940</v>
      </c>
      <c r="R541" s="25" t="s">
        <v>1038</v>
      </c>
      <c r="S541" s="26">
        <f t="shared" si="292"/>
        <v>2.0833333333333259E-2</v>
      </c>
    </row>
    <row r="542" spans="1:21" ht="10.5" customHeight="1" x14ac:dyDescent="0.2">
      <c r="B542" s="34"/>
      <c r="C542" s="34"/>
      <c r="D542" s="34"/>
      <c r="E542" s="21"/>
      <c r="F542" s="21"/>
      <c r="G542" s="34">
        <f t="shared" si="293"/>
        <v>2.0833333333333259E-2</v>
      </c>
      <c r="H542" s="34"/>
      <c r="J542" s="34"/>
      <c r="L542" s="34"/>
      <c r="M542" s="21"/>
      <c r="N542" s="35">
        <f>N526</f>
        <v>43042</v>
      </c>
      <c r="O542" s="63">
        <f t="shared" si="290"/>
        <v>0.6458333333333327</v>
      </c>
      <c r="P542" s="36">
        <f t="shared" si="291"/>
        <v>0.66666666666666596</v>
      </c>
      <c r="Q542" s="62" t="s">
        <v>940</v>
      </c>
      <c r="R542" s="25" t="s">
        <v>1038</v>
      </c>
      <c r="S542" s="26">
        <f t="shared" si="292"/>
        <v>2.0833333333333259E-2</v>
      </c>
    </row>
    <row r="543" spans="1:21" ht="10.5" customHeight="1" thickBot="1" x14ac:dyDescent="0.25">
      <c r="B543" s="34"/>
      <c r="C543" s="34"/>
      <c r="D543" s="34"/>
      <c r="E543" s="21"/>
      <c r="F543" s="21"/>
      <c r="G543" s="34">
        <f t="shared" si="293"/>
        <v>2.0833333333333259E-2</v>
      </c>
      <c r="H543" s="34"/>
      <c r="J543" s="34"/>
      <c r="L543" s="34"/>
      <c r="M543" s="21"/>
      <c r="N543" s="35">
        <f>N526</f>
        <v>43042</v>
      </c>
      <c r="O543" s="63">
        <f t="shared" si="290"/>
        <v>0.66666666666666596</v>
      </c>
      <c r="P543" s="36">
        <f t="shared" si="291"/>
        <v>0.68749999999999922</v>
      </c>
      <c r="Q543" s="62" t="s">
        <v>940</v>
      </c>
      <c r="R543" s="25" t="s">
        <v>1038</v>
      </c>
      <c r="S543" s="26">
        <f t="shared" si="292"/>
        <v>2.0833333333333259E-2</v>
      </c>
    </row>
    <row r="544" spans="1:21" ht="10.5" customHeight="1" x14ac:dyDescent="0.2">
      <c r="A544" s="40">
        <f t="shared" ref="A544:M544" si="294">SUM(A527:A543)</f>
        <v>0</v>
      </c>
      <c r="B544" s="40">
        <f t="shared" si="294"/>
        <v>0</v>
      </c>
      <c r="C544" s="40">
        <f t="shared" si="294"/>
        <v>0</v>
      </c>
      <c r="D544" s="40">
        <f t="shared" si="294"/>
        <v>4.166666666666663E-2</v>
      </c>
      <c r="E544" s="40">
        <f t="shared" si="294"/>
        <v>0</v>
      </c>
      <c r="F544" s="40">
        <f t="shared" si="294"/>
        <v>0</v>
      </c>
      <c r="G544" s="40">
        <f t="shared" si="294"/>
        <v>0.20833333333333276</v>
      </c>
      <c r="H544" s="40">
        <f t="shared" si="294"/>
        <v>0.10416666666666652</v>
      </c>
      <c r="I544" s="40">
        <f t="shared" si="294"/>
        <v>0</v>
      </c>
      <c r="J544" s="40">
        <f t="shared" si="294"/>
        <v>0</v>
      </c>
      <c r="K544" s="40">
        <f t="shared" si="294"/>
        <v>0</v>
      </c>
      <c r="L544" s="40">
        <f t="shared" si="294"/>
        <v>0</v>
      </c>
      <c r="M544" s="40">
        <f t="shared" si="294"/>
        <v>0</v>
      </c>
      <c r="N544" s="76" t="b">
        <f>SUM(A544:M544) = S544</f>
        <v>1</v>
      </c>
      <c r="O544" s="77"/>
      <c r="P544" s="77"/>
      <c r="Q544" s="43"/>
      <c r="R544" s="43"/>
      <c r="S544" s="40">
        <f>SUM(S527:S543)</f>
        <v>0.35416666666666591</v>
      </c>
    </row>
    <row r="545" spans="1:19" ht="10.5" customHeight="1" x14ac:dyDescent="0.2">
      <c r="A545" s="70">
        <f t="shared" ref="A545:C545" si="295">(A544-INT(A544))*24</f>
        <v>0</v>
      </c>
      <c r="B545" s="70">
        <f t="shared" si="295"/>
        <v>0</v>
      </c>
      <c r="C545" s="70">
        <f t="shared" si="295"/>
        <v>0</v>
      </c>
      <c r="D545" s="44">
        <f>(D544-INT(D544))*24</f>
        <v>0.99999999999999911</v>
      </c>
      <c r="E545" s="44">
        <f>(E544-INT(E544))*24</f>
        <v>0</v>
      </c>
      <c r="F545" s="44">
        <f>(F544-INT(F544))*24</f>
        <v>0</v>
      </c>
      <c r="G545" s="44">
        <f>(G544-INT(G544))*24</f>
        <v>4.9999999999999858</v>
      </c>
      <c r="H545" s="44">
        <f t="shared" ref="H545:J545" si="296">(H544-INT(H544))*24</f>
        <v>2.4999999999999964</v>
      </c>
      <c r="I545" s="44">
        <f t="shared" si="296"/>
        <v>0</v>
      </c>
      <c r="J545" s="44">
        <f t="shared" si="296"/>
        <v>0</v>
      </c>
      <c r="K545" s="44"/>
      <c r="L545" s="44">
        <f t="shared" ref="L545:M545" si="297">(L544-INT(L544))*24</f>
        <v>0</v>
      </c>
      <c r="M545" s="45">
        <f t="shared" si="297"/>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8">E545</f>
        <v>0</v>
      </c>
      <c r="F546" s="52">
        <f t="shared" si="298"/>
        <v>0</v>
      </c>
      <c r="G546" s="52">
        <f t="shared" si="298"/>
        <v>4.9999999999999858</v>
      </c>
      <c r="H546" s="52">
        <f t="shared" si="298"/>
        <v>2.4999999999999964</v>
      </c>
      <c r="I546" s="52">
        <f t="shared" si="298"/>
        <v>0</v>
      </c>
      <c r="J546" s="52">
        <f t="shared" si="298"/>
        <v>0</v>
      </c>
      <c r="K546" s="52"/>
      <c r="L546" s="52">
        <f t="shared" ref="L546:M546" si="299">L545</f>
        <v>0</v>
      </c>
      <c r="M546" s="53">
        <f t="shared" si="299"/>
        <v>0</v>
      </c>
      <c r="N546" s="79" t="s">
        <v>976</v>
      </c>
      <c r="O546" s="74"/>
      <c r="P546" s="74"/>
      <c r="Q546" s="56"/>
      <c r="R546" s="56"/>
      <c r="S546" s="57">
        <f>SUM(S544:S545)</f>
        <v>0.35416666666666591</v>
      </c>
    </row>
    <row r="547" spans="1:19" ht="10.5" customHeight="1" x14ac:dyDescent="0.2">
      <c r="A547" s="70">
        <f t="shared" ref="A547:M547" si="300">SUM(A459,A481,A502,A524,A545)</f>
        <v>0</v>
      </c>
      <c r="B547" s="70">
        <f t="shared" si="300"/>
        <v>0.99999999999999645</v>
      </c>
      <c r="C547" s="70">
        <f t="shared" si="300"/>
        <v>0</v>
      </c>
      <c r="D547" s="70">
        <f t="shared" si="300"/>
        <v>2.4999999999999978</v>
      </c>
      <c r="E547" s="70">
        <f t="shared" si="300"/>
        <v>0</v>
      </c>
      <c r="F547" s="70">
        <f t="shared" si="300"/>
        <v>2.9999999999999973</v>
      </c>
      <c r="G547" s="70">
        <f t="shared" si="300"/>
        <v>17.499999999999954</v>
      </c>
      <c r="H547" s="70">
        <f t="shared" si="300"/>
        <v>12.499999999999977</v>
      </c>
      <c r="I547" s="70">
        <f t="shared" si="300"/>
        <v>5.9999999999999867</v>
      </c>
      <c r="J547" s="70">
        <f t="shared" si="300"/>
        <v>0</v>
      </c>
      <c r="K547" s="70">
        <f t="shared" si="300"/>
        <v>0</v>
      </c>
      <c r="L547" s="70">
        <f t="shared" si="300"/>
        <v>0</v>
      </c>
      <c r="M547" s="80">
        <f t="shared" si="300"/>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3.4999999999999942</v>
      </c>
      <c r="E548" s="88">
        <f t="shared" ref="E548:J548" si="301">E547</f>
        <v>0</v>
      </c>
      <c r="F548" s="88">
        <f t="shared" si="301"/>
        <v>2.9999999999999973</v>
      </c>
      <c r="G548" s="88">
        <f t="shared" si="301"/>
        <v>17.499999999999954</v>
      </c>
      <c r="H548" s="88">
        <f t="shared" si="301"/>
        <v>12.499999999999977</v>
      </c>
      <c r="I548" s="88">
        <f t="shared" si="301"/>
        <v>5.9999999999999867</v>
      </c>
      <c r="J548" s="88">
        <f t="shared" si="301"/>
        <v>0</v>
      </c>
      <c r="K548" s="88"/>
      <c r="L548" s="88">
        <f t="shared" ref="L548:M548" si="302">L547</f>
        <v>0</v>
      </c>
      <c r="M548" s="89">
        <f t="shared" si="302"/>
        <v>0</v>
      </c>
      <c r="N548" s="90">
        <f>IF(SUM(O547-37.5)&gt;0,SUM(O547-37.5),0)</f>
        <v>4.9999999999999076</v>
      </c>
      <c r="O548" s="91">
        <f>SUM(A548:M548)</f>
        <v>42.499999999999908</v>
      </c>
      <c r="P548" s="92">
        <f>(P547)*24</f>
        <v>42.499999999999901</v>
      </c>
      <c r="Q548" s="93">
        <f>SUM(S460,S482,S503,S525,S546)</f>
        <v>1.7708333333333293</v>
      </c>
      <c r="R548" s="85"/>
      <c r="S548" s="94" t="b">
        <f>O548=P548</f>
        <v>1</v>
      </c>
    </row>
  </sheetData>
  <mergeCells count="10">
    <mergeCell ref="C327:D327"/>
    <mergeCell ref="G327:H327"/>
    <mergeCell ref="C437:D437"/>
    <mergeCell ref="G437:H437"/>
    <mergeCell ref="C1:D1"/>
    <mergeCell ref="G1:H1"/>
    <mergeCell ref="C108:D108"/>
    <mergeCell ref="G108:H108"/>
    <mergeCell ref="C217:D217"/>
    <mergeCell ref="G217:H217"/>
  </mergeCells>
  <dataValidations count="26">
    <dataValidation type="list" allowBlank="1" showInputMessage="1" showErrorMessage="1" sqref="Q47 Q3 Q110 Q25 Q156 Q90 Q132 Q68 Q177 Q199 Q219 Q483 Q329 Q350 Q309 Q371 Q439 Q265 Q413 Q461 Q504 Q241 Q287 Q392 Q526">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6:Q43">
      <formula1>rangeCategory</formula1>
    </dataValidation>
    <dataValidation type="list" allowBlank="1" showInputMessage="1" showErrorMessage="1" errorTitle="Error in Validation" error="Please select value from list" sqref="Q48:Q64">
      <formula1>rangeCategory</formula1>
    </dataValidation>
    <dataValidation type="list" allowBlank="1" showInputMessage="1" showErrorMessage="1" errorTitle="Error in Validation" error="Please select value from list" sqref="Q69:Q86">
      <formula1>rangeCategory</formula1>
    </dataValidation>
    <dataValidation type="list" allowBlank="1" showInputMessage="1" showErrorMessage="1" errorTitle="Error in Validation" error="Please select value from list" sqref="Q91:Q101">
      <formula1>rangeCategory</formula1>
    </dataValidation>
    <dataValidation type="list" allowBlank="1" showInputMessage="1" showErrorMessage="1" errorTitle="Error in Validation" error="Please select value from list" sqref="Q111:Q128">
      <formula1>rangeCategory</formula1>
    </dataValidation>
    <dataValidation type="list" allowBlank="1" showInputMessage="1" showErrorMessage="1" errorTitle="Error in Validation" error="Please select value from list" sqref="Q133:Q152">
      <formula1>rangeCategory</formula1>
    </dataValidation>
    <dataValidation type="list" allowBlank="1" showInputMessage="1" showErrorMessage="1" errorTitle="Error in Validation" error="Please select value from list" sqref="Q157:Q173">
      <formula1>rangeCategory</formula1>
    </dataValidation>
    <dataValidation type="list" allowBlank="1" showInputMessage="1" showErrorMessage="1" errorTitle="Error in Validation" error="Please select value from list" sqref="Q178:Q195">
      <formula1>rangeCategory</formula1>
    </dataValidation>
    <dataValidation type="list" allowBlank="1" showInputMessage="1" showErrorMessage="1" errorTitle="Error in Validation" error="Please select value from list" sqref="Q200:Q210">
      <formula1>rangeCategory</formula1>
    </dataValidation>
    <dataValidation type="list" allowBlank="1" showInputMessage="1" showErrorMessage="1" errorTitle="Error in Validation" error="Please select value from list" sqref="Q220:Q237">
      <formula1>rangeCategory</formula1>
    </dataValidation>
    <dataValidation type="list" allowBlank="1" showInputMessage="1" showErrorMessage="1" errorTitle="Error in Validation" error="Please select value from list" sqref="Q242:Q261">
      <formula1>rangeCategory</formula1>
    </dataValidation>
    <dataValidation type="list" allowBlank="1" showInputMessage="1" showErrorMessage="1" errorTitle="Error in Validation" error="Please select value from list" sqref="Q266:Q283">
      <formula1>rangeCategory</formula1>
    </dataValidation>
    <dataValidation type="list" allowBlank="1" showInputMessage="1" showErrorMessage="1" errorTitle="Error in Validation" error="Please select value from list" sqref="Q288:Q305">
      <formula1>rangeCategory</formula1>
    </dataValidation>
    <dataValidation type="list" allowBlank="1" showInputMessage="1" showErrorMessage="1" errorTitle="Error in Validation" error="Please select value from list" sqref="Q310:Q320">
      <formula1>rangeCategory</formula1>
    </dataValidation>
    <dataValidation type="list" allowBlank="1" showInputMessage="1" showErrorMessage="1" errorTitle="Error in Validation" error="Please select value from list" sqref="Q330:Q346">
      <formula1>rangeCategory</formula1>
    </dataValidation>
    <dataValidation type="list" allowBlank="1" showInputMessage="1" showErrorMessage="1" errorTitle="Error in Validation" error="Please select value from list" sqref="Q351:Q367">
      <formula1>rangeCategory</formula1>
    </dataValidation>
    <dataValidation type="list" allowBlank="1" showInputMessage="1" showErrorMessage="1" errorTitle="Error in Validation" error="Please select value from list" sqref="Q372:Q388">
      <formula1>rangeCategory</formula1>
    </dataValidation>
    <dataValidation type="list" allowBlank="1" showInputMessage="1" showErrorMessage="1" errorTitle="Error in Validation" error="Please select value from list" sqref="Q393:Q409">
      <formula1>rangeCategory</formula1>
    </dataValidation>
    <dataValidation type="list" allowBlank="1" showInputMessage="1" showErrorMessage="1" errorTitle="Error in Validation" error="Please select value from list" sqref="Q414:Q430">
      <formula1>rangeCategory</formula1>
    </dataValidation>
    <dataValidation type="list" allowBlank="1" showInputMessage="1" showErrorMessage="1" errorTitle="Error in Validation" error="Please select value from list" sqref="Q440:Q457">
      <formula1>rangeCategory</formula1>
    </dataValidation>
    <dataValidation type="list" allowBlank="1" showInputMessage="1" showErrorMessage="1" errorTitle="Error in Validation" error="Please select value from list" sqref="Q462:Q479">
      <formula1>rangeCategory</formula1>
    </dataValidation>
    <dataValidation type="list" allowBlank="1" showInputMessage="1" showErrorMessage="1" errorTitle="Error in Validation" error="Please select value from list" sqref="Q484:Q500">
      <formula1>rangeCategory</formula1>
    </dataValidation>
    <dataValidation type="list" allowBlank="1" showInputMessage="1" showErrorMessage="1" errorTitle="Error in Validation" error="Please select value from list" sqref="Q505:Q522">
      <formula1>rangeCategory</formula1>
    </dataValidation>
    <dataValidation type="list" allowBlank="1" showInputMessage="1" showErrorMessage="1" errorTitle="Error in Validation" error="Please select value from list" sqref="Q527:Q543">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301"/>
  <sheetViews>
    <sheetView workbookViewId="0">
      <selection activeCell="A10" sqref="A10"/>
    </sheetView>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26" t="s">
        <v>288</v>
      </c>
      <c r="B1" s="126" t="s">
        <v>289</v>
      </c>
      <c r="C1" s="126" t="s">
        <v>290</v>
      </c>
      <c r="D1" s="126" t="s">
        <v>291</v>
      </c>
      <c r="E1" s="126" t="s">
        <v>292</v>
      </c>
      <c r="F1" t="s">
        <v>2331</v>
      </c>
    </row>
    <row r="2" spans="1:6" x14ac:dyDescent="0.2">
      <c r="A2" t="s">
        <v>1730</v>
      </c>
      <c r="B2" s="1">
        <v>43250.568981481483</v>
      </c>
      <c r="C2">
        <v>4349</v>
      </c>
      <c r="E2" t="s">
        <v>0</v>
      </c>
    </row>
    <row r="3" spans="1:6" x14ac:dyDescent="0.2">
      <c r="A3" t="s">
        <v>1731</v>
      </c>
      <c r="B3" s="1">
        <v>43250.568981481483</v>
      </c>
      <c r="C3">
        <v>2224788</v>
      </c>
      <c r="E3" t="s">
        <v>1</v>
      </c>
    </row>
    <row r="4" spans="1:6" x14ac:dyDescent="0.2">
      <c r="A4" t="s">
        <v>1732</v>
      </c>
      <c r="B4" s="1">
        <v>43250.568981481483</v>
      </c>
      <c r="C4">
        <v>6388</v>
      </c>
      <c r="E4" t="s">
        <v>2</v>
      </c>
    </row>
    <row r="5" spans="1:6" x14ac:dyDescent="0.2">
      <c r="A5" t="s">
        <v>1733</v>
      </c>
      <c r="B5" s="1">
        <v>43250.568981481483</v>
      </c>
      <c r="C5">
        <v>4424</v>
      </c>
      <c r="E5" t="s">
        <v>3</v>
      </c>
    </row>
    <row r="6" spans="1:6" x14ac:dyDescent="0.2">
      <c r="A6" t="s">
        <v>1734</v>
      </c>
      <c r="B6" s="1">
        <v>43250.568981481483</v>
      </c>
      <c r="C6">
        <v>4305</v>
      </c>
      <c r="E6" t="s">
        <v>4</v>
      </c>
    </row>
    <row r="7" spans="1:6" x14ac:dyDescent="0.2">
      <c r="A7" t="s">
        <v>1735</v>
      </c>
      <c r="B7" s="1">
        <v>43250.568981481483</v>
      </c>
      <c r="C7">
        <v>4422</v>
      </c>
      <c r="E7" t="s">
        <v>5</v>
      </c>
    </row>
    <row r="8" spans="1:6" x14ac:dyDescent="0.2">
      <c r="A8" t="s">
        <v>1736</v>
      </c>
      <c r="B8" s="1">
        <v>43250.568981481483</v>
      </c>
      <c r="C8">
        <v>4424</v>
      </c>
      <c r="E8" t="s">
        <v>6</v>
      </c>
    </row>
    <row r="9" spans="1:6" x14ac:dyDescent="0.2">
      <c r="A9" t="s">
        <v>1737</v>
      </c>
      <c r="B9" s="1">
        <v>43250.568993055553</v>
      </c>
      <c r="C9">
        <v>4321</v>
      </c>
      <c r="E9" t="s">
        <v>7</v>
      </c>
    </row>
    <row r="10" spans="1:6" x14ac:dyDescent="0.2">
      <c r="A10" t="s">
        <v>1738</v>
      </c>
      <c r="B10" s="1">
        <v>43250.568993055553</v>
      </c>
      <c r="C10">
        <v>4524</v>
      </c>
      <c r="E10" t="s">
        <v>8</v>
      </c>
    </row>
    <row r="11" spans="1:6" x14ac:dyDescent="0.2">
      <c r="A11" t="s">
        <v>1739</v>
      </c>
      <c r="B11" s="1">
        <v>43250.568993055553</v>
      </c>
      <c r="C11">
        <v>4318</v>
      </c>
      <c r="E11" t="s">
        <v>9</v>
      </c>
    </row>
    <row r="12" spans="1:6" x14ac:dyDescent="0.2">
      <c r="A12" t="s">
        <v>1740</v>
      </c>
      <c r="B12" s="1">
        <v>43250.568993055553</v>
      </c>
      <c r="C12">
        <v>4310</v>
      </c>
      <c r="E12" t="s">
        <v>10</v>
      </c>
    </row>
    <row r="13" spans="1:6" x14ac:dyDescent="0.2">
      <c r="A13" t="s">
        <v>1741</v>
      </c>
      <c r="B13" s="1">
        <v>43250.568993055553</v>
      </c>
      <c r="C13">
        <v>4318</v>
      </c>
      <c r="E13" t="s">
        <v>11</v>
      </c>
    </row>
    <row r="14" spans="1:6" x14ac:dyDescent="0.2">
      <c r="A14" t="s">
        <v>1742</v>
      </c>
      <c r="B14" s="1">
        <v>43250.568993055553</v>
      </c>
      <c r="C14">
        <v>4310</v>
      </c>
      <c r="E14" t="s">
        <v>12</v>
      </c>
    </row>
    <row r="15" spans="1:6" x14ac:dyDescent="0.2">
      <c r="A15" t="s">
        <v>1743</v>
      </c>
      <c r="B15" s="1">
        <v>43250.568993055553</v>
      </c>
      <c r="C15">
        <v>12728</v>
      </c>
      <c r="E15" t="s">
        <v>13</v>
      </c>
    </row>
    <row r="16" spans="1:6" x14ac:dyDescent="0.2">
      <c r="A16" t="s">
        <v>1744</v>
      </c>
      <c r="B16" s="1">
        <v>43250.568993055553</v>
      </c>
      <c r="C16">
        <v>12728</v>
      </c>
      <c r="E16" t="s">
        <v>14</v>
      </c>
    </row>
    <row r="17" spans="1:5" x14ac:dyDescent="0.2">
      <c r="A17" t="s">
        <v>1745</v>
      </c>
      <c r="B17" s="1">
        <v>43250.568993055553</v>
      </c>
      <c r="C17">
        <v>74054</v>
      </c>
      <c r="E17" t="s">
        <v>15</v>
      </c>
    </row>
    <row r="18" spans="1:5" x14ac:dyDescent="0.2">
      <c r="A18" t="s">
        <v>1746</v>
      </c>
      <c r="B18" s="1">
        <v>43250.568993055553</v>
      </c>
      <c r="C18">
        <v>74054</v>
      </c>
      <c r="E18" t="s">
        <v>16</v>
      </c>
    </row>
    <row r="19" spans="1:5" x14ac:dyDescent="0.2">
      <c r="A19" t="s">
        <v>1747</v>
      </c>
      <c r="B19" s="1">
        <v>43250.568993055553</v>
      </c>
      <c r="C19">
        <v>4327</v>
      </c>
      <c r="E19" t="s">
        <v>17</v>
      </c>
    </row>
    <row r="20" spans="1:5" x14ac:dyDescent="0.2">
      <c r="A20" t="s">
        <v>1748</v>
      </c>
      <c r="B20" s="1">
        <v>43250.568993055553</v>
      </c>
      <c r="C20">
        <v>4327</v>
      </c>
      <c r="E20" t="s">
        <v>18</v>
      </c>
    </row>
    <row r="21" spans="1:5" x14ac:dyDescent="0.2">
      <c r="A21" t="s">
        <v>1749</v>
      </c>
      <c r="B21" s="1">
        <v>43250.568993055553</v>
      </c>
      <c r="C21">
        <v>4326</v>
      </c>
      <c r="E21" t="s">
        <v>19</v>
      </c>
    </row>
    <row r="22" spans="1:5" x14ac:dyDescent="0.2">
      <c r="A22" t="s">
        <v>1750</v>
      </c>
      <c r="B22" s="1">
        <v>43250.568993055553</v>
      </c>
      <c r="C22">
        <v>3986</v>
      </c>
      <c r="E22" t="s">
        <v>20</v>
      </c>
    </row>
    <row r="23" spans="1:5" x14ac:dyDescent="0.2">
      <c r="A23" t="s">
        <v>1751</v>
      </c>
      <c r="B23" s="1">
        <v>43250.568993055553</v>
      </c>
      <c r="C23">
        <v>3036</v>
      </c>
      <c r="E23" t="s">
        <v>21</v>
      </c>
    </row>
    <row r="24" spans="1:5" x14ac:dyDescent="0.2">
      <c r="A24" t="s">
        <v>1752</v>
      </c>
      <c r="B24" s="1">
        <v>43250.568993055553</v>
      </c>
      <c r="C24">
        <v>3791</v>
      </c>
      <c r="E24" t="s">
        <v>22</v>
      </c>
    </row>
    <row r="25" spans="1:5" x14ac:dyDescent="0.2">
      <c r="A25" t="s">
        <v>1753</v>
      </c>
      <c r="B25" s="1">
        <v>43250.568993055553</v>
      </c>
      <c r="C25">
        <v>4328</v>
      </c>
      <c r="E25" t="s">
        <v>23</v>
      </c>
    </row>
    <row r="26" spans="1:5" x14ac:dyDescent="0.2">
      <c r="A26" t="s">
        <v>1754</v>
      </c>
      <c r="B26" s="1">
        <v>43250.568993055553</v>
      </c>
      <c r="C26">
        <v>4318</v>
      </c>
      <c r="E26" t="s">
        <v>24</v>
      </c>
    </row>
    <row r="27" spans="1:5" x14ac:dyDescent="0.2">
      <c r="A27" t="s">
        <v>1755</v>
      </c>
      <c r="B27" s="1">
        <v>43250.568993055553</v>
      </c>
      <c r="C27">
        <v>138555</v>
      </c>
      <c r="E27" t="s">
        <v>25</v>
      </c>
    </row>
    <row r="28" spans="1:5" x14ac:dyDescent="0.2">
      <c r="A28" t="s">
        <v>1756</v>
      </c>
      <c r="B28" s="1">
        <v>43250.568993055553</v>
      </c>
      <c r="C28">
        <v>138470</v>
      </c>
      <c r="E28" t="s">
        <v>26</v>
      </c>
    </row>
    <row r="29" spans="1:5" x14ac:dyDescent="0.2">
      <c r="A29" t="s">
        <v>1757</v>
      </c>
      <c r="B29" s="1">
        <v>43250.568993055553</v>
      </c>
      <c r="C29">
        <v>138564</v>
      </c>
      <c r="E29" t="s">
        <v>27</v>
      </c>
    </row>
    <row r="30" spans="1:5" x14ac:dyDescent="0.2">
      <c r="A30" t="s">
        <v>1758</v>
      </c>
      <c r="B30" s="1">
        <v>43250.568993055553</v>
      </c>
      <c r="C30">
        <v>138470</v>
      </c>
      <c r="E30" t="s">
        <v>28</v>
      </c>
    </row>
    <row r="31" spans="1:5" x14ac:dyDescent="0.2">
      <c r="A31" t="s">
        <v>1759</v>
      </c>
      <c r="B31" s="1">
        <v>43250.568993055553</v>
      </c>
      <c r="C31">
        <v>138564</v>
      </c>
      <c r="E31" t="s">
        <v>29</v>
      </c>
    </row>
    <row r="32" spans="1:5" x14ac:dyDescent="0.2">
      <c r="A32" t="s">
        <v>1760</v>
      </c>
      <c r="B32" s="1">
        <v>43250.568993055553</v>
      </c>
      <c r="C32">
        <v>138468</v>
      </c>
      <c r="E32" t="s">
        <v>30</v>
      </c>
    </row>
    <row r="33" spans="1:5" x14ac:dyDescent="0.2">
      <c r="A33" t="s">
        <v>1761</v>
      </c>
      <c r="B33" s="1">
        <v>43250.568993055553</v>
      </c>
      <c r="C33">
        <v>2920</v>
      </c>
      <c r="E33" t="s">
        <v>31</v>
      </c>
    </row>
    <row r="34" spans="1:5" x14ac:dyDescent="0.2">
      <c r="A34" t="s">
        <v>1762</v>
      </c>
      <c r="B34" s="1">
        <v>43250.568993055553</v>
      </c>
      <c r="C34">
        <v>138470</v>
      </c>
      <c r="E34" t="s">
        <v>32</v>
      </c>
    </row>
    <row r="35" spans="1:5" x14ac:dyDescent="0.2">
      <c r="A35" t="s">
        <v>1763</v>
      </c>
      <c r="B35" s="1">
        <v>43250.568993055553</v>
      </c>
      <c r="C35">
        <v>138470</v>
      </c>
      <c r="E35" t="s">
        <v>33</v>
      </c>
    </row>
    <row r="36" spans="1:5" x14ac:dyDescent="0.2">
      <c r="A36" t="s">
        <v>1764</v>
      </c>
      <c r="B36" s="1">
        <v>43250.568993055553</v>
      </c>
      <c r="C36">
        <v>4332</v>
      </c>
      <c r="E36" t="s">
        <v>34</v>
      </c>
    </row>
    <row r="37" spans="1:5" x14ac:dyDescent="0.2">
      <c r="A37" t="s">
        <v>1765</v>
      </c>
      <c r="B37" s="1">
        <v>43250.568993055553</v>
      </c>
      <c r="C37">
        <v>89</v>
      </c>
      <c r="E37" t="s">
        <v>35</v>
      </c>
    </row>
    <row r="38" spans="1:5" x14ac:dyDescent="0.2">
      <c r="A38" t="s">
        <v>1766</v>
      </c>
      <c r="B38" s="1">
        <v>43250.568993055553</v>
      </c>
      <c r="C38">
        <v>89</v>
      </c>
      <c r="E38" t="s">
        <v>36</v>
      </c>
    </row>
    <row r="39" spans="1:5" x14ac:dyDescent="0.2">
      <c r="A39" t="s">
        <v>1767</v>
      </c>
      <c r="B39" s="1">
        <v>43250.568993055553</v>
      </c>
      <c r="C39">
        <v>89</v>
      </c>
      <c r="E39" t="s">
        <v>37</v>
      </c>
    </row>
    <row r="40" spans="1:5" x14ac:dyDescent="0.2">
      <c r="A40" t="s">
        <v>1768</v>
      </c>
      <c r="B40" s="1">
        <v>43250.568993055553</v>
      </c>
      <c r="C40">
        <v>89</v>
      </c>
      <c r="E40" t="s">
        <v>38</v>
      </c>
    </row>
    <row r="41" spans="1:5" x14ac:dyDescent="0.2">
      <c r="A41" t="s">
        <v>1769</v>
      </c>
      <c r="B41" s="1">
        <v>43250.568993055553</v>
      </c>
      <c r="C41">
        <v>89</v>
      </c>
      <c r="E41" t="s">
        <v>39</v>
      </c>
    </row>
    <row r="42" spans="1:5" x14ac:dyDescent="0.2">
      <c r="A42" t="s">
        <v>1770</v>
      </c>
      <c r="B42" s="1">
        <v>43250.568993055553</v>
      </c>
      <c r="C42">
        <v>4332</v>
      </c>
      <c r="E42" t="s">
        <v>40</v>
      </c>
    </row>
    <row r="43" spans="1:5" x14ac:dyDescent="0.2">
      <c r="A43" t="s">
        <v>1771</v>
      </c>
      <c r="B43" s="1">
        <v>43250.568993055553</v>
      </c>
      <c r="C43">
        <v>4332</v>
      </c>
      <c r="E43" t="s">
        <v>41</v>
      </c>
    </row>
    <row r="44" spans="1:5" x14ac:dyDescent="0.2">
      <c r="A44" t="s">
        <v>1772</v>
      </c>
      <c r="B44" s="1">
        <v>43250.568993055553</v>
      </c>
      <c r="C44">
        <v>4332</v>
      </c>
      <c r="E44" t="s">
        <v>42</v>
      </c>
    </row>
    <row r="45" spans="1:5" x14ac:dyDescent="0.2">
      <c r="A45" t="s">
        <v>1773</v>
      </c>
      <c r="B45" s="1">
        <v>43250.568993055553</v>
      </c>
      <c r="C45">
        <v>89</v>
      </c>
      <c r="E45" t="s">
        <v>43</v>
      </c>
    </row>
    <row r="46" spans="1:5" x14ac:dyDescent="0.2">
      <c r="A46" t="s">
        <v>1774</v>
      </c>
      <c r="B46" s="1">
        <v>43250.568993055553</v>
      </c>
      <c r="C46">
        <v>4332</v>
      </c>
      <c r="E46" t="s">
        <v>44</v>
      </c>
    </row>
    <row r="47" spans="1:5" x14ac:dyDescent="0.2">
      <c r="A47" t="s">
        <v>1775</v>
      </c>
      <c r="B47" s="1">
        <v>43250.568993055553</v>
      </c>
      <c r="C47">
        <v>4426</v>
      </c>
      <c r="E47" t="s">
        <v>45</v>
      </c>
    </row>
    <row r="48" spans="1:5" x14ac:dyDescent="0.2">
      <c r="A48" t="s">
        <v>1776</v>
      </c>
      <c r="B48" s="1">
        <v>43250.568993055553</v>
      </c>
      <c r="C48">
        <v>573</v>
      </c>
      <c r="E48" t="s">
        <v>46</v>
      </c>
    </row>
    <row r="49" spans="1:5" x14ac:dyDescent="0.2">
      <c r="A49" t="s">
        <v>1777</v>
      </c>
      <c r="B49" s="1">
        <v>43250.568993055553</v>
      </c>
      <c r="C49">
        <v>4332</v>
      </c>
      <c r="E49" t="s">
        <v>47</v>
      </c>
    </row>
    <row r="50" spans="1:5" x14ac:dyDescent="0.2">
      <c r="A50" t="s">
        <v>1778</v>
      </c>
      <c r="B50" s="1">
        <v>43250.568993055553</v>
      </c>
      <c r="C50">
        <v>4649</v>
      </c>
      <c r="E50" t="s">
        <v>48</v>
      </c>
    </row>
    <row r="51" spans="1:5" x14ac:dyDescent="0.2">
      <c r="A51" t="s">
        <v>1779</v>
      </c>
      <c r="B51" s="1">
        <v>43250.568993055553</v>
      </c>
      <c r="C51">
        <v>4649</v>
      </c>
      <c r="E51" t="s">
        <v>49</v>
      </c>
    </row>
    <row r="52" spans="1:5" x14ac:dyDescent="0.2">
      <c r="A52" t="s">
        <v>1780</v>
      </c>
      <c r="B52" s="1">
        <v>43250.568993055553</v>
      </c>
      <c r="C52">
        <v>4743</v>
      </c>
      <c r="E52" t="s">
        <v>50</v>
      </c>
    </row>
    <row r="53" spans="1:5" x14ac:dyDescent="0.2">
      <c r="A53" t="s">
        <v>1781</v>
      </c>
      <c r="B53" s="1">
        <v>43250.568993055553</v>
      </c>
      <c r="C53">
        <v>4649</v>
      </c>
      <c r="E53" t="s">
        <v>51</v>
      </c>
    </row>
    <row r="54" spans="1:5" x14ac:dyDescent="0.2">
      <c r="A54" t="s">
        <v>1782</v>
      </c>
      <c r="B54" s="1">
        <v>43250.568993055553</v>
      </c>
      <c r="C54">
        <v>4317</v>
      </c>
      <c r="E54" t="s">
        <v>52</v>
      </c>
    </row>
    <row r="55" spans="1:5" x14ac:dyDescent="0.2">
      <c r="A55" t="s">
        <v>1783</v>
      </c>
      <c r="B55" s="1">
        <v>43250.568993055553</v>
      </c>
      <c r="C55">
        <v>4411</v>
      </c>
      <c r="E55" t="s">
        <v>53</v>
      </c>
    </row>
    <row r="56" spans="1:5" x14ac:dyDescent="0.2">
      <c r="A56" t="s">
        <v>1784</v>
      </c>
      <c r="B56" s="1">
        <v>43250.568993055553</v>
      </c>
      <c r="C56">
        <v>4317</v>
      </c>
      <c r="E56" t="s">
        <v>54</v>
      </c>
    </row>
    <row r="57" spans="1:5" x14ac:dyDescent="0.2">
      <c r="A57" t="s">
        <v>1785</v>
      </c>
      <c r="B57" s="1">
        <v>43250.568993055553</v>
      </c>
      <c r="C57">
        <v>4326</v>
      </c>
      <c r="E57" t="s">
        <v>55</v>
      </c>
    </row>
    <row r="58" spans="1:5" x14ac:dyDescent="0.2">
      <c r="A58" t="s">
        <v>1786</v>
      </c>
      <c r="B58" s="1">
        <v>43250.568993055553</v>
      </c>
      <c r="C58">
        <v>4326</v>
      </c>
      <c r="E58" t="s">
        <v>56</v>
      </c>
    </row>
    <row r="59" spans="1:5" x14ac:dyDescent="0.2">
      <c r="A59" t="s">
        <v>1787</v>
      </c>
      <c r="B59" s="1">
        <v>43250.568993055553</v>
      </c>
      <c r="C59">
        <v>4326</v>
      </c>
      <c r="E59" t="s">
        <v>57</v>
      </c>
    </row>
    <row r="60" spans="1:5" x14ac:dyDescent="0.2">
      <c r="A60" t="s">
        <v>1788</v>
      </c>
      <c r="B60" s="1">
        <v>43250.568993055553</v>
      </c>
      <c r="C60">
        <v>4326</v>
      </c>
      <c r="E60" t="s">
        <v>58</v>
      </c>
    </row>
    <row r="61" spans="1:5" x14ac:dyDescent="0.2">
      <c r="A61" t="s">
        <v>1789</v>
      </c>
      <c r="B61" s="1">
        <v>43250.568993055553</v>
      </c>
      <c r="C61">
        <v>4326</v>
      </c>
      <c r="E61" t="s">
        <v>59</v>
      </c>
    </row>
    <row r="62" spans="1:5" x14ac:dyDescent="0.2">
      <c r="A62" t="s">
        <v>1790</v>
      </c>
      <c r="B62" s="1">
        <v>43250.568993055553</v>
      </c>
      <c r="C62">
        <v>89</v>
      </c>
      <c r="E62" t="s">
        <v>60</v>
      </c>
    </row>
    <row r="63" spans="1:5" x14ac:dyDescent="0.2">
      <c r="A63" t="s">
        <v>1791</v>
      </c>
      <c r="B63" s="1">
        <v>43250.568993055553</v>
      </c>
      <c r="C63">
        <v>4326</v>
      </c>
      <c r="E63" t="s">
        <v>61</v>
      </c>
    </row>
    <row r="64" spans="1:5" x14ac:dyDescent="0.2">
      <c r="A64" t="s">
        <v>1792</v>
      </c>
      <c r="B64" s="1">
        <v>43250.568993055553</v>
      </c>
      <c r="C64">
        <v>4420</v>
      </c>
      <c r="E64" t="s">
        <v>62</v>
      </c>
    </row>
    <row r="65" spans="1:5" x14ac:dyDescent="0.2">
      <c r="A65" t="s">
        <v>1793</v>
      </c>
      <c r="B65" s="1">
        <v>43250.568993055553</v>
      </c>
      <c r="C65">
        <v>4326</v>
      </c>
      <c r="E65" t="s">
        <v>63</v>
      </c>
    </row>
    <row r="66" spans="1:5" x14ac:dyDescent="0.2">
      <c r="A66" t="s">
        <v>1794</v>
      </c>
      <c r="B66" s="1">
        <v>43250.568993055553</v>
      </c>
      <c r="C66">
        <v>4402</v>
      </c>
      <c r="E66" t="s">
        <v>64</v>
      </c>
    </row>
    <row r="67" spans="1:5" x14ac:dyDescent="0.2">
      <c r="A67" t="s">
        <v>1795</v>
      </c>
      <c r="B67" s="1">
        <v>43250.568993055553</v>
      </c>
      <c r="C67">
        <v>4317</v>
      </c>
      <c r="E67" t="s">
        <v>65</v>
      </c>
    </row>
    <row r="68" spans="1:5" x14ac:dyDescent="0.2">
      <c r="A68" t="s">
        <v>1796</v>
      </c>
      <c r="B68" s="1">
        <v>43250.568993055553</v>
      </c>
      <c r="C68">
        <v>89</v>
      </c>
      <c r="E68" t="s">
        <v>66</v>
      </c>
    </row>
    <row r="69" spans="1:5" x14ac:dyDescent="0.2">
      <c r="A69" t="s">
        <v>1797</v>
      </c>
      <c r="B69" s="1">
        <v>43250.568993055553</v>
      </c>
      <c r="C69">
        <v>4317</v>
      </c>
      <c r="E69" t="s">
        <v>67</v>
      </c>
    </row>
    <row r="70" spans="1:5" x14ac:dyDescent="0.2">
      <c r="A70" t="s">
        <v>1798</v>
      </c>
      <c r="B70" s="1">
        <v>43250.568993055553</v>
      </c>
      <c r="C70">
        <v>7341</v>
      </c>
      <c r="E70" t="s">
        <v>68</v>
      </c>
    </row>
    <row r="71" spans="1:5" x14ac:dyDescent="0.2">
      <c r="A71" t="s">
        <v>1799</v>
      </c>
      <c r="B71" s="1">
        <v>43250.568993055553</v>
      </c>
      <c r="C71">
        <v>7421</v>
      </c>
      <c r="E71" t="s">
        <v>69</v>
      </c>
    </row>
    <row r="72" spans="1:5" x14ac:dyDescent="0.2">
      <c r="A72" t="s">
        <v>1800</v>
      </c>
      <c r="B72" s="1">
        <v>43250.568993055553</v>
      </c>
      <c r="C72">
        <v>7336</v>
      </c>
      <c r="E72" t="s">
        <v>70</v>
      </c>
    </row>
    <row r="73" spans="1:5" x14ac:dyDescent="0.2">
      <c r="A73" t="s">
        <v>1801</v>
      </c>
      <c r="B73" s="1">
        <v>43250.568993055553</v>
      </c>
      <c r="C73">
        <v>7336</v>
      </c>
      <c r="E73" t="s">
        <v>71</v>
      </c>
    </row>
    <row r="74" spans="1:5" x14ac:dyDescent="0.2">
      <c r="A74" t="s">
        <v>1802</v>
      </c>
      <c r="B74" s="1">
        <v>43250.568993055553</v>
      </c>
      <c r="C74">
        <v>4426</v>
      </c>
      <c r="E74" t="s">
        <v>72</v>
      </c>
    </row>
    <row r="75" spans="1:5" x14ac:dyDescent="0.2">
      <c r="A75" t="s">
        <v>1803</v>
      </c>
      <c r="B75" s="1">
        <v>43250.568993055553</v>
      </c>
      <c r="C75">
        <v>4426</v>
      </c>
      <c r="E75" t="s">
        <v>73</v>
      </c>
    </row>
    <row r="76" spans="1:5" x14ac:dyDescent="0.2">
      <c r="A76" t="s">
        <v>1804</v>
      </c>
      <c r="B76" s="1">
        <v>43250.568993055553</v>
      </c>
      <c r="C76">
        <v>4510</v>
      </c>
      <c r="E76" t="s">
        <v>74</v>
      </c>
    </row>
    <row r="77" spans="1:5" x14ac:dyDescent="0.2">
      <c r="A77" t="s">
        <v>1805</v>
      </c>
      <c r="B77" s="1">
        <v>43250.568993055553</v>
      </c>
      <c r="C77">
        <v>4880</v>
      </c>
      <c r="E77" t="s">
        <v>75</v>
      </c>
    </row>
    <row r="78" spans="1:5" x14ac:dyDescent="0.2">
      <c r="A78" t="s">
        <v>1806</v>
      </c>
      <c r="B78" s="1">
        <v>43250.568993055553</v>
      </c>
      <c r="C78">
        <v>4795</v>
      </c>
      <c r="E78" t="s">
        <v>76</v>
      </c>
    </row>
    <row r="79" spans="1:5" x14ac:dyDescent="0.2">
      <c r="A79" t="s">
        <v>1807</v>
      </c>
      <c r="B79" s="1">
        <v>43250.568993055553</v>
      </c>
      <c r="C79">
        <v>4795</v>
      </c>
      <c r="E79" t="s">
        <v>77</v>
      </c>
    </row>
    <row r="80" spans="1:5" x14ac:dyDescent="0.2">
      <c r="A80" t="s">
        <v>1808</v>
      </c>
      <c r="B80" s="1">
        <v>43250.568993055553</v>
      </c>
      <c r="C80">
        <v>4322</v>
      </c>
      <c r="E80" t="s">
        <v>78</v>
      </c>
    </row>
    <row r="81" spans="1:5" x14ac:dyDescent="0.2">
      <c r="A81" t="s">
        <v>1809</v>
      </c>
      <c r="B81" s="1">
        <v>43250.568993055553</v>
      </c>
      <c r="C81">
        <v>4322</v>
      </c>
      <c r="E81" t="s">
        <v>79</v>
      </c>
    </row>
    <row r="82" spans="1:5" x14ac:dyDescent="0.2">
      <c r="A82" t="s">
        <v>1810</v>
      </c>
      <c r="B82" s="1">
        <v>43250.568993055553</v>
      </c>
      <c r="C82">
        <v>4415</v>
      </c>
      <c r="E82" t="s">
        <v>80</v>
      </c>
    </row>
    <row r="83" spans="1:5" x14ac:dyDescent="0.2">
      <c r="A83" t="s">
        <v>1811</v>
      </c>
      <c r="B83" s="1">
        <v>43250.568993055553</v>
      </c>
      <c r="C83">
        <v>4321</v>
      </c>
      <c r="E83" t="s">
        <v>81</v>
      </c>
    </row>
    <row r="84" spans="1:5" x14ac:dyDescent="0.2">
      <c r="A84" t="s">
        <v>1812</v>
      </c>
      <c r="B84" s="1">
        <v>43250.568993055553</v>
      </c>
      <c r="C84">
        <v>4412</v>
      </c>
      <c r="E84" t="s">
        <v>82</v>
      </c>
    </row>
    <row r="85" spans="1:5" x14ac:dyDescent="0.2">
      <c r="A85" t="s">
        <v>1813</v>
      </c>
      <c r="B85" s="1">
        <v>43250.568993055553</v>
      </c>
      <c r="C85">
        <v>4327</v>
      </c>
      <c r="E85" t="s">
        <v>83</v>
      </c>
    </row>
    <row r="86" spans="1:5" x14ac:dyDescent="0.2">
      <c r="A86" t="s">
        <v>1814</v>
      </c>
      <c r="B86" s="1">
        <v>43250.568993055553</v>
      </c>
      <c r="C86">
        <v>4327</v>
      </c>
      <c r="E86" t="s">
        <v>84</v>
      </c>
    </row>
    <row r="87" spans="1:5" x14ac:dyDescent="0.2">
      <c r="A87" t="s">
        <v>1815</v>
      </c>
      <c r="B87" s="1">
        <v>43250.568993055553</v>
      </c>
      <c r="C87">
        <v>4950</v>
      </c>
      <c r="E87" t="s">
        <v>85</v>
      </c>
    </row>
    <row r="88" spans="1:5" x14ac:dyDescent="0.2">
      <c r="A88" t="s">
        <v>1816</v>
      </c>
      <c r="B88" s="1">
        <v>43250.568993055553</v>
      </c>
      <c r="C88">
        <v>4950</v>
      </c>
      <c r="E88" t="s">
        <v>86</v>
      </c>
    </row>
    <row r="89" spans="1:5" x14ac:dyDescent="0.2">
      <c r="A89" t="s">
        <v>1817</v>
      </c>
      <c r="B89" s="1">
        <v>43250.568993055553</v>
      </c>
      <c r="C89">
        <v>5044</v>
      </c>
      <c r="E89" t="s">
        <v>87</v>
      </c>
    </row>
    <row r="90" spans="1:5" x14ac:dyDescent="0.2">
      <c r="A90" t="s">
        <v>1818</v>
      </c>
      <c r="B90" s="1">
        <v>43250.568993055553</v>
      </c>
      <c r="C90">
        <v>4950</v>
      </c>
      <c r="E90" t="s">
        <v>88</v>
      </c>
    </row>
    <row r="91" spans="1:5" x14ac:dyDescent="0.2">
      <c r="A91" t="s">
        <v>1819</v>
      </c>
      <c r="B91" s="1">
        <v>43250.568993055553</v>
      </c>
      <c r="C91">
        <v>4339</v>
      </c>
      <c r="E91" t="s">
        <v>89</v>
      </c>
    </row>
    <row r="92" spans="1:5" x14ac:dyDescent="0.2">
      <c r="A92" t="s">
        <v>1820</v>
      </c>
      <c r="B92" s="1">
        <v>43250.568993055553</v>
      </c>
      <c r="C92">
        <v>4339</v>
      </c>
      <c r="E92" t="s">
        <v>90</v>
      </c>
    </row>
    <row r="93" spans="1:5" x14ac:dyDescent="0.2">
      <c r="A93" t="s">
        <v>1821</v>
      </c>
      <c r="B93" s="1">
        <v>43250.568993055553</v>
      </c>
      <c r="C93">
        <v>4433</v>
      </c>
      <c r="E93" t="s">
        <v>91</v>
      </c>
    </row>
    <row r="94" spans="1:5" x14ac:dyDescent="0.2">
      <c r="A94" t="s">
        <v>1822</v>
      </c>
      <c r="B94" s="1">
        <v>43250.568993055553</v>
      </c>
      <c r="C94">
        <v>4339</v>
      </c>
      <c r="E94" t="s">
        <v>92</v>
      </c>
    </row>
    <row r="95" spans="1:5" x14ac:dyDescent="0.2">
      <c r="A95" t="s">
        <v>1823</v>
      </c>
      <c r="B95" s="1">
        <v>43250.568993055553</v>
      </c>
      <c r="C95">
        <v>4418</v>
      </c>
      <c r="E95" t="s">
        <v>93</v>
      </c>
    </row>
    <row r="96" spans="1:5" x14ac:dyDescent="0.2">
      <c r="A96" t="s">
        <v>1824</v>
      </c>
      <c r="B96" s="1">
        <v>43250.568993055553</v>
      </c>
      <c r="C96">
        <v>4333</v>
      </c>
      <c r="E96" t="s">
        <v>94</v>
      </c>
    </row>
    <row r="97" spans="1:5" x14ac:dyDescent="0.2">
      <c r="A97" t="s">
        <v>1825</v>
      </c>
      <c r="B97" s="1">
        <v>43250.568993055553</v>
      </c>
      <c r="C97">
        <v>4333</v>
      </c>
      <c r="E97" t="s">
        <v>95</v>
      </c>
    </row>
    <row r="98" spans="1:5" x14ac:dyDescent="0.2">
      <c r="A98" t="s">
        <v>1826</v>
      </c>
      <c r="B98" s="1">
        <v>43250.568993055553</v>
      </c>
      <c r="C98">
        <v>4432</v>
      </c>
      <c r="E98" t="s">
        <v>96</v>
      </c>
    </row>
    <row r="99" spans="1:5" x14ac:dyDescent="0.2">
      <c r="A99" t="s">
        <v>1827</v>
      </c>
      <c r="B99" s="1">
        <v>43250.568993055553</v>
      </c>
      <c r="C99">
        <v>4526</v>
      </c>
      <c r="E99" t="s">
        <v>97</v>
      </c>
    </row>
    <row r="100" spans="1:5" x14ac:dyDescent="0.2">
      <c r="A100" t="s">
        <v>1828</v>
      </c>
      <c r="B100" s="1">
        <v>43250.568993055553</v>
      </c>
      <c r="C100">
        <v>4432</v>
      </c>
      <c r="E100" t="s">
        <v>98</v>
      </c>
    </row>
    <row r="101" spans="1:5" x14ac:dyDescent="0.2">
      <c r="A101" t="s">
        <v>1829</v>
      </c>
      <c r="B101" s="1">
        <v>43250.568993055553</v>
      </c>
      <c r="C101">
        <v>4432</v>
      </c>
      <c r="E101" t="s">
        <v>99</v>
      </c>
    </row>
    <row r="102" spans="1:5" x14ac:dyDescent="0.2">
      <c r="A102" t="s">
        <v>1830</v>
      </c>
      <c r="B102" s="1">
        <v>43250.568993055553</v>
      </c>
      <c r="C102">
        <v>4432</v>
      </c>
      <c r="E102" t="s">
        <v>100</v>
      </c>
    </row>
    <row r="103" spans="1:5" x14ac:dyDescent="0.2">
      <c r="A103" t="s">
        <v>1831</v>
      </c>
      <c r="B103" s="1">
        <v>43250.568993055553</v>
      </c>
      <c r="C103">
        <v>6697</v>
      </c>
      <c r="E103" t="s">
        <v>101</v>
      </c>
    </row>
    <row r="104" spans="1:5" x14ac:dyDescent="0.2">
      <c r="A104" t="s">
        <v>1832</v>
      </c>
      <c r="B104" s="1">
        <v>43250.568993055553</v>
      </c>
      <c r="C104">
        <v>6697</v>
      </c>
      <c r="E104" t="s">
        <v>102</v>
      </c>
    </row>
    <row r="105" spans="1:5" x14ac:dyDescent="0.2">
      <c r="A105" t="s">
        <v>1833</v>
      </c>
      <c r="B105" s="1">
        <v>43250.568993055553</v>
      </c>
      <c r="C105">
        <v>4878</v>
      </c>
      <c r="E105" t="s">
        <v>103</v>
      </c>
    </row>
    <row r="106" spans="1:5" x14ac:dyDescent="0.2">
      <c r="A106" t="s">
        <v>1834</v>
      </c>
      <c r="B106" s="1">
        <v>43250.568993055553</v>
      </c>
      <c r="C106">
        <v>4793</v>
      </c>
      <c r="E106" t="s">
        <v>104</v>
      </c>
    </row>
    <row r="107" spans="1:5" x14ac:dyDescent="0.2">
      <c r="A107" t="s">
        <v>1835</v>
      </c>
      <c r="B107" s="1">
        <v>43250.568993055553</v>
      </c>
      <c r="C107">
        <v>4793</v>
      </c>
      <c r="E107" t="s">
        <v>105</v>
      </c>
    </row>
    <row r="108" spans="1:5" x14ac:dyDescent="0.2">
      <c r="A108" t="s">
        <v>1836</v>
      </c>
      <c r="B108" s="1">
        <v>43250.568993055553</v>
      </c>
      <c r="C108">
        <v>4643</v>
      </c>
      <c r="E108" t="s">
        <v>106</v>
      </c>
    </row>
    <row r="109" spans="1:5" x14ac:dyDescent="0.2">
      <c r="A109" t="s">
        <v>1837</v>
      </c>
      <c r="B109" s="1">
        <v>43250.568993055553</v>
      </c>
      <c r="C109">
        <v>4643</v>
      </c>
      <c r="E109" t="s">
        <v>107</v>
      </c>
    </row>
    <row r="110" spans="1:5" x14ac:dyDescent="0.2">
      <c r="A110" t="s">
        <v>1838</v>
      </c>
      <c r="B110" s="1">
        <v>43250.568993055553</v>
      </c>
      <c r="C110">
        <v>10391</v>
      </c>
      <c r="E110" t="s">
        <v>108</v>
      </c>
    </row>
    <row r="111" spans="1:5" x14ac:dyDescent="0.2">
      <c r="A111" t="s">
        <v>1839</v>
      </c>
      <c r="B111" s="1">
        <v>43250.568993055553</v>
      </c>
      <c r="C111">
        <v>10391</v>
      </c>
      <c r="E111" t="s">
        <v>109</v>
      </c>
    </row>
    <row r="112" spans="1:5" x14ac:dyDescent="0.2">
      <c r="A112" t="s">
        <v>1840</v>
      </c>
      <c r="B112" s="1">
        <v>43250.568993055553</v>
      </c>
      <c r="C112">
        <v>4426</v>
      </c>
      <c r="E112" t="s">
        <v>110</v>
      </c>
    </row>
    <row r="113" spans="1:5" x14ac:dyDescent="0.2">
      <c r="A113" t="s">
        <v>1841</v>
      </c>
      <c r="B113" s="1">
        <v>43250.568993055553</v>
      </c>
      <c r="C113">
        <v>4426</v>
      </c>
      <c r="E113" t="s">
        <v>111</v>
      </c>
    </row>
    <row r="114" spans="1:5" x14ac:dyDescent="0.2">
      <c r="A114" t="s">
        <v>1842</v>
      </c>
      <c r="B114" s="1">
        <v>43250.568993055553</v>
      </c>
      <c r="C114">
        <v>4433</v>
      </c>
      <c r="E114" t="s">
        <v>112</v>
      </c>
    </row>
    <row r="115" spans="1:5" x14ac:dyDescent="0.2">
      <c r="A115" t="s">
        <v>1843</v>
      </c>
      <c r="B115" s="1">
        <v>43250.568993055553</v>
      </c>
      <c r="C115">
        <v>4433</v>
      </c>
      <c r="E115" t="s">
        <v>113</v>
      </c>
    </row>
    <row r="116" spans="1:5" x14ac:dyDescent="0.2">
      <c r="A116" t="s">
        <v>1844</v>
      </c>
      <c r="B116" s="1">
        <v>43250.568993055553</v>
      </c>
      <c r="C116">
        <v>337482</v>
      </c>
      <c r="E116" t="s">
        <v>114</v>
      </c>
    </row>
    <row r="117" spans="1:5" x14ac:dyDescent="0.2">
      <c r="A117" t="s">
        <v>1845</v>
      </c>
      <c r="B117" s="1">
        <v>43250.568993055553</v>
      </c>
      <c r="C117">
        <v>337482</v>
      </c>
      <c r="E117" t="s">
        <v>115</v>
      </c>
    </row>
    <row r="118" spans="1:5" x14ac:dyDescent="0.2">
      <c r="A118" t="s">
        <v>1846</v>
      </c>
      <c r="B118" s="1">
        <v>43250.568993055553</v>
      </c>
      <c r="C118">
        <v>4402</v>
      </c>
      <c r="E118" t="s">
        <v>116</v>
      </c>
    </row>
    <row r="119" spans="1:5" x14ac:dyDescent="0.2">
      <c r="A119" t="s">
        <v>1847</v>
      </c>
      <c r="B119" s="1">
        <v>43250.568993055553</v>
      </c>
      <c r="C119">
        <v>4317</v>
      </c>
      <c r="E119" t="s">
        <v>117</v>
      </c>
    </row>
    <row r="120" spans="1:5" x14ac:dyDescent="0.2">
      <c r="A120" t="s">
        <v>1848</v>
      </c>
      <c r="B120" s="1">
        <v>43250.568993055553</v>
      </c>
      <c r="C120">
        <v>4317</v>
      </c>
      <c r="E120" t="s">
        <v>118</v>
      </c>
    </row>
    <row r="121" spans="1:5" x14ac:dyDescent="0.2">
      <c r="A121" t="s">
        <v>1849</v>
      </c>
      <c r="B121" s="1">
        <v>43250.568993055553</v>
      </c>
      <c r="C121">
        <v>62285</v>
      </c>
      <c r="E121" t="s">
        <v>119</v>
      </c>
    </row>
    <row r="122" spans="1:5" x14ac:dyDescent="0.2">
      <c r="A122" t="s">
        <v>1850</v>
      </c>
      <c r="B122" s="1">
        <v>43250.568993055553</v>
      </c>
      <c r="C122">
        <v>62285</v>
      </c>
      <c r="E122" t="s">
        <v>120</v>
      </c>
    </row>
    <row r="123" spans="1:5" x14ac:dyDescent="0.2">
      <c r="A123" t="s">
        <v>1851</v>
      </c>
      <c r="B123" s="1">
        <v>43250.568993055553</v>
      </c>
      <c r="C123">
        <v>455608</v>
      </c>
      <c r="E123" t="s">
        <v>121</v>
      </c>
    </row>
    <row r="124" spans="1:5" x14ac:dyDescent="0.2">
      <c r="A124" t="s">
        <v>1852</v>
      </c>
      <c r="B124" s="1">
        <v>43250.568993055553</v>
      </c>
      <c r="C124">
        <v>455608</v>
      </c>
      <c r="E124" t="s">
        <v>122</v>
      </c>
    </row>
    <row r="125" spans="1:5" x14ac:dyDescent="0.2">
      <c r="A125" t="s">
        <v>1853</v>
      </c>
      <c r="B125" s="1">
        <v>43250.568993055553</v>
      </c>
      <c r="C125">
        <v>4400</v>
      </c>
      <c r="E125" t="s">
        <v>123</v>
      </c>
    </row>
    <row r="126" spans="1:5" x14ac:dyDescent="0.2">
      <c r="A126" t="s">
        <v>1854</v>
      </c>
      <c r="B126" s="1">
        <v>43250.568993055553</v>
      </c>
      <c r="C126">
        <v>4320</v>
      </c>
      <c r="E126" t="s">
        <v>124</v>
      </c>
    </row>
    <row r="127" spans="1:5" x14ac:dyDescent="0.2">
      <c r="A127" t="s">
        <v>1855</v>
      </c>
      <c r="B127" s="1">
        <v>43250.568993055553</v>
      </c>
      <c r="C127">
        <v>4320</v>
      </c>
      <c r="E127" t="s">
        <v>125</v>
      </c>
    </row>
    <row r="128" spans="1:5" x14ac:dyDescent="0.2">
      <c r="A128" t="s">
        <v>1856</v>
      </c>
      <c r="B128" s="1">
        <v>43250.568993055553</v>
      </c>
      <c r="C128">
        <v>4323</v>
      </c>
      <c r="E128" t="s">
        <v>126</v>
      </c>
    </row>
    <row r="129" spans="1:5" x14ac:dyDescent="0.2">
      <c r="A129" t="s">
        <v>1857</v>
      </c>
      <c r="B129" s="1">
        <v>43250.568993055553</v>
      </c>
      <c r="C129">
        <v>4323</v>
      </c>
      <c r="E129" t="s">
        <v>127</v>
      </c>
    </row>
    <row r="130" spans="1:5" x14ac:dyDescent="0.2">
      <c r="A130" t="s">
        <v>1858</v>
      </c>
      <c r="B130" s="1">
        <v>43250.568993055553</v>
      </c>
      <c r="C130">
        <v>4638</v>
      </c>
      <c r="E130" t="s">
        <v>128</v>
      </c>
    </row>
    <row r="131" spans="1:5" x14ac:dyDescent="0.2">
      <c r="A131" t="s">
        <v>1859</v>
      </c>
      <c r="B131" s="1">
        <v>43250.568993055553</v>
      </c>
      <c r="C131">
        <v>4638</v>
      </c>
      <c r="E131" t="s">
        <v>129</v>
      </c>
    </row>
    <row r="132" spans="1:5" x14ac:dyDescent="0.2">
      <c r="A132" t="s">
        <v>1860</v>
      </c>
      <c r="B132" s="1">
        <v>43250.568993055553</v>
      </c>
      <c r="C132">
        <v>4322</v>
      </c>
      <c r="E132" t="s">
        <v>130</v>
      </c>
    </row>
    <row r="133" spans="1:5" x14ac:dyDescent="0.2">
      <c r="A133" t="s">
        <v>1861</v>
      </c>
      <c r="B133" s="1">
        <v>43250.568993055553</v>
      </c>
      <c r="C133">
        <v>4322</v>
      </c>
      <c r="E133" t="s">
        <v>131</v>
      </c>
    </row>
    <row r="134" spans="1:5" x14ac:dyDescent="0.2">
      <c r="A134" t="s">
        <v>1862</v>
      </c>
      <c r="B134" s="1">
        <v>43250.568993055553</v>
      </c>
      <c r="C134">
        <v>4317</v>
      </c>
      <c r="E134" t="s">
        <v>132</v>
      </c>
    </row>
    <row r="135" spans="1:5" x14ac:dyDescent="0.2">
      <c r="A135" t="s">
        <v>1863</v>
      </c>
      <c r="B135" s="1">
        <v>43250.568993055553</v>
      </c>
      <c r="C135">
        <v>4317</v>
      </c>
      <c r="E135" t="s">
        <v>133</v>
      </c>
    </row>
    <row r="136" spans="1:5" x14ac:dyDescent="0.2">
      <c r="A136" t="s">
        <v>1864</v>
      </c>
      <c r="B136" s="1">
        <v>43250.568993055553</v>
      </c>
      <c r="C136">
        <v>92657</v>
      </c>
      <c r="E136" t="s">
        <v>134</v>
      </c>
    </row>
    <row r="137" spans="1:5" x14ac:dyDescent="0.2">
      <c r="A137" t="s">
        <v>1865</v>
      </c>
      <c r="B137" s="1">
        <v>43250.568993055553</v>
      </c>
      <c r="C137">
        <v>92657</v>
      </c>
      <c r="E137" t="s">
        <v>135</v>
      </c>
    </row>
    <row r="138" spans="1:5" x14ac:dyDescent="0.2">
      <c r="A138" t="s">
        <v>1866</v>
      </c>
      <c r="B138" s="1">
        <v>43250.568993055553</v>
      </c>
      <c r="C138">
        <v>4326</v>
      </c>
      <c r="E138" t="s">
        <v>136</v>
      </c>
    </row>
    <row r="139" spans="1:5" x14ac:dyDescent="0.2">
      <c r="A139" t="s">
        <v>1867</v>
      </c>
      <c r="B139" s="1">
        <v>43250.568993055553</v>
      </c>
      <c r="C139">
        <v>4326</v>
      </c>
      <c r="E139" t="s">
        <v>137</v>
      </c>
    </row>
    <row r="140" spans="1:5" x14ac:dyDescent="0.2">
      <c r="A140" t="s">
        <v>1868</v>
      </c>
      <c r="B140" s="1">
        <v>43250.568993055553</v>
      </c>
      <c r="C140">
        <v>4317</v>
      </c>
      <c r="E140" t="s">
        <v>138</v>
      </c>
    </row>
    <row r="141" spans="1:5" x14ac:dyDescent="0.2">
      <c r="A141" t="s">
        <v>1869</v>
      </c>
      <c r="B141" s="1">
        <v>43250.568993055553</v>
      </c>
      <c r="C141">
        <v>4317</v>
      </c>
      <c r="E141" t="s">
        <v>139</v>
      </c>
    </row>
    <row r="142" spans="1:5" x14ac:dyDescent="0.2">
      <c r="A142" t="s">
        <v>1870</v>
      </c>
      <c r="B142" s="1">
        <v>43250.568993055553</v>
      </c>
      <c r="C142">
        <v>4640</v>
      </c>
      <c r="E142" t="s">
        <v>140</v>
      </c>
    </row>
    <row r="143" spans="1:5" x14ac:dyDescent="0.2">
      <c r="A143" t="s">
        <v>1871</v>
      </c>
      <c r="B143" s="1">
        <v>43250.568993055553</v>
      </c>
      <c r="C143">
        <v>4640</v>
      </c>
      <c r="E143" t="s">
        <v>141</v>
      </c>
    </row>
    <row r="144" spans="1:5" x14ac:dyDescent="0.2">
      <c r="A144" t="s">
        <v>1872</v>
      </c>
      <c r="B144" s="1">
        <v>43250.568993055553</v>
      </c>
      <c r="C144">
        <v>4646</v>
      </c>
      <c r="E144" t="s">
        <v>142</v>
      </c>
    </row>
    <row r="145" spans="1:5" x14ac:dyDescent="0.2">
      <c r="A145" t="s">
        <v>1873</v>
      </c>
      <c r="B145" s="1">
        <v>43250.568993055553</v>
      </c>
      <c r="C145">
        <v>4646</v>
      </c>
      <c r="E145" t="s">
        <v>143</v>
      </c>
    </row>
    <row r="146" spans="1:5" x14ac:dyDescent="0.2">
      <c r="A146" t="s">
        <v>1874</v>
      </c>
      <c r="B146" s="1">
        <v>43250.568993055553</v>
      </c>
      <c r="C146">
        <v>4537</v>
      </c>
      <c r="E146" t="s">
        <v>144</v>
      </c>
    </row>
    <row r="147" spans="1:5" x14ac:dyDescent="0.2">
      <c r="A147" t="s">
        <v>1875</v>
      </c>
      <c r="B147" s="1">
        <v>43250.568993055553</v>
      </c>
      <c r="C147">
        <v>4537</v>
      </c>
      <c r="E147" t="s">
        <v>145</v>
      </c>
    </row>
    <row r="148" spans="1:5" x14ac:dyDescent="0.2">
      <c r="A148" t="s">
        <v>1876</v>
      </c>
      <c r="B148" s="1">
        <v>43250.568993055553</v>
      </c>
      <c r="C148">
        <v>4537</v>
      </c>
      <c r="E148" t="s">
        <v>146</v>
      </c>
    </row>
    <row r="149" spans="1:5" x14ac:dyDescent="0.2">
      <c r="A149" t="s">
        <v>1877</v>
      </c>
      <c r="B149" s="1">
        <v>43250.568993055553</v>
      </c>
      <c r="C149">
        <v>4400</v>
      </c>
      <c r="E149" t="s">
        <v>147</v>
      </c>
    </row>
    <row r="150" spans="1:5" x14ac:dyDescent="0.2">
      <c r="A150" t="s">
        <v>1878</v>
      </c>
      <c r="B150" s="1">
        <v>43250.568993055553</v>
      </c>
      <c r="C150">
        <v>44342</v>
      </c>
      <c r="E150" t="s">
        <v>148</v>
      </c>
    </row>
    <row r="151" spans="1:5" x14ac:dyDescent="0.2">
      <c r="A151" t="s">
        <v>1879</v>
      </c>
      <c r="B151" s="1">
        <v>43250.568993055553</v>
      </c>
      <c r="C151">
        <v>44342</v>
      </c>
      <c r="E151" t="s">
        <v>149</v>
      </c>
    </row>
    <row r="152" spans="1:5" x14ac:dyDescent="0.2">
      <c r="A152" t="s">
        <v>1880</v>
      </c>
      <c r="B152" s="1">
        <v>43250.568993055553</v>
      </c>
      <c r="C152">
        <v>4322</v>
      </c>
      <c r="E152" t="s">
        <v>150</v>
      </c>
    </row>
    <row r="153" spans="1:5" x14ac:dyDescent="0.2">
      <c r="A153" t="s">
        <v>1881</v>
      </c>
      <c r="B153" s="1">
        <v>43250.568993055553</v>
      </c>
      <c r="C153">
        <v>4322</v>
      </c>
      <c r="E153" t="s">
        <v>151</v>
      </c>
    </row>
    <row r="154" spans="1:5" x14ac:dyDescent="0.2">
      <c r="A154" t="s">
        <v>1882</v>
      </c>
      <c r="B154" s="1">
        <v>43250.568993055553</v>
      </c>
      <c r="C154">
        <v>87422</v>
      </c>
      <c r="E154" t="s">
        <v>152</v>
      </c>
    </row>
    <row r="155" spans="1:5" x14ac:dyDescent="0.2">
      <c r="A155" t="s">
        <v>1883</v>
      </c>
      <c r="B155" s="1">
        <v>43250.568993055553</v>
      </c>
      <c r="C155">
        <v>87422</v>
      </c>
      <c r="E155" t="s">
        <v>153</v>
      </c>
    </row>
    <row r="156" spans="1:5" x14ac:dyDescent="0.2">
      <c r="A156" t="s">
        <v>1884</v>
      </c>
      <c r="B156" s="1">
        <v>43250.568993055553</v>
      </c>
      <c r="C156">
        <v>452419</v>
      </c>
      <c r="E156" t="s">
        <v>154</v>
      </c>
    </row>
    <row r="157" spans="1:5" x14ac:dyDescent="0.2">
      <c r="A157" t="s">
        <v>1885</v>
      </c>
      <c r="B157" s="1">
        <v>43250.568993055553</v>
      </c>
      <c r="C157">
        <v>452419</v>
      </c>
      <c r="E157" t="s">
        <v>155</v>
      </c>
    </row>
    <row r="158" spans="1:5" x14ac:dyDescent="0.2">
      <c r="A158" t="s">
        <v>1886</v>
      </c>
      <c r="B158" s="1">
        <v>43250.568993055553</v>
      </c>
      <c r="C158">
        <v>4319</v>
      </c>
      <c r="E158" t="s">
        <v>156</v>
      </c>
    </row>
    <row r="159" spans="1:5" x14ac:dyDescent="0.2">
      <c r="A159" t="s">
        <v>1887</v>
      </c>
      <c r="B159" s="1">
        <v>43250.568993055553</v>
      </c>
      <c r="C159">
        <v>4319</v>
      </c>
      <c r="E159" t="s">
        <v>157</v>
      </c>
    </row>
    <row r="160" spans="1:5" x14ac:dyDescent="0.2">
      <c r="A160" t="s">
        <v>1888</v>
      </c>
      <c r="B160" s="1">
        <v>43250.568993055553</v>
      </c>
      <c r="C160">
        <v>4325</v>
      </c>
      <c r="E160" t="s">
        <v>158</v>
      </c>
    </row>
    <row r="161" spans="1:5" x14ac:dyDescent="0.2">
      <c r="A161" t="s">
        <v>1889</v>
      </c>
      <c r="B161" s="1">
        <v>43250.568993055553</v>
      </c>
      <c r="C161">
        <v>4325</v>
      </c>
      <c r="E161" t="s">
        <v>159</v>
      </c>
    </row>
    <row r="162" spans="1:5" x14ac:dyDescent="0.2">
      <c r="A162" t="s">
        <v>1890</v>
      </c>
      <c r="B162" s="1">
        <v>43250.569004629629</v>
      </c>
      <c r="C162">
        <v>4827</v>
      </c>
      <c r="E162" t="s">
        <v>160</v>
      </c>
    </row>
    <row r="163" spans="1:5" x14ac:dyDescent="0.2">
      <c r="A163" t="s">
        <v>1891</v>
      </c>
      <c r="B163" s="1">
        <v>43250.569004629629</v>
      </c>
      <c r="C163">
        <v>4827</v>
      </c>
      <c r="E163" t="s">
        <v>161</v>
      </c>
    </row>
    <row r="164" spans="1:5" x14ac:dyDescent="0.2">
      <c r="A164" t="s">
        <v>1892</v>
      </c>
      <c r="B164" s="1">
        <v>43250.569004629629</v>
      </c>
      <c r="C164">
        <v>4843</v>
      </c>
      <c r="E164" t="s">
        <v>162</v>
      </c>
    </row>
    <row r="165" spans="1:5" x14ac:dyDescent="0.2">
      <c r="A165" t="s">
        <v>1893</v>
      </c>
      <c r="B165" s="1">
        <v>43250.569004629629</v>
      </c>
      <c r="C165">
        <v>4843</v>
      </c>
      <c r="E165" t="s">
        <v>163</v>
      </c>
    </row>
    <row r="166" spans="1:5" x14ac:dyDescent="0.2">
      <c r="A166" t="s">
        <v>1894</v>
      </c>
      <c r="B166" s="1">
        <v>43250.569004629629</v>
      </c>
      <c r="C166">
        <v>4315</v>
      </c>
      <c r="E166" t="s">
        <v>164</v>
      </c>
    </row>
    <row r="167" spans="1:5" x14ac:dyDescent="0.2">
      <c r="A167" t="s">
        <v>1895</v>
      </c>
      <c r="B167" s="1">
        <v>43250.569004629629</v>
      </c>
      <c r="C167">
        <v>4421</v>
      </c>
      <c r="E167" t="s">
        <v>165</v>
      </c>
    </row>
    <row r="168" spans="1:5" x14ac:dyDescent="0.2">
      <c r="A168" t="s">
        <v>1896</v>
      </c>
      <c r="B168" s="1">
        <v>43250.569004629629</v>
      </c>
      <c r="C168">
        <v>6195</v>
      </c>
      <c r="E168" t="s">
        <v>166</v>
      </c>
    </row>
    <row r="169" spans="1:5" x14ac:dyDescent="0.2">
      <c r="A169" t="s">
        <v>1897</v>
      </c>
      <c r="B169" s="1">
        <v>43250.569004629629</v>
      </c>
      <c r="C169">
        <v>4323</v>
      </c>
      <c r="E169" t="s">
        <v>167</v>
      </c>
    </row>
    <row r="170" spans="1:5" x14ac:dyDescent="0.2">
      <c r="A170" t="s">
        <v>1898</v>
      </c>
      <c r="B170" s="1">
        <v>43250.569004629629</v>
      </c>
      <c r="C170">
        <v>4323</v>
      </c>
      <c r="E170" t="s">
        <v>168</v>
      </c>
    </row>
    <row r="171" spans="1:5" x14ac:dyDescent="0.2">
      <c r="A171" t="s">
        <v>1899</v>
      </c>
      <c r="B171" s="1">
        <v>43250.569004629629</v>
      </c>
      <c r="C171">
        <v>4322</v>
      </c>
      <c r="E171" t="s">
        <v>169</v>
      </c>
    </row>
    <row r="172" spans="1:5" x14ac:dyDescent="0.2">
      <c r="A172" t="s">
        <v>1900</v>
      </c>
      <c r="B172" s="1">
        <v>43250.569004629629</v>
      </c>
      <c r="C172">
        <v>4322</v>
      </c>
      <c r="E172" t="s">
        <v>170</v>
      </c>
    </row>
    <row r="173" spans="1:5" x14ac:dyDescent="0.2">
      <c r="A173" t="s">
        <v>1901</v>
      </c>
      <c r="B173" s="1">
        <v>43250.569004629629</v>
      </c>
      <c r="C173">
        <v>4324</v>
      </c>
      <c r="E173" t="s">
        <v>171</v>
      </c>
    </row>
    <row r="174" spans="1:5" x14ac:dyDescent="0.2">
      <c r="A174" t="s">
        <v>1902</v>
      </c>
      <c r="B174" s="1">
        <v>43250.569004629629</v>
      </c>
      <c r="C174">
        <v>4324</v>
      </c>
      <c r="E174" t="s">
        <v>172</v>
      </c>
    </row>
    <row r="175" spans="1:5" x14ac:dyDescent="0.2">
      <c r="A175" t="s">
        <v>1903</v>
      </c>
      <c r="B175" s="1">
        <v>43250.569004629629</v>
      </c>
      <c r="C175">
        <v>4331</v>
      </c>
      <c r="E175" t="s">
        <v>173</v>
      </c>
    </row>
    <row r="176" spans="1:5" x14ac:dyDescent="0.2">
      <c r="A176" t="s">
        <v>1904</v>
      </c>
      <c r="B176" s="1">
        <v>43250.569004629629</v>
      </c>
      <c r="C176">
        <v>4331</v>
      </c>
      <c r="E176" t="s">
        <v>174</v>
      </c>
    </row>
    <row r="177" spans="1:5" x14ac:dyDescent="0.2">
      <c r="A177" t="s">
        <v>1905</v>
      </c>
      <c r="B177" s="1">
        <v>43250.569004629629</v>
      </c>
      <c r="C177">
        <v>4326</v>
      </c>
      <c r="E177" t="s">
        <v>175</v>
      </c>
    </row>
    <row r="178" spans="1:5" x14ac:dyDescent="0.2">
      <c r="A178" t="s">
        <v>1906</v>
      </c>
      <c r="B178" s="1">
        <v>43250.569004629629</v>
      </c>
      <c r="C178">
        <v>4326</v>
      </c>
      <c r="E178" t="s">
        <v>176</v>
      </c>
    </row>
    <row r="179" spans="1:5" x14ac:dyDescent="0.2">
      <c r="A179" t="s">
        <v>1907</v>
      </c>
      <c r="B179" s="1">
        <v>43250.569004629629</v>
      </c>
      <c r="C179">
        <v>4326</v>
      </c>
      <c r="E179" t="s">
        <v>177</v>
      </c>
    </row>
    <row r="180" spans="1:5" x14ac:dyDescent="0.2">
      <c r="A180" t="s">
        <v>1908</v>
      </c>
      <c r="B180" s="1">
        <v>43250.569004629629</v>
      </c>
      <c r="C180">
        <v>4326</v>
      </c>
      <c r="E180" t="s">
        <v>178</v>
      </c>
    </row>
    <row r="181" spans="1:5" x14ac:dyDescent="0.2">
      <c r="A181" t="s">
        <v>1909</v>
      </c>
      <c r="B181" s="1">
        <v>43250.569004629629</v>
      </c>
      <c r="C181">
        <v>4328</v>
      </c>
      <c r="E181" t="s">
        <v>179</v>
      </c>
    </row>
    <row r="182" spans="1:5" x14ac:dyDescent="0.2">
      <c r="A182" t="s">
        <v>1910</v>
      </c>
      <c r="B182" s="1">
        <v>43250.569004629629</v>
      </c>
      <c r="C182">
        <v>4328</v>
      </c>
      <c r="E182" t="s">
        <v>180</v>
      </c>
    </row>
    <row r="183" spans="1:5" x14ac:dyDescent="0.2">
      <c r="A183" t="s">
        <v>1911</v>
      </c>
      <c r="B183" s="1">
        <v>43250.569004629629</v>
      </c>
      <c r="C183">
        <v>4318</v>
      </c>
      <c r="E183" t="s">
        <v>181</v>
      </c>
    </row>
    <row r="184" spans="1:5" x14ac:dyDescent="0.2">
      <c r="A184" t="s">
        <v>1912</v>
      </c>
      <c r="B184" s="1">
        <v>43250.569004629629</v>
      </c>
      <c r="C184">
        <v>4318</v>
      </c>
      <c r="E184" t="s">
        <v>182</v>
      </c>
    </row>
    <row r="185" spans="1:5" x14ac:dyDescent="0.2">
      <c r="A185" t="s">
        <v>1913</v>
      </c>
      <c r="B185" s="1">
        <v>43250.569004629629</v>
      </c>
      <c r="C185">
        <v>89</v>
      </c>
      <c r="E185" t="s">
        <v>183</v>
      </c>
    </row>
    <row r="186" spans="1:5" x14ac:dyDescent="0.2">
      <c r="A186" t="s">
        <v>1914</v>
      </c>
      <c r="B186" s="1">
        <v>43250.569004629629</v>
      </c>
      <c r="C186">
        <v>358694</v>
      </c>
      <c r="E186" t="s">
        <v>184</v>
      </c>
    </row>
    <row r="187" spans="1:5" x14ac:dyDescent="0.2">
      <c r="A187" t="s">
        <v>1915</v>
      </c>
      <c r="B187" s="1">
        <v>43250.569004629629</v>
      </c>
      <c r="C187">
        <v>358694</v>
      </c>
      <c r="E187" t="s">
        <v>185</v>
      </c>
    </row>
    <row r="188" spans="1:5" x14ac:dyDescent="0.2">
      <c r="A188" t="s">
        <v>1916</v>
      </c>
      <c r="B188" s="1">
        <v>43250.569004629629</v>
      </c>
      <c r="C188">
        <v>4312</v>
      </c>
      <c r="E188" t="s">
        <v>186</v>
      </c>
    </row>
    <row r="189" spans="1:5" x14ac:dyDescent="0.2">
      <c r="A189" t="s">
        <v>1917</v>
      </c>
      <c r="B189" s="1">
        <v>43250.569004629629</v>
      </c>
      <c r="C189">
        <v>4312</v>
      </c>
      <c r="E189" t="s">
        <v>187</v>
      </c>
    </row>
    <row r="190" spans="1:5" x14ac:dyDescent="0.2">
      <c r="A190" t="s">
        <v>1918</v>
      </c>
      <c r="B190" s="1">
        <v>43250.569004629629</v>
      </c>
      <c r="C190">
        <v>4312</v>
      </c>
      <c r="E190" t="s">
        <v>188</v>
      </c>
    </row>
    <row r="191" spans="1:5" x14ac:dyDescent="0.2">
      <c r="A191" t="s">
        <v>1919</v>
      </c>
      <c r="B191" s="1">
        <v>43250.569004629629</v>
      </c>
      <c r="C191">
        <v>4176</v>
      </c>
      <c r="E191" t="s">
        <v>189</v>
      </c>
    </row>
    <row r="192" spans="1:5" x14ac:dyDescent="0.2">
      <c r="A192" t="s">
        <v>1920</v>
      </c>
      <c r="B192" s="1">
        <v>43250.569004629629</v>
      </c>
      <c r="C192">
        <v>4393</v>
      </c>
      <c r="E192" t="s">
        <v>190</v>
      </c>
    </row>
    <row r="193" spans="1:5" x14ac:dyDescent="0.2">
      <c r="A193" t="s">
        <v>1921</v>
      </c>
      <c r="B193" s="1">
        <v>43250.569004629629</v>
      </c>
      <c r="C193">
        <v>4309</v>
      </c>
      <c r="E193" t="s">
        <v>191</v>
      </c>
    </row>
    <row r="194" spans="1:5" x14ac:dyDescent="0.2">
      <c r="A194" t="s">
        <v>1922</v>
      </c>
      <c r="B194" s="1">
        <v>43250.569004629629</v>
      </c>
      <c r="C194">
        <v>4309</v>
      </c>
      <c r="E194" t="s">
        <v>192</v>
      </c>
    </row>
    <row r="195" spans="1:5" x14ac:dyDescent="0.2">
      <c r="A195" t="s">
        <v>1923</v>
      </c>
      <c r="B195" s="1">
        <v>43250.569004629629</v>
      </c>
      <c r="C195">
        <v>30507</v>
      </c>
      <c r="E195" t="s">
        <v>193</v>
      </c>
    </row>
    <row r="196" spans="1:5" x14ac:dyDescent="0.2">
      <c r="A196" t="s">
        <v>1924</v>
      </c>
      <c r="B196" s="1">
        <v>43250.569004629629</v>
      </c>
      <c r="C196">
        <v>30501</v>
      </c>
      <c r="E196" t="s">
        <v>194</v>
      </c>
    </row>
    <row r="197" spans="1:5" x14ac:dyDescent="0.2">
      <c r="A197" t="s">
        <v>1925</v>
      </c>
      <c r="B197" s="1">
        <v>43250.569004629629</v>
      </c>
      <c r="C197">
        <v>6385454</v>
      </c>
      <c r="E197" t="s">
        <v>195</v>
      </c>
    </row>
    <row r="198" spans="1:5" x14ac:dyDescent="0.2">
      <c r="A198" t="s">
        <v>1926</v>
      </c>
      <c r="B198" s="1">
        <v>43250.569004629629</v>
      </c>
      <c r="C198">
        <v>6385454</v>
      </c>
      <c r="E198" t="s">
        <v>196</v>
      </c>
    </row>
    <row r="199" spans="1:5" x14ac:dyDescent="0.2">
      <c r="A199" t="s">
        <v>1927</v>
      </c>
      <c r="B199" s="1">
        <v>43250.569004629629</v>
      </c>
      <c r="C199">
        <v>4890</v>
      </c>
      <c r="E199" t="s">
        <v>197</v>
      </c>
    </row>
    <row r="200" spans="1:5" x14ac:dyDescent="0.2">
      <c r="A200" t="s">
        <v>1928</v>
      </c>
      <c r="B200" s="1">
        <v>43250.569004629629</v>
      </c>
      <c r="C200">
        <v>4446</v>
      </c>
      <c r="E200" t="s">
        <v>198</v>
      </c>
    </row>
    <row r="201" spans="1:5" x14ac:dyDescent="0.2">
      <c r="A201" t="s">
        <v>1929</v>
      </c>
      <c r="B201" s="1">
        <v>43250.569004629629</v>
      </c>
      <c r="C201">
        <v>4548</v>
      </c>
      <c r="E201" t="s">
        <v>199</v>
      </c>
    </row>
    <row r="202" spans="1:5" x14ac:dyDescent="0.2">
      <c r="A202" t="s">
        <v>1930</v>
      </c>
      <c r="B202" s="1">
        <v>43250.569004629629</v>
      </c>
      <c r="C202">
        <v>4320</v>
      </c>
      <c r="E202" t="s">
        <v>200</v>
      </c>
    </row>
    <row r="203" spans="1:5" x14ac:dyDescent="0.2">
      <c r="A203" t="s">
        <v>1931</v>
      </c>
      <c r="B203" s="1">
        <v>43250.569004629629</v>
      </c>
      <c r="C203">
        <v>4334</v>
      </c>
      <c r="E203" t="s">
        <v>201</v>
      </c>
    </row>
    <row r="204" spans="1:5" x14ac:dyDescent="0.2">
      <c r="A204" t="s">
        <v>1932</v>
      </c>
      <c r="B204" s="1">
        <v>43250.569004629629</v>
      </c>
      <c r="C204">
        <v>4318</v>
      </c>
      <c r="E204" t="s">
        <v>202</v>
      </c>
    </row>
    <row r="205" spans="1:5" x14ac:dyDescent="0.2">
      <c r="A205" t="s">
        <v>1933</v>
      </c>
      <c r="B205" s="1">
        <v>43250.569004629629</v>
      </c>
      <c r="C205">
        <v>5272</v>
      </c>
      <c r="E205" t="s">
        <v>203</v>
      </c>
    </row>
    <row r="206" spans="1:5" x14ac:dyDescent="0.2">
      <c r="A206" t="s">
        <v>1934</v>
      </c>
      <c r="B206" s="1">
        <v>43250.569004629629</v>
      </c>
      <c r="C206">
        <v>4643</v>
      </c>
      <c r="E206" t="s">
        <v>204</v>
      </c>
    </row>
    <row r="207" spans="1:5" x14ac:dyDescent="0.2">
      <c r="A207" t="s">
        <v>1935</v>
      </c>
      <c r="B207" s="1">
        <v>43250.569004629629</v>
      </c>
      <c r="C207">
        <v>4441</v>
      </c>
      <c r="E207" t="s">
        <v>205</v>
      </c>
    </row>
    <row r="208" spans="1:5" x14ac:dyDescent="0.2">
      <c r="A208" t="s">
        <v>1936</v>
      </c>
      <c r="B208" s="1">
        <v>43250.569004629629</v>
      </c>
      <c r="C208">
        <v>4314</v>
      </c>
      <c r="E208" t="s">
        <v>206</v>
      </c>
    </row>
    <row r="209" spans="1:5" x14ac:dyDescent="0.2">
      <c r="A209" t="s">
        <v>1937</v>
      </c>
      <c r="B209" s="1">
        <v>43250.569004629629</v>
      </c>
      <c r="C209">
        <v>4327</v>
      </c>
      <c r="E209" t="s">
        <v>207</v>
      </c>
    </row>
    <row r="210" spans="1:5" x14ac:dyDescent="0.2">
      <c r="A210" t="s">
        <v>1938</v>
      </c>
      <c r="B210" s="1">
        <v>43250.569004629629</v>
      </c>
      <c r="C210">
        <v>4327</v>
      </c>
      <c r="E210" t="s">
        <v>208</v>
      </c>
    </row>
    <row r="211" spans="1:5" x14ac:dyDescent="0.2">
      <c r="A211" t="s">
        <v>1939</v>
      </c>
      <c r="B211" s="1">
        <v>43250.569004629629</v>
      </c>
      <c r="C211">
        <v>4327</v>
      </c>
      <c r="E211" t="s">
        <v>209</v>
      </c>
    </row>
    <row r="212" spans="1:5" x14ac:dyDescent="0.2">
      <c r="A212" t="s">
        <v>1940</v>
      </c>
      <c r="B212" s="1">
        <v>43250.569004629629</v>
      </c>
      <c r="C212">
        <v>4327</v>
      </c>
      <c r="E212" t="s">
        <v>210</v>
      </c>
    </row>
    <row r="213" spans="1:5" x14ac:dyDescent="0.2">
      <c r="A213" t="s">
        <v>1941</v>
      </c>
      <c r="B213" s="1">
        <v>43250.569004629629</v>
      </c>
      <c r="C213">
        <v>4327</v>
      </c>
      <c r="E213" t="s">
        <v>211</v>
      </c>
    </row>
    <row r="214" spans="1:5" x14ac:dyDescent="0.2">
      <c r="A214" t="s">
        <v>1942</v>
      </c>
      <c r="B214" s="1">
        <v>43250.569004629629</v>
      </c>
      <c r="C214">
        <v>89</v>
      </c>
      <c r="E214" t="s">
        <v>212</v>
      </c>
    </row>
    <row r="215" spans="1:5" x14ac:dyDescent="0.2">
      <c r="A215" t="s">
        <v>1943</v>
      </c>
      <c r="B215" s="1">
        <v>43250.569004629629</v>
      </c>
      <c r="C215">
        <v>89</v>
      </c>
      <c r="E215" t="s">
        <v>213</v>
      </c>
    </row>
    <row r="216" spans="1:5" x14ac:dyDescent="0.2">
      <c r="A216" t="s">
        <v>1944</v>
      </c>
      <c r="B216" s="1">
        <v>43250.569004629629</v>
      </c>
      <c r="C216">
        <v>89</v>
      </c>
      <c r="E216" t="s">
        <v>214</v>
      </c>
    </row>
    <row r="217" spans="1:5" x14ac:dyDescent="0.2">
      <c r="A217" t="s">
        <v>1945</v>
      </c>
      <c r="B217" s="1">
        <v>43250.569004629629</v>
      </c>
      <c r="C217">
        <v>89</v>
      </c>
      <c r="E217" t="s">
        <v>215</v>
      </c>
    </row>
    <row r="218" spans="1:5" x14ac:dyDescent="0.2">
      <c r="A218" t="s">
        <v>1946</v>
      </c>
      <c r="B218" s="1">
        <v>43250.569004629629</v>
      </c>
      <c r="C218">
        <v>89</v>
      </c>
      <c r="E218" t="s">
        <v>216</v>
      </c>
    </row>
    <row r="219" spans="1:5" x14ac:dyDescent="0.2">
      <c r="A219" t="s">
        <v>1947</v>
      </c>
      <c r="B219" s="1">
        <v>43250.569004629629</v>
      </c>
      <c r="C219">
        <v>89</v>
      </c>
      <c r="E219" t="s">
        <v>217</v>
      </c>
    </row>
    <row r="220" spans="1:5" x14ac:dyDescent="0.2">
      <c r="A220" t="s">
        <v>1948</v>
      </c>
      <c r="B220" s="1">
        <v>43250.569004629629</v>
      </c>
      <c r="C220">
        <v>89</v>
      </c>
      <c r="E220" t="s">
        <v>218</v>
      </c>
    </row>
    <row r="221" spans="1:5" x14ac:dyDescent="0.2">
      <c r="A221" t="s">
        <v>1949</v>
      </c>
      <c r="B221" s="1">
        <v>43250.569004629629</v>
      </c>
      <c r="C221">
        <v>4327</v>
      </c>
      <c r="E221" t="s">
        <v>219</v>
      </c>
    </row>
    <row r="222" spans="1:5" x14ac:dyDescent="0.2">
      <c r="A222" t="s">
        <v>1950</v>
      </c>
      <c r="B222" s="1">
        <v>43250.569004629629</v>
      </c>
      <c r="C222">
        <v>4327</v>
      </c>
      <c r="E222" t="s">
        <v>220</v>
      </c>
    </row>
    <row r="223" spans="1:5" x14ac:dyDescent="0.2">
      <c r="A223" t="s">
        <v>1951</v>
      </c>
      <c r="B223" s="1">
        <v>43250.569004629629</v>
      </c>
      <c r="C223">
        <v>4327</v>
      </c>
      <c r="E223" t="s">
        <v>221</v>
      </c>
    </row>
    <row r="224" spans="1:5" x14ac:dyDescent="0.2">
      <c r="A224" t="s">
        <v>1952</v>
      </c>
      <c r="B224" s="1">
        <v>43250.569004629629</v>
      </c>
      <c r="C224">
        <v>4327</v>
      </c>
      <c r="E224" t="s">
        <v>222</v>
      </c>
    </row>
    <row r="225" spans="1:5" x14ac:dyDescent="0.2">
      <c r="A225" t="s">
        <v>1953</v>
      </c>
      <c r="B225" s="1">
        <v>43250.569004629629</v>
      </c>
      <c r="C225">
        <v>4327</v>
      </c>
      <c r="E225" t="s">
        <v>223</v>
      </c>
    </row>
    <row r="226" spans="1:5" x14ac:dyDescent="0.2">
      <c r="A226" t="s">
        <v>1954</v>
      </c>
      <c r="B226" s="1">
        <v>43250.569004629629</v>
      </c>
      <c r="C226">
        <v>4327</v>
      </c>
      <c r="E226" t="s">
        <v>224</v>
      </c>
    </row>
    <row r="227" spans="1:5" x14ac:dyDescent="0.2">
      <c r="A227" t="s">
        <v>1955</v>
      </c>
      <c r="B227" s="1">
        <v>43250.569004629629</v>
      </c>
      <c r="C227">
        <v>4046</v>
      </c>
      <c r="E227" t="s">
        <v>225</v>
      </c>
    </row>
    <row r="228" spans="1:5" x14ac:dyDescent="0.2">
      <c r="A228" t="s">
        <v>1956</v>
      </c>
      <c r="B228" s="1">
        <v>43250.569004629629</v>
      </c>
      <c r="C228">
        <v>1694</v>
      </c>
      <c r="E228" t="s">
        <v>226</v>
      </c>
    </row>
    <row r="229" spans="1:5" x14ac:dyDescent="0.2">
      <c r="A229" t="s">
        <v>1957</v>
      </c>
      <c r="B229" s="1">
        <v>43250.569004629629</v>
      </c>
      <c r="C229">
        <v>2434</v>
      </c>
      <c r="E229" t="s">
        <v>227</v>
      </c>
    </row>
    <row r="230" spans="1:5" x14ac:dyDescent="0.2">
      <c r="A230" t="s">
        <v>1958</v>
      </c>
      <c r="B230" s="1">
        <v>43250.569004629629</v>
      </c>
      <c r="C230">
        <v>4859</v>
      </c>
      <c r="E230" t="s">
        <v>228</v>
      </c>
    </row>
    <row r="231" spans="1:5" x14ac:dyDescent="0.2">
      <c r="A231" t="s">
        <v>1959</v>
      </c>
      <c r="B231" s="1">
        <v>43250.569004629629</v>
      </c>
      <c r="C231">
        <v>4859</v>
      </c>
      <c r="E231" t="s">
        <v>229</v>
      </c>
    </row>
    <row r="232" spans="1:5" x14ac:dyDescent="0.2">
      <c r="A232" t="s">
        <v>1960</v>
      </c>
      <c r="B232" s="1">
        <v>43250.569004629629</v>
      </c>
      <c r="C232">
        <v>4859</v>
      </c>
      <c r="E232" t="s">
        <v>230</v>
      </c>
    </row>
    <row r="233" spans="1:5" x14ac:dyDescent="0.2">
      <c r="A233" t="s">
        <v>1961</v>
      </c>
      <c r="B233" s="1">
        <v>43250.569004629629</v>
      </c>
      <c r="C233">
        <v>4582</v>
      </c>
      <c r="E233" t="s">
        <v>231</v>
      </c>
    </row>
    <row r="234" spans="1:5" x14ac:dyDescent="0.2">
      <c r="A234" t="s">
        <v>1962</v>
      </c>
      <c r="B234" s="1">
        <v>43250.569004629629</v>
      </c>
      <c r="C234">
        <v>89</v>
      </c>
      <c r="E234" t="s">
        <v>232</v>
      </c>
    </row>
    <row r="235" spans="1:5" x14ac:dyDescent="0.2">
      <c r="A235" t="s">
        <v>1963</v>
      </c>
      <c r="B235" s="1">
        <v>43250.569004629629</v>
      </c>
      <c r="C235">
        <v>89</v>
      </c>
      <c r="E235" t="s">
        <v>233</v>
      </c>
    </row>
    <row r="236" spans="1:5" x14ac:dyDescent="0.2">
      <c r="A236" t="s">
        <v>1964</v>
      </c>
      <c r="B236" s="1">
        <v>43250.569004629629</v>
      </c>
      <c r="C236">
        <v>89</v>
      </c>
      <c r="E236" t="s">
        <v>234</v>
      </c>
    </row>
    <row r="237" spans="1:5" x14ac:dyDescent="0.2">
      <c r="A237" t="s">
        <v>1965</v>
      </c>
      <c r="B237" s="1">
        <v>43250.569004629629</v>
      </c>
      <c r="C237">
        <v>89</v>
      </c>
      <c r="E237" t="s">
        <v>235</v>
      </c>
    </row>
    <row r="238" spans="1:5" x14ac:dyDescent="0.2">
      <c r="A238" t="s">
        <v>1966</v>
      </c>
      <c r="B238" s="1">
        <v>43250.569004629629</v>
      </c>
      <c r="C238">
        <v>3245</v>
      </c>
      <c r="E238" t="s">
        <v>236</v>
      </c>
    </row>
    <row r="239" spans="1:5" x14ac:dyDescent="0.2">
      <c r="A239" t="s">
        <v>1967</v>
      </c>
      <c r="B239" s="1">
        <v>43250.569004629629</v>
      </c>
      <c r="C239">
        <v>544</v>
      </c>
      <c r="E239" t="s">
        <v>237</v>
      </c>
    </row>
    <row r="240" spans="1:5" x14ac:dyDescent="0.2">
      <c r="A240" t="s">
        <v>1968</v>
      </c>
      <c r="B240" s="1">
        <v>43250.569004629629</v>
      </c>
      <c r="C240">
        <v>3045</v>
      </c>
      <c r="E240" t="s">
        <v>238</v>
      </c>
    </row>
    <row r="241" spans="1:5" x14ac:dyDescent="0.2">
      <c r="A241" t="s">
        <v>1969</v>
      </c>
      <c r="B241" s="1">
        <v>43250.569004629629</v>
      </c>
      <c r="C241">
        <v>3232</v>
      </c>
      <c r="E241" t="s">
        <v>239</v>
      </c>
    </row>
    <row r="242" spans="1:5" x14ac:dyDescent="0.2">
      <c r="A242" t="s">
        <v>1970</v>
      </c>
      <c r="B242" s="1">
        <v>43250.569004629629</v>
      </c>
      <c r="C242">
        <v>3232</v>
      </c>
      <c r="E242" t="s">
        <v>240</v>
      </c>
    </row>
    <row r="243" spans="1:5" x14ac:dyDescent="0.2">
      <c r="A243" t="s">
        <v>1971</v>
      </c>
      <c r="B243" s="1">
        <v>43250.569004629629</v>
      </c>
      <c r="C243">
        <v>2116</v>
      </c>
      <c r="E243" t="s">
        <v>241</v>
      </c>
    </row>
    <row r="244" spans="1:5" x14ac:dyDescent="0.2">
      <c r="A244" t="s">
        <v>1972</v>
      </c>
      <c r="B244" s="1">
        <v>43250.569004629629</v>
      </c>
      <c r="C244">
        <v>3232</v>
      </c>
      <c r="E244" t="s">
        <v>242</v>
      </c>
    </row>
    <row r="245" spans="1:5" x14ac:dyDescent="0.2">
      <c r="A245" t="s">
        <v>1973</v>
      </c>
      <c r="B245" s="1">
        <v>43250.569004629629</v>
      </c>
      <c r="C245">
        <v>3232</v>
      </c>
      <c r="E245" t="s">
        <v>243</v>
      </c>
    </row>
    <row r="246" spans="1:5" x14ac:dyDescent="0.2">
      <c r="A246" t="s">
        <v>1974</v>
      </c>
      <c r="B246" s="1">
        <v>43250.569004629629</v>
      </c>
      <c r="C246">
        <v>3232</v>
      </c>
      <c r="E246" t="s">
        <v>244</v>
      </c>
    </row>
    <row r="247" spans="1:5" x14ac:dyDescent="0.2">
      <c r="A247" t="s">
        <v>1975</v>
      </c>
      <c r="B247" s="1">
        <v>43250.569004629629</v>
      </c>
      <c r="C247">
        <v>4567</v>
      </c>
      <c r="E247" t="s">
        <v>245</v>
      </c>
    </row>
    <row r="248" spans="1:5" x14ac:dyDescent="0.2">
      <c r="A248" t="s">
        <v>1976</v>
      </c>
      <c r="B248" s="1">
        <v>43250.569004629629</v>
      </c>
      <c r="C248">
        <v>4567</v>
      </c>
      <c r="E248" t="s">
        <v>246</v>
      </c>
    </row>
    <row r="249" spans="1:5" x14ac:dyDescent="0.2">
      <c r="A249" t="s">
        <v>1977</v>
      </c>
      <c r="B249" s="1">
        <v>43250.569004629629</v>
      </c>
      <c r="C249">
        <v>4567</v>
      </c>
      <c r="E249" t="s">
        <v>247</v>
      </c>
    </row>
    <row r="250" spans="1:5" x14ac:dyDescent="0.2">
      <c r="A250" t="s">
        <v>1978</v>
      </c>
      <c r="B250" s="1">
        <v>43250.569004629629</v>
      </c>
      <c r="C250">
        <v>4567</v>
      </c>
      <c r="E250" t="s">
        <v>248</v>
      </c>
    </row>
    <row r="251" spans="1:5" x14ac:dyDescent="0.2">
      <c r="A251" t="s">
        <v>1979</v>
      </c>
      <c r="B251" s="1">
        <v>43250.569004629629</v>
      </c>
      <c r="C251">
        <v>4397</v>
      </c>
      <c r="E251" t="s">
        <v>249</v>
      </c>
    </row>
    <row r="252" spans="1:5" x14ac:dyDescent="0.2">
      <c r="A252" t="s">
        <v>1980</v>
      </c>
      <c r="B252" s="1">
        <v>43250.569004629629</v>
      </c>
      <c r="C252">
        <v>89</v>
      </c>
      <c r="E252" t="s">
        <v>250</v>
      </c>
    </row>
    <row r="253" spans="1:5" x14ac:dyDescent="0.2">
      <c r="A253" t="s">
        <v>1981</v>
      </c>
      <c r="B253" s="1">
        <v>43250.569004629629</v>
      </c>
      <c r="C253">
        <v>89</v>
      </c>
      <c r="E253" t="s">
        <v>251</v>
      </c>
    </row>
    <row r="254" spans="1:5" x14ac:dyDescent="0.2">
      <c r="A254" t="s">
        <v>1982</v>
      </c>
      <c r="B254" s="1">
        <v>43250.569004629629</v>
      </c>
      <c r="C254">
        <v>89</v>
      </c>
      <c r="E254" t="s">
        <v>252</v>
      </c>
    </row>
    <row r="255" spans="1:5" x14ac:dyDescent="0.2">
      <c r="A255" t="s">
        <v>1983</v>
      </c>
      <c r="B255" s="1">
        <v>43250.569004629629</v>
      </c>
      <c r="C255">
        <v>89</v>
      </c>
      <c r="E255" t="s">
        <v>253</v>
      </c>
    </row>
    <row r="256" spans="1:5" x14ac:dyDescent="0.2">
      <c r="A256" t="s">
        <v>1984</v>
      </c>
      <c r="B256" s="1">
        <v>43250.569004629629</v>
      </c>
      <c r="C256">
        <v>89</v>
      </c>
      <c r="E256" t="s">
        <v>254</v>
      </c>
    </row>
    <row r="257" spans="1:5" x14ac:dyDescent="0.2">
      <c r="A257" t="s">
        <v>1985</v>
      </c>
      <c r="B257" s="1">
        <v>43250.569004629629</v>
      </c>
      <c r="C257">
        <v>544</v>
      </c>
      <c r="E257" t="s">
        <v>255</v>
      </c>
    </row>
    <row r="258" spans="1:5" x14ac:dyDescent="0.2">
      <c r="A258" t="s">
        <v>1986</v>
      </c>
      <c r="B258" s="1">
        <v>43250.569004629629</v>
      </c>
      <c r="C258">
        <v>547</v>
      </c>
      <c r="E258" t="s">
        <v>550</v>
      </c>
    </row>
    <row r="259" spans="1:5" x14ac:dyDescent="0.2">
      <c r="A259" t="s">
        <v>1987</v>
      </c>
      <c r="B259" s="1">
        <v>43250.569004629629</v>
      </c>
      <c r="C259">
        <v>547</v>
      </c>
      <c r="E259" t="s">
        <v>256</v>
      </c>
    </row>
    <row r="260" spans="1:5" x14ac:dyDescent="0.2">
      <c r="A260" t="s">
        <v>1988</v>
      </c>
      <c r="B260" s="1">
        <v>43250.569004629629</v>
      </c>
      <c r="C260">
        <v>547</v>
      </c>
      <c r="E260" t="s">
        <v>553</v>
      </c>
    </row>
    <row r="261" spans="1:5" x14ac:dyDescent="0.2">
      <c r="A261" t="s">
        <v>1989</v>
      </c>
      <c r="B261" s="1">
        <v>43250.569004629629</v>
      </c>
      <c r="C261">
        <v>547</v>
      </c>
      <c r="E261" t="s">
        <v>257</v>
      </c>
    </row>
    <row r="262" spans="1:5" x14ac:dyDescent="0.2">
      <c r="A262" t="s">
        <v>1990</v>
      </c>
      <c r="B262" s="1">
        <v>43250.569004629629</v>
      </c>
      <c r="C262">
        <v>4679</v>
      </c>
      <c r="E262" t="s">
        <v>556</v>
      </c>
    </row>
    <row r="263" spans="1:5" x14ac:dyDescent="0.2">
      <c r="A263" t="s">
        <v>1991</v>
      </c>
      <c r="B263" s="1">
        <v>43250.569004629629</v>
      </c>
      <c r="C263">
        <v>4679</v>
      </c>
      <c r="E263" t="s">
        <v>258</v>
      </c>
    </row>
    <row r="264" spans="1:5" x14ac:dyDescent="0.2">
      <c r="A264" t="s">
        <v>1992</v>
      </c>
      <c r="B264" s="1">
        <v>43250.569004629629</v>
      </c>
      <c r="C264">
        <v>10038</v>
      </c>
      <c r="E264" t="s">
        <v>559</v>
      </c>
    </row>
    <row r="265" spans="1:5" x14ac:dyDescent="0.2">
      <c r="A265" t="s">
        <v>1993</v>
      </c>
      <c r="B265" s="1">
        <v>43250.569004629629</v>
      </c>
      <c r="C265">
        <v>10038</v>
      </c>
      <c r="E265" t="s">
        <v>259</v>
      </c>
    </row>
    <row r="266" spans="1:5" x14ac:dyDescent="0.2">
      <c r="A266" t="s">
        <v>1994</v>
      </c>
      <c r="B266" s="1">
        <v>43250.569004629629</v>
      </c>
      <c r="C266">
        <v>2795</v>
      </c>
      <c r="E266" t="s">
        <v>562</v>
      </c>
    </row>
    <row r="267" spans="1:5" x14ac:dyDescent="0.2">
      <c r="A267" t="s">
        <v>1995</v>
      </c>
      <c r="B267" s="1">
        <v>43250.569004629629</v>
      </c>
      <c r="C267">
        <v>2795</v>
      </c>
      <c r="E267" t="s">
        <v>260</v>
      </c>
    </row>
    <row r="268" spans="1:5" x14ac:dyDescent="0.2">
      <c r="A268" t="s">
        <v>1996</v>
      </c>
      <c r="B268" s="1">
        <v>43250.569004629629</v>
      </c>
      <c r="C268">
        <v>4862</v>
      </c>
      <c r="E268" t="s">
        <v>565</v>
      </c>
    </row>
    <row r="269" spans="1:5" x14ac:dyDescent="0.2">
      <c r="A269" t="s">
        <v>1997</v>
      </c>
      <c r="B269" s="1">
        <v>43250.569004629629</v>
      </c>
      <c r="C269">
        <v>4862</v>
      </c>
      <c r="E269" t="s">
        <v>261</v>
      </c>
    </row>
    <row r="270" spans="1:5" x14ac:dyDescent="0.2">
      <c r="A270" t="s">
        <v>1998</v>
      </c>
      <c r="B270" s="1">
        <v>43250.569004629629</v>
      </c>
      <c r="C270">
        <v>89</v>
      </c>
      <c r="E270" t="s">
        <v>568</v>
      </c>
    </row>
    <row r="271" spans="1:5" x14ac:dyDescent="0.2">
      <c r="A271" t="s">
        <v>1999</v>
      </c>
      <c r="B271" s="1">
        <v>43250.569004629629</v>
      </c>
      <c r="C271">
        <v>89</v>
      </c>
      <c r="E271" t="s">
        <v>262</v>
      </c>
    </row>
    <row r="272" spans="1:5" x14ac:dyDescent="0.2">
      <c r="A272" t="s">
        <v>2000</v>
      </c>
      <c r="B272" s="1">
        <v>43250.569004629629</v>
      </c>
      <c r="C272">
        <v>3048</v>
      </c>
      <c r="E272" t="s">
        <v>571</v>
      </c>
    </row>
    <row r="273" spans="1:5" x14ac:dyDescent="0.2">
      <c r="A273" t="s">
        <v>2001</v>
      </c>
      <c r="B273" s="1">
        <v>43250.569004629629</v>
      </c>
      <c r="C273">
        <v>3048</v>
      </c>
      <c r="E273" t="s">
        <v>263</v>
      </c>
    </row>
    <row r="274" spans="1:5" x14ac:dyDescent="0.2">
      <c r="A274" t="s">
        <v>2002</v>
      </c>
      <c r="B274" s="1">
        <v>43250.569004629629</v>
      </c>
      <c r="C274">
        <v>3250</v>
      </c>
      <c r="E274" t="s">
        <v>574</v>
      </c>
    </row>
    <row r="275" spans="1:5" x14ac:dyDescent="0.2">
      <c r="A275" t="s">
        <v>2003</v>
      </c>
      <c r="B275" s="1">
        <v>43250.569004629629</v>
      </c>
      <c r="C275">
        <v>3250</v>
      </c>
      <c r="E275" t="s">
        <v>264</v>
      </c>
    </row>
    <row r="276" spans="1:5" x14ac:dyDescent="0.2">
      <c r="A276" t="s">
        <v>2004</v>
      </c>
      <c r="B276" s="1">
        <v>43250.569004629629</v>
      </c>
      <c r="C276">
        <v>1594</v>
      </c>
      <c r="E276" t="s">
        <v>577</v>
      </c>
    </row>
    <row r="277" spans="1:5" x14ac:dyDescent="0.2">
      <c r="A277" t="s">
        <v>2005</v>
      </c>
      <c r="B277" s="1">
        <v>43250.569004629629</v>
      </c>
      <c r="C277">
        <v>1594</v>
      </c>
      <c r="E277" t="s">
        <v>265</v>
      </c>
    </row>
    <row r="278" spans="1:5" x14ac:dyDescent="0.2">
      <c r="A278" t="s">
        <v>2006</v>
      </c>
      <c r="B278" s="1">
        <v>43250.569004629629</v>
      </c>
      <c r="C278">
        <v>2723</v>
      </c>
      <c r="E278" t="s">
        <v>266</v>
      </c>
    </row>
    <row r="279" spans="1:5" x14ac:dyDescent="0.2">
      <c r="A279" t="s">
        <v>2007</v>
      </c>
      <c r="B279" s="1">
        <v>43250.569004629629</v>
      </c>
      <c r="C279">
        <v>1594</v>
      </c>
      <c r="E279" t="s">
        <v>267</v>
      </c>
    </row>
    <row r="280" spans="1:5" x14ac:dyDescent="0.2">
      <c r="A280" t="s">
        <v>2008</v>
      </c>
      <c r="B280" s="1">
        <v>43250.569004629629</v>
      </c>
      <c r="C280">
        <v>2523</v>
      </c>
      <c r="E280" t="s">
        <v>268</v>
      </c>
    </row>
    <row r="281" spans="1:5" x14ac:dyDescent="0.2">
      <c r="A281" t="s">
        <v>2009</v>
      </c>
      <c r="B281" s="1">
        <v>43250.569004629629</v>
      </c>
      <c r="C281">
        <v>89</v>
      </c>
      <c r="E281" t="s">
        <v>269</v>
      </c>
    </row>
    <row r="282" spans="1:5" x14ac:dyDescent="0.2">
      <c r="A282" t="s">
        <v>2010</v>
      </c>
      <c r="B282" s="1">
        <v>43250.569004629629</v>
      </c>
      <c r="C282">
        <v>89</v>
      </c>
      <c r="E282" t="s">
        <v>270</v>
      </c>
    </row>
    <row r="283" spans="1:5" x14ac:dyDescent="0.2">
      <c r="A283" t="s">
        <v>2011</v>
      </c>
      <c r="B283" s="1">
        <v>43250.569004629629</v>
      </c>
      <c r="C283">
        <v>89</v>
      </c>
      <c r="E283" t="s">
        <v>271</v>
      </c>
    </row>
    <row r="284" spans="1:5" x14ac:dyDescent="0.2">
      <c r="A284" t="s">
        <v>2012</v>
      </c>
      <c r="B284" s="1">
        <v>43250.569004629629</v>
      </c>
      <c r="C284">
        <v>2343</v>
      </c>
      <c r="E284" t="s">
        <v>272</v>
      </c>
    </row>
    <row r="285" spans="1:5" x14ac:dyDescent="0.2">
      <c r="A285" t="s">
        <v>2013</v>
      </c>
      <c r="B285" s="1">
        <v>43250.569004629629</v>
      </c>
      <c r="C285">
        <v>4652</v>
      </c>
      <c r="E285" t="s">
        <v>587</v>
      </c>
    </row>
    <row r="286" spans="1:5" x14ac:dyDescent="0.2">
      <c r="A286" t="s">
        <v>2014</v>
      </c>
      <c r="B286" s="1">
        <v>43250.569004629629</v>
      </c>
      <c r="C286">
        <v>4652</v>
      </c>
      <c r="E286" t="s">
        <v>273</v>
      </c>
    </row>
    <row r="287" spans="1:5" x14ac:dyDescent="0.2">
      <c r="A287" t="s">
        <v>2015</v>
      </c>
      <c r="B287" s="1">
        <v>43250.569004629629</v>
      </c>
      <c r="C287">
        <v>4652</v>
      </c>
      <c r="E287" t="s">
        <v>590</v>
      </c>
    </row>
    <row r="288" spans="1:5" x14ac:dyDescent="0.2">
      <c r="A288" t="s">
        <v>2016</v>
      </c>
      <c r="B288" s="1">
        <v>43250.569004629629</v>
      </c>
      <c r="C288">
        <v>4652</v>
      </c>
      <c r="E288" t="s">
        <v>274</v>
      </c>
    </row>
    <row r="289" spans="1:5" x14ac:dyDescent="0.2">
      <c r="A289" t="s">
        <v>2017</v>
      </c>
      <c r="B289" s="1">
        <v>43250.569004629629</v>
      </c>
      <c r="C289">
        <v>4652</v>
      </c>
      <c r="E289" t="s">
        <v>275</v>
      </c>
    </row>
    <row r="290" spans="1:5" x14ac:dyDescent="0.2">
      <c r="A290" t="s">
        <v>2018</v>
      </c>
      <c r="B290" s="1">
        <v>43250.569004629629</v>
      </c>
      <c r="C290">
        <v>4652</v>
      </c>
      <c r="E290" t="s">
        <v>276</v>
      </c>
    </row>
    <row r="291" spans="1:5" x14ac:dyDescent="0.2">
      <c r="A291" t="s">
        <v>2019</v>
      </c>
      <c r="B291" s="1">
        <v>43250.569004629629</v>
      </c>
      <c r="C291">
        <v>4652</v>
      </c>
      <c r="E291" t="s">
        <v>277</v>
      </c>
    </row>
    <row r="292" spans="1:5" x14ac:dyDescent="0.2">
      <c r="A292" t="s">
        <v>2020</v>
      </c>
      <c r="B292" s="1">
        <v>43250.569004629629</v>
      </c>
      <c r="C292">
        <v>4652</v>
      </c>
      <c r="E292" t="s">
        <v>278</v>
      </c>
    </row>
    <row r="293" spans="1:5" x14ac:dyDescent="0.2">
      <c r="A293" t="s">
        <v>2021</v>
      </c>
      <c r="B293" s="1">
        <v>43250.569004629629</v>
      </c>
      <c r="C293">
        <v>6385797</v>
      </c>
      <c r="E293" t="s">
        <v>279</v>
      </c>
    </row>
    <row r="294" spans="1:5" x14ac:dyDescent="0.2">
      <c r="A294" t="s">
        <v>2022</v>
      </c>
      <c r="B294" s="1">
        <v>43250.569004629629</v>
      </c>
      <c r="C294">
        <v>6386144</v>
      </c>
      <c r="E294" t="s">
        <v>280</v>
      </c>
    </row>
    <row r="295" spans="1:5" x14ac:dyDescent="0.2">
      <c r="A295" t="s">
        <v>2023</v>
      </c>
      <c r="B295" s="1">
        <v>43250.569004629629</v>
      </c>
      <c r="C295">
        <v>13368</v>
      </c>
      <c r="E295" t="s">
        <v>281</v>
      </c>
    </row>
    <row r="296" spans="1:5" x14ac:dyDescent="0.2">
      <c r="A296" t="s">
        <v>2024</v>
      </c>
      <c r="B296" s="1">
        <v>43250.569004629629</v>
      </c>
      <c r="C296">
        <v>4329</v>
      </c>
      <c r="E296" t="s">
        <v>282</v>
      </c>
    </row>
    <row r="297" spans="1:5" x14ac:dyDescent="0.2">
      <c r="A297" t="s">
        <v>2025</v>
      </c>
      <c r="B297" s="1">
        <v>43250.569004629629</v>
      </c>
      <c r="C297">
        <v>4527</v>
      </c>
      <c r="E297" t="s">
        <v>283</v>
      </c>
    </row>
    <row r="298" spans="1:5" x14ac:dyDescent="0.2">
      <c r="A298" t="s">
        <v>2026</v>
      </c>
      <c r="B298" s="1">
        <v>43250.569004629629</v>
      </c>
      <c r="C298">
        <v>4299</v>
      </c>
      <c r="E298" t="s">
        <v>284</v>
      </c>
    </row>
    <row r="299" spans="1:5" x14ac:dyDescent="0.2">
      <c r="A299" t="s">
        <v>2027</v>
      </c>
      <c r="B299" s="1">
        <v>43250.569004629629</v>
      </c>
      <c r="C299">
        <v>4299</v>
      </c>
      <c r="E299" t="s">
        <v>285</v>
      </c>
    </row>
    <row r="300" spans="1:5" x14ac:dyDescent="0.2">
      <c r="A300" t="s">
        <v>2028</v>
      </c>
      <c r="B300" s="1">
        <v>43250.569004629629</v>
      </c>
      <c r="C300">
        <v>4442</v>
      </c>
      <c r="E300" t="s">
        <v>286</v>
      </c>
    </row>
    <row r="301" spans="1:5" x14ac:dyDescent="0.2">
      <c r="A301" t="s">
        <v>2029</v>
      </c>
      <c r="B301" s="1">
        <v>43250.569004629629</v>
      </c>
      <c r="C301">
        <v>4307</v>
      </c>
      <c r="E301" t="s">
        <v>287</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301"/>
  <sheetViews>
    <sheetView workbookViewId="0"/>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26" t="s">
        <v>288</v>
      </c>
      <c r="B1" s="126" t="s">
        <v>289</v>
      </c>
      <c r="C1" s="126" t="s">
        <v>290</v>
      </c>
      <c r="D1" s="126" t="s">
        <v>291</v>
      </c>
      <c r="E1" s="126" t="s">
        <v>292</v>
      </c>
      <c r="F1" t="s">
        <v>2330</v>
      </c>
    </row>
    <row r="2" spans="1:6" x14ac:dyDescent="0.2">
      <c r="A2" t="s">
        <v>2030</v>
      </c>
      <c r="B2" s="1">
        <v>43250.569004629629</v>
      </c>
      <c r="C2">
        <v>4349</v>
      </c>
      <c r="E2" t="s">
        <v>0</v>
      </c>
    </row>
    <row r="3" spans="1:6" x14ac:dyDescent="0.2">
      <c r="A3" t="s">
        <v>2031</v>
      </c>
      <c r="B3" s="1">
        <v>43250.569004629629</v>
      </c>
      <c r="C3">
        <v>2224788</v>
      </c>
      <c r="E3" t="s">
        <v>1</v>
      </c>
    </row>
    <row r="4" spans="1:6" x14ac:dyDescent="0.2">
      <c r="A4" t="s">
        <v>2032</v>
      </c>
      <c r="B4" s="1">
        <v>43250.569004629629</v>
      </c>
      <c r="C4">
        <v>6388</v>
      </c>
      <c r="E4" t="s">
        <v>2</v>
      </c>
    </row>
    <row r="5" spans="1:6" x14ac:dyDescent="0.2">
      <c r="A5" t="s">
        <v>2033</v>
      </c>
      <c r="B5" s="1">
        <v>43250.569004629629</v>
      </c>
      <c r="C5">
        <v>4424</v>
      </c>
      <c r="E5" t="s">
        <v>3</v>
      </c>
    </row>
    <row r="6" spans="1:6" x14ac:dyDescent="0.2">
      <c r="A6" t="s">
        <v>2034</v>
      </c>
      <c r="B6" s="1">
        <v>43250.569004629629</v>
      </c>
      <c r="C6">
        <v>4305</v>
      </c>
      <c r="E6" t="s">
        <v>4</v>
      </c>
    </row>
    <row r="7" spans="1:6" x14ac:dyDescent="0.2">
      <c r="A7" t="s">
        <v>2035</v>
      </c>
      <c r="B7" s="1">
        <v>43250.569004629629</v>
      </c>
      <c r="C7">
        <v>4422</v>
      </c>
      <c r="E7" t="s">
        <v>5</v>
      </c>
    </row>
    <row r="8" spans="1:6" x14ac:dyDescent="0.2">
      <c r="A8" t="s">
        <v>2036</v>
      </c>
      <c r="B8" s="1">
        <v>43250.569004629629</v>
      </c>
      <c r="C8">
        <v>4424</v>
      </c>
      <c r="E8" t="s">
        <v>6</v>
      </c>
    </row>
    <row r="9" spans="1:6" x14ac:dyDescent="0.2">
      <c r="A9" t="s">
        <v>2037</v>
      </c>
      <c r="B9" s="1">
        <v>43250.569004629629</v>
      </c>
      <c r="C9">
        <v>4321</v>
      </c>
      <c r="E9" t="s">
        <v>7</v>
      </c>
    </row>
    <row r="10" spans="1:6" x14ac:dyDescent="0.2">
      <c r="A10" t="s">
        <v>2038</v>
      </c>
      <c r="B10" s="1">
        <v>43250.569004629629</v>
      </c>
      <c r="C10">
        <v>4524</v>
      </c>
      <c r="E10" t="s">
        <v>8</v>
      </c>
    </row>
    <row r="11" spans="1:6" x14ac:dyDescent="0.2">
      <c r="A11" t="s">
        <v>2039</v>
      </c>
      <c r="B11" s="1">
        <v>43250.569004629629</v>
      </c>
      <c r="C11">
        <v>4318</v>
      </c>
      <c r="E11" t="s">
        <v>9</v>
      </c>
    </row>
    <row r="12" spans="1:6" x14ac:dyDescent="0.2">
      <c r="A12" t="s">
        <v>2040</v>
      </c>
      <c r="B12" s="1">
        <v>43250.569004629629</v>
      </c>
      <c r="C12">
        <v>4310</v>
      </c>
      <c r="E12" t="s">
        <v>10</v>
      </c>
    </row>
    <row r="13" spans="1:6" x14ac:dyDescent="0.2">
      <c r="A13" t="s">
        <v>2041</v>
      </c>
      <c r="B13" s="1">
        <v>43250.569004629629</v>
      </c>
      <c r="C13">
        <v>4318</v>
      </c>
      <c r="E13" t="s">
        <v>11</v>
      </c>
    </row>
    <row r="14" spans="1:6" x14ac:dyDescent="0.2">
      <c r="A14" t="s">
        <v>2042</v>
      </c>
      <c r="B14" s="1">
        <v>43250.569004629629</v>
      </c>
      <c r="C14">
        <v>4310</v>
      </c>
      <c r="E14" t="s">
        <v>12</v>
      </c>
    </row>
    <row r="15" spans="1:6" x14ac:dyDescent="0.2">
      <c r="A15" t="s">
        <v>2043</v>
      </c>
      <c r="B15" s="1">
        <v>43250.569004629629</v>
      </c>
      <c r="C15">
        <v>12728</v>
      </c>
      <c r="E15" t="s">
        <v>13</v>
      </c>
    </row>
    <row r="16" spans="1:6" x14ac:dyDescent="0.2">
      <c r="A16" t="s">
        <v>2044</v>
      </c>
      <c r="B16" s="1">
        <v>43250.569004629629</v>
      </c>
      <c r="C16">
        <v>12728</v>
      </c>
      <c r="E16" t="s">
        <v>14</v>
      </c>
    </row>
    <row r="17" spans="1:5" x14ac:dyDescent="0.2">
      <c r="A17" t="s">
        <v>2045</v>
      </c>
      <c r="B17" s="1">
        <v>43250.569004629629</v>
      </c>
      <c r="C17">
        <v>74054</v>
      </c>
      <c r="E17" t="s">
        <v>15</v>
      </c>
    </row>
    <row r="18" spans="1:5" x14ac:dyDescent="0.2">
      <c r="A18" t="s">
        <v>2046</v>
      </c>
      <c r="B18" s="1">
        <v>43250.569004629629</v>
      </c>
      <c r="C18">
        <v>74054</v>
      </c>
      <c r="E18" t="s">
        <v>16</v>
      </c>
    </row>
    <row r="19" spans="1:5" x14ac:dyDescent="0.2">
      <c r="A19" t="s">
        <v>2047</v>
      </c>
      <c r="B19" s="1">
        <v>43250.569004629629</v>
      </c>
      <c r="C19">
        <v>4327</v>
      </c>
      <c r="E19" t="s">
        <v>17</v>
      </c>
    </row>
    <row r="20" spans="1:5" x14ac:dyDescent="0.2">
      <c r="A20" t="s">
        <v>2048</v>
      </c>
      <c r="B20" s="1">
        <v>43250.569004629629</v>
      </c>
      <c r="C20">
        <v>4327</v>
      </c>
      <c r="E20" t="s">
        <v>18</v>
      </c>
    </row>
    <row r="21" spans="1:5" x14ac:dyDescent="0.2">
      <c r="A21" t="s">
        <v>2049</v>
      </c>
      <c r="B21" s="1">
        <v>43250.569004629629</v>
      </c>
      <c r="C21">
        <v>4326</v>
      </c>
      <c r="E21" t="s">
        <v>19</v>
      </c>
    </row>
    <row r="22" spans="1:5" x14ac:dyDescent="0.2">
      <c r="A22" t="s">
        <v>2050</v>
      </c>
      <c r="B22" s="1">
        <v>43250.569016203706</v>
      </c>
      <c r="C22">
        <v>3986</v>
      </c>
      <c r="E22" t="s">
        <v>20</v>
      </c>
    </row>
    <row r="23" spans="1:5" x14ac:dyDescent="0.2">
      <c r="A23" t="s">
        <v>2051</v>
      </c>
      <c r="B23" s="1">
        <v>43250.569016203706</v>
      </c>
      <c r="C23">
        <v>3036</v>
      </c>
      <c r="E23" t="s">
        <v>21</v>
      </c>
    </row>
    <row r="24" spans="1:5" x14ac:dyDescent="0.2">
      <c r="A24" t="s">
        <v>2052</v>
      </c>
      <c r="B24" s="1">
        <v>43250.569016203706</v>
      </c>
      <c r="C24">
        <v>3791</v>
      </c>
      <c r="E24" t="s">
        <v>22</v>
      </c>
    </row>
    <row r="25" spans="1:5" x14ac:dyDescent="0.2">
      <c r="A25" t="s">
        <v>2053</v>
      </c>
      <c r="B25" s="1">
        <v>43250.569016203706</v>
      </c>
      <c r="C25">
        <v>4328</v>
      </c>
      <c r="E25" t="s">
        <v>23</v>
      </c>
    </row>
    <row r="26" spans="1:5" x14ac:dyDescent="0.2">
      <c r="A26" t="s">
        <v>2054</v>
      </c>
      <c r="B26" s="1">
        <v>43250.569016203706</v>
      </c>
      <c r="C26">
        <v>4318</v>
      </c>
      <c r="E26" t="s">
        <v>24</v>
      </c>
    </row>
    <row r="27" spans="1:5" x14ac:dyDescent="0.2">
      <c r="A27" t="s">
        <v>2055</v>
      </c>
      <c r="B27" s="1">
        <v>43250.569016203706</v>
      </c>
      <c r="C27">
        <v>138555</v>
      </c>
      <c r="E27" t="s">
        <v>25</v>
      </c>
    </row>
    <row r="28" spans="1:5" x14ac:dyDescent="0.2">
      <c r="A28" t="s">
        <v>2056</v>
      </c>
      <c r="B28" s="1">
        <v>43250.569016203706</v>
      </c>
      <c r="C28">
        <v>138470</v>
      </c>
      <c r="E28" t="s">
        <v>26</v>
      </c>
    </row>
    <row r="29" spans="1:5" x14ac:dyDescent="0.2">
      <c r="A29" t="s">
        <v>2057</v>
      </c>
      <c r="B29" s="1">
        <v>43250.569016203706</v>
      </c>
      <c r="C29">
        <v>138564</v>
      </c>
      <c r="E29" t="s">
        <v>27</v>
      </c>
    </row>
    <row r="30" spans="1:5" x14ac:dyDescent="0.2">
      <c r="A30" t="s">
        <v>2058</v>
      </c>
      <c r="B30" s="1">
        <v>43250.569016203706</v>
      </c>
      <c r="C30">
        <v>138470</v>
      </c>
      <c r="E30" t="s">
        <v>28</v>
      </c>
    </row>
    <row r="31" spans="1:5" x14ac:dyDescent="0.2">
      <c r="A31" t="s">
        <v>2059</v>
      </c>
      <c r="B31" s="1">
        <v>43250.569016203706</v>
      </c>
      <c r="C31">
        <v>138564</v>
      </c>
      <c r="E31" t="s">
        <v>29</v>
      </c>
    </row>
    <row r="32" spans="1:5" x14ac:dyDescent="0.2">
      <c r="A32" t="s">
        <v>2060</v>
      </c>
      <c r="B32" s="1">
        <v>43250.569016203706</v>
      </c>
      <c r="C32">
        <v>138468</v>
      </c>
      <c r="E32" t="s">
        <v>30</v>
      </c>
    </row>
    <row r="33" spans="1:5" x14ac:dyDescent="0.2">
      <c r="A33" t="s">
        <v>2061</v>
      </c>
      <c r="B33" s="1">
        <v>43250.569016203706</v>
      </c>
      <c r="C33">
        <v>2920</v>
      </c>
      <c r="E33" t="s">
        <v>31</v>
      </c>
    </row>
    <row r="34" spans="1:5" x14ac:dyDescent="0.2">
      <c r="A34" t="s">
        <v>2062</v>
      </c>
      <c r="B34" s="1">
        <v>43250.569016203706</v>
      </c>
      <c r="C34">
        <v>138470</v>
      </c>
      <c r="E34" t="s">
        <v>32</v>
      </c>
    </row>
    <row r="35" spans="1:5" x14ac:dyDescent="0.2">
      <c r="A35" t="s">
        <v>2063</v>
      </c>
      <c r="B35" s="1">
        <v>43250.569016203706</v>
      </c>
      <c r="C35">
        <v>138470</v>
      </c>
      <c r="E35" t="s">
        <v>33</v>
      </c>
    </row>
    <row r="36" spans="1:5" x14ac:dyDescent="0.2">
      <c r="A36" t="s">
        <v>2064</v>
      </c>
      <c r="B36" s="1">
        <v>43250.569016203706</v>
      </c>
      <c r="C36">
        <v>4332</v>
      </c>
      <c r="E36" t="s">
        <v>34</v>
      </c>
    </row>
    <row r="37" spans="1:5" x14ac:dyDescent="0.2">
      <c r="A37" t="s">
        <v>2065</v>
      </c>
      <c r="B37" s="1">
        <v>43250.569016203706</v>
      </c>
      <c r="C37">
        <v>89</v>
      </c>
      <c r="E37" t="s">
        <v>35</v>
      </c>
    </row>
    <row r="38" spans="1:5" x14ac:dyDescent="0.2">
      <c r="A38" t="s">
        <v>2066</v>
      </c>
      <c r="B38" s="1">
        <v>43250.569016203706</v>
      </c>
      <c r="C38">
        <v>89</v>
      </c>
      <c r="E38" t="s">
        <v>36</v>
      </c>
    </row>
    <row r="39" spans="1:5" x14ac:dyDescent="0.2">
      <c r="A39" t="s">
        <v>2067</v>
      </c>
      <c r="B39" s="1">
        <v>43250.569016203706</v>
      </c>
      <c r="C39">
        <v>89</v>
      </c>
      <c r="E39" t="s">
        <v>37</v>
      </c>
    </row>
    <row r="40" spans="1:5" x14ac:dyDescent="0.2">
      <c r="A40" t="s">
        <v>2068</v>
      </c>
      <c r="B40" s="1">
        <v>43250.569016203706</v>
      </c>
      <c r="C40">
        <v>89</v>
      </c>
      <c r="E40" t="s">
        <v>38</v>
      </c>
    </row>
    <row r="41" spans="1:5" x14ac:dyDescent="0.2">
      <c r="A41" t="s">
        <v>2069</v>
      </c>
      <c r="B41" s="1">
        <v>43250.569016203706</v>
      </c>
      <c r="C41">
        <v>89</v>
      </c>
      <c r="E41" t="s">
        <v>39</v>
      </c>
    </row>
    <row r="42" spans="1:5" x14ac:dyDescent="0.2">
      <c r="A42" t="s">
        <v>2070</v>
      </c>
      <c r="B42" s="1">
        <v>43250.569016203706</v>
      </c>
      <c r="C42">
        <v>4332</v>
      </c>
      <c r="E42" t="s">
        <v>40</v>
      </c>
    </row>
    <row r="43" spans="1:5" x14ac:dyDescent="0.2">
      <c r="A43" t="s">
        <v>2071</v>
      </c>
      <c r="B43" s="1">
        <v>43250.569016203706</v>
      </c>
      <c r="C43">
        <v>4332</v>
      </c>
      <c r="E43" t="s">
        <v>41</v>
      </c>
    </row>
    <row r="44" spans="1:5" x14ac:dyDescent="0.2">
      <c r="A44" t="s">
        <v>2072</v>
      </c>
      <c r="B44" s="1">
        <v>43250.569016203706</v>
      </c>
      <c r="C44">
        <v>4332</v>
      </c>
      <c r="E44" t="s">
        <v>42</v>
      </c>
    </row>
    <row r="45" spans="1:5" x14ac:dyDescent="0.2">
      <c r="A45" t="s">
        <v>2073</v>
      </c>
      <c r="B45" s="1">
        <v>43250.569016203706</v>
      </c>
      <c r="C45">
        <v>89</v>
      </c>
      <c r="E45" t="s">
        <v>43</v>
      </c>
    </row>
    <row r="46" spans="1:5" x14ac:dyDescent="0.2">
      <c r="A46" t="s">
        <v>2074</v>
      </c>
      <c r="B46" s="1">
        <v>43250.569016203706</v>
      </c>
      <c r="C46">
        <v>4332</v>
      </c>
      <c r="E46" t="s">
        <v>44</v>
      </c>
    </row>
    <row r="47" spans="1:5" x14ac:dyDescent="0.2">
      <c r="A47" t="s">
        <v>2075</v>
      </c>
      <c r="B47" s="1">
        <v>43250.569016203706</v>
      </c>
      <c r="C47">
        <v>4426</v>
      </c>
      <c r="E47" t="s">
        <v>45</v>
      </c>
    </row>
    <row r="48" spans="1:5" x14ac:dyDescent="0.2">
      <c r="A48" t="s">
        <v>2076</v>
      </c>
      <c r="B48" s="1">
        <v>43250.569016203706</v>
      </c>
      <c r="C48">
        <v>573</v>
      </c>
      <c r="E48" t="s">
        <v>46</v>
      </c>
    </row>
    <row r="49" spans="1:5" x14ac:dyDescent="0.2">
      <c r="A49" t="s">
        <v>2077</v>
      </c>
      <c r="B49" s="1">
        <v>43250.569016203706</v>
      </c>
      <c r="C49">
        <v>4332</v>
      </c>
      <c r="E49" t="s">
        <v>47</v>
      </c>
    </row>
    <row r="50" spans="1:5" x14ac:dyDescent="0.2">
      <c r="A50" t="s">
        <v>2078</v>
      </c>
      <c r="B50" s="1">
        <v>43250.569016203706</v>
      </c>
      <c r="C50">
        <v>4649</v>
      </c>
      <c r="E50" t="s">
        <v>48</v>
      </c>
    </row>
    <row r="51" spans="1:5" x14ac:dyDescent="0.2">
      <c r="A51" t="s">
        <v>2079</v>
      </c>
      <c r="B51" s="1">
        <v>43250.569016203706</v>
      </c>
      <c r="C51">
        <v>4649</v>
      </c>
      <c r="E51" t="s">
        <v>49</v>
      </c>
    </row>
    <row r="52" spans="1:5" x14ac:dyDescent="0.2">
      <c r="A52" t="s">
        <v>2080</v>
      </c>
      <c r="B52" s="1">
        <v>43250.569016203706</v>
      </c>
      <c r="C52">
        <v>4743</v>
      </c>
      <c r="E52" t="s">
        <v>50</v>
      </c>
    </row>
    <row r="53" spans="1:5" x14ac:dyDescent="0.2">
      <c r="A53" t="s">
        <v>2081</v>
      </c>
      <c r="B53" s="1">
        <v>43250.569016203706</v>
      </c>
      <c r="C53">
        <v>4649</v>
      </c>
      <c r="E53" t="s">
        <v>51</v>
      </c>
    </row>
    <row r="54" spans="1:5" x14ac:dyDescent="0.2">
      <c r="A54" t="s">
        <v>2082</v>
      </c>
      <c r="B54" s="1">
        <v>43250.569016203706</v>
      </c>
      <c r="C54">
        <v>4317</v>
      </c>
      <c r="E54" t="s">
        <v>52</v>
      </c>
    </row>
    <row r="55" spans="1:5" x14ac:dyDescent="0.2">
      <c r="A55" t="s">
        <v>2083</v>
      </c>
      <c r="B55" s="1">
        <v>43250.569016203706</v>
      </c>
      <c r="C55">
        <v>4411</v>
      </c>
      <c r="E55" t="s">
        <v>53</v>
      </c>
    </row>
    <row r="56" spans="1:5" x14ac:dyDescent="0.2">
      <c r="A56" t="s">
        <v>2084</v>
      </c>
      <c r="B56" s="1">
        <v>43250.569016203706</v>
      </c>
      <c r="C56">
        <v>4317</v>
      </c>
      <c r="E56" t="s">
        <v>54</v>
      </c>
    </row>
    <row r="57" spans="1:5" x14ac:dyDescent="0.2">
      <c r="A57" t="s">
        <v>2085</v>
      </c>
      <c r="B57" s="1">
        <v>43250.569016203706</v>
      </c>
      <c r="C57">
        <v>4326</v>
      </c>
      <c r="E57" t="s">
        <v>55</v>
      </c>
    </row>
    <row r="58" spans="1:5" x14ac:dyDescent="0.2">
      <c r="A58" t="s">
        <v>2086</v>
      </c>
      <c r="B58" s="1">
        <v>43250.569016203706</v>
      </c>
      <c r="C58">
        <v>4326</v>
      </c>
      <c r="E58" t="s">
        <v>56</v>
      </c>
    </row>
    <row r="59" spans="1:5" x14ac:dyDescent="0.2">
      <c r="A59" t="s">
        <v>2087</v>
      </c>
      <c r="B59" s="1">
        <v>43250.569016203706</v>
      </c>
      <c r="C59">
        <v>4326</v>
      </c>
      <c r="E59" t="s">
        <v>57</v>
      </c>
    </row>
    <row r="60" spans="1:5" x14ac:dyDescent="0.2">
      <c r="A60" t="s">
        <v>2088</v>
      </c>
      <c r="B60" s="1">
        <v>43250.569016203706</v>
      </c>
      <c r="C60">
        <v>4326</v>
      </c>
      <c r="E60" t="s">
        <v>58</v>
      </c>
    </row>
    <row r="61" spans="1:5" x14ac:dyDescent="0.2">
      <c r="A61" t="s">
        <v>2089</v>
      </c>
      <c r="B61" s="1">
        <v>43250.569016203706</v>
      </c>
      <c r="C61">
        <v>4326</v>
      </c>
      <c r="E61" t="s">
        <v>59</v>
      </c>
    </row>
    <row r="62" spans="1:5" x14ac:dyDescent="0.2">
      <c r="A62" t="s">
        <v>2090</v>
      </c>
      <c r="B62" s="1">
        <v>43250.569016203706</v>
      </c>
      <c r="C62">
        <v>89</v>
      </c>
      <c r="E62" t="s">
        <v>60</v>
      </c>
    </row>
    <row r="63" spans="1:5" x14ac:dyDescent="0.2">
      <c r="A63" t="s">
        <v>2091</v>
      </c>
      <c r="B63" s="1">
        <v>43250.569016203706</v>
      </c>
      <c r="C63">
        <v>4326</v>
      </c>
      <c r="E63" t="s">
        <v>61</v>
      </c>
    </row>
    <row r="64" spans="1:5" x14ac:dyDescent="0.2">
      <c r="A64" t="s">
        <v>2092</v>
      </c>
      <c r="B64" s="1">
        <v>43250.569016203706</v>
      </c>
      <c r="C64">
        <v>4420</v>
      </c>
      <c r="E64" t="s">
        <v>62</v>
      </c>
    </row>
    <row r="65" spans="1:5" x14ac:dyDescent="0.2">
      <c r="A65" t="s">
        <v>2093</v>
      </c>
      <c r="B65" s="1">
        <v>43250.569016203706</v>
      </c>
      <c r="C65">
        <v>4326</v>
      </c>
      <c r="E65" t="s">
        <v>63</v>
      </c>
    </row>
    <row r="66" spans="1:5" x14ac:dyDescent="0.2">
      <c r="A66" t="s">
        <v>2094</v>
      </c>
      <c r="B66" s="1">
        <v>43250.569016203706</v>
      </c>
      <c r="C66">
        <v>4402</v>
      </c>
      <c r="E66" t="s">
        <v>64</v>
      </c>
    </row>
    <row r="67" spans="1:5" x14ac:dyDescent="0.2">
      <c r="A67" t="s">
        <v>2095</v>
      </c>
      <c r="B67" s="1">
        <v>43250.569016203706</v>
      </c>
      <c r="C67">
        <v>4317</v>
      </c>
      <c r="E67" t="s">
        <v>65</v>
      </c>
    </row>
    <row r="68" spans="1:5" x14ac:dyDescent="0.2">
      <c r="A68" t="s">
        <v>2096</v>
      </c>
      <c r="B68" s="1">
        <v>43250.569016203706</v>
      </c>
      <c r="C68">
        <v>89</v>
      </c>
      <c r="E68" t="s">
        <v>66</v>
      </c>
    </row>
    <row r="69" spans="1:5" x14ac:dyDescent="0.2">
      <c r="A69" t="s">
        <v>2097</v>
      </c>
      <c r="B69" s="1">
        <v>43250.569016203706</v>
      </c>
      <c r="C69">
        <v>4317</v>
      </c>
      <c r="E69" t="s">
        <v>67</v>
      </c>
    </row>
    <row r="70" spans="1:5" x14ac:dyDescent="0.2">
      <c r="A70" t="s">
        <v>2098</v>
      </c>
      <c r="B70" s="1">
        <v>43250.569016203706</v>
      </c>
      <c r="C70">
        <v>7341</v>
      </c>
      <c r="E70" t="s">
        <v>68</v>
      </c>
    </row>
    <row r="71" spans="1:5" x14ac:dyDescent="0.2">
      <c r="A71" t="s">
        <v>2099</v>
      </c>
      <c r="B71" s="1">
        <v>43250.569016203706</v>
      </c>
      <c r="C71">
        <v>7421</v>
      </c>
      <c r="E71" t="s">
        <v>69</v>
      </c>
    </row>
    <row r="72" spans="1:5" x14ac:dyDescent="0.2">
      <c r="A72" t="s">
        <v>2100</v>
      </c>
      <c r="B72" s="1">
        <v>43250.569016203706</v>
      </c>
      <c r="C72">
        <v>7336</v>
      </c>
      <c r="E72" t="s">
        <v>70</v>
      </c>
    </row>
    <row r="73" spans="1:5" x14ac:dyDescent="0.2">
      <c r="A73" t="s">
        <v>2101</v>
      </c>
      <c r="B73" s="1">
        <v>43250.569016203706</v>
      </c>
      <c r="C73">
        <v>7336</v>
      </c>
      <c r="E73" t="s">
        <v>71</v>
      </c>
    </row>
    <row r="74" spans="1:5" x14ac:dyDescent="0.2">
      <c r="A74" t="s">
        <v>2102</v>
      </c>
      <c r="B74" s="1">
        <v>43250.569016203706</v>
      </c>
      <c r="C74">
        <v>4426</v>
      </c>
      <c r="E74" t="s">
        <v>72</v>
      </c>
    </row>
    <row r="75" spans="1:5" x14ac:dyDescent="0.2">
      <c r="A75" t="s">
        <v>2103</v>
      </c>
      <c r="B75" s="1">
        <v>43250.569016203706</v>
      </c>
      <c r="C75">
        <v>4426</v>
      </c>
      <c r="E75" t="s">
        <v>73</v>
      </c>
    </row>
    <row r="76" spans="1:5" x14ac:dyDescent="0.2">
      <c r="A76" t="s">
        <v>2104</v>
      </c>
      <c r="B76" s="1">
        <v>43250.569016203706</v>
      </c>
      <c r="C76">
        <v>4510</v>
      </c>
      <c r="E76" t="s">
        <v>74</v>
      </c>
    </row>
    <row r="77" spans="1:5" x14ac:dyDescent="0.2">
      <c r="A77" t="s">
        <v>2105</v>
      </c>
      <c r="B77" s="1">
        <v>43250.569016203706</v>
      </c>
      <c r="C77">
        <v>4880</v>
      </c>
      <c r="E77" t="s">
        <v>75</v>
      </c>
    </row>
    <row r="78" spans="1:5" x14ac:dyDescent="0.2">
      <c r="A78" t="s">
        <v>2106</v>
      </c>
      <c r="B78" s="1">
        <v>43250.569016203706</v>
      </c>
      <c r="C78">
        <v>4795</v>
      </c>
      <c r="E78" t="s">
        <v>76</v>
      </c>
    </row>
    <row r="79" spans="1:5" x14ac:dyDescent="0.2">
      <c r="A79" t="s">
        <v>2107</v>
      </c>
      <c r="B79" s="1">
        <v>43250.569016203706</v>
      </c>
      <c r="C79">
        <v>4795</v>
      </c>
      <c r="E79" t="s">
        <v>77</v>
      </c>
    </row>
    <row r="80" spans="1:5" x14ac:dyDescent="0.2">
      <c r="A80" t="s">
        <v>2108</v>
      </c>
      <c r="B80" s="1">
        <v>43250.569016203706</v>
      </c>
      <c r="C80">
        <v>4322</v>
      </c>
      <c r="E80" t="s">
        <v>78</v>
      </c>
    </row>
    <row r="81" spans="1:5" x14ac:dyDescent="0.2">
      <c r="A81" t="s">
        <v>2109</v>
      </c>
      <c r="B81" s="1">
        <v>43250.569016203706</v>
      </c>
      <c r="C81">
        <v>4322</v>
      </c>
      <c r="E81" t="s">
        <v>79</v>
      </c>
    </row>
    <row r="82" spans="1:5" x14ac:dyDescent="0.2">
      <c r="A82" t="s">
        <v>2110</v>
      </c>
      <c r="B82" s="1">
        <v>43250.569016203706</v>
      </c>
      <c r="C82">
        <v>4415</v>
      </c>
      <c r="E82" t="s">
        <v>80</v>
      </c>
    </row>
    <row r="83" spans="1:5" x14ac:dyDescent="0.2">
      <c r="A83" t="s">
        <v>2111</v>
      </c>
      <c r="B83" s="1">
        <v>43250.569016203706</v>
      </c>
      <c r="C83">
        <v>4321</v>
      </c>
      <c r="E83" t="s">
        <v>81</v>
      </c>
    </row>
    <row r="84" spans="1:5" x14ac:dyDescent="0.2">
      <c r="A84" t="s">
        <v>2112</v>
      </c>
      <c r="B84" s="1">
        <v>43250.569016203706</v>
      </c>
      <c r="C84">
        <v>4412</v>
      </c>
      <c r="E84" t="s">
        <v>82</v>
      </c>
    </row>
    <row r="85" spans="1:5" x14ac:dyDescent="0.2">
      <c r="A85" t="s">
        <v>2113</v>
      </c>
      <c r="B85" s="1">
        <v>43250.569016203706</v>
      </c>
      <c r="C85">
        <v>4327</v>
      </c>
      <c r="E85" t="s">
        <v>83</v>
      </c>
    </row>
    <row r="86" spans="1:5" x14ac:dyDescent="0.2">
      <c r="A86" t="s">
        <v>2114</v>
      </c>
      <c r="B86" s="1">
        <v>43250.569016203706</v>
      </c>
      <c r="C86">
        <v>4327</v>
      </c>
      <c r="E86" t="s">
        <v>84</v>
      </c>
    </row>
    <row r="87" spans="1:5" x14ac:dyDescent="0.2">
      <c r="A87" t="s">
        <v>2115</v>
      </c>
      <c r="B87" s="1">
        <v>43250.569016203706</v>
      </c>
      <c r="C87">
        <v>4950</v>
      </c>
      <c r="E87" t="s">
        <v>85</v>
      </c>
    </row>
    <row r="88" spans="1:5" x14ac:dyDescent="0.2">
      <c r="A88" t="s">
        <v>2116</v>
      </c>
      <c r="B88" s="1">
        <v>43250.569016203706</v>
      </c>
      <c r="C88">
        <v>4950</v>
      </c>
      <c r="E88" t="s">
        <v>86</v>
      </c>
    </row>
    <row r="89" spans="1:5" x14ac:dyDescent="0.2">
      <c r="A89" t="s">
        <v>2117</v>
      </c>
      <c r="B89" s="1">
        <v>43250.569016203706</v>
      </c>
      <c r="C89">
        <v>5044</v>
      </c>
      <c r="E89" t="s">
        <v>87</v>
      </c>
    </row>
    <row r="90" spans="1:5" x14ac:dyDescent="0.2">
      <c r="A90" t="s">
        <v>2118</v>
      </c>
      <c r="B90" s="1">
        <v>43250.569016203706</v>
      </c>
      <c r="C90">
        <v>4950</v>
      </c>
      <c r="E90" t="s">
        <v>88</v>
      </c>
    </row>
    <row r="91" spans="1:5" x14ac:dyDescent="0.2">
      <c r="A91" t="s">
        <v>2119</v>
      </c>
      <c r="B91" s="1">
        <v>43250.569016203706</v>
      </c>
      <c r="C91">
        <v>4339</v>
      </c>
      <c r="E91" t="s">
        <v>89</v>
      </c>
    </row>
    <row r="92" spans="1:5" x14ac:dyDescent="0.2">
      <c r="A92" t="s">
        <v>2120</v>
      </c>
      <c r="B92" s="1">
        <v>43250.569016203706</v>
      </c>
      <c r="C92">
        <v>4339</v>
      </c>
      <c r="E92" t="s">
        <v>90</v>
      </c>
    </row>
    <row r="93" spans="1:5" x14ac:dyDescent="0.2">
      <c r="A93" t="s">
        <v>2121</v>
      </c>
      <c r="B93" s="1">
        <v>43250.569016203706</v>
      </c>
      <c r="C93">
        <v>4433</v>
      </c>
      <c r="E93" t="s">
        <v>91</v>
      </c>
    </row>
    <row r="94" spans="1:5" x14ac:dyDescent="0.2">
      <c r="A94" t="s">
        <v>2122</v>
      </c>
      <c r="B94" s="1">
        <v>43250.569016203706</v>
      </c>
      <c r="C94">
        <v>4339</v>
      </c>
      <c r="E94" t="s">
        <v>92</v>
      </c>
    </row>
    <row r="95" spans="1:5" x14ac:dyDescent="0.2">
      <c r="A95" t="s">
        <v>2123</v>
      </c>
      <c r="B95" s="1">
        <v>43250.569016203706</v>
      </c>
      <c r="C95">
        <v>4418</v>
      </c>
      <c r="E95" t="s">
        <v>93</v>
      </c>
    </row>
    <row r="96" spans="1:5" x14ac:dyDescent="0.2">
      <c r="A96" t="s">
        <v>2124</v>
      </c>
      <c r="B96" s="1">
        <v>43250.569016203706</v>
      </c>
      <c r="C96">
        <v>4333</v>
      </c>
      <c r="E96" t="s">
        <v>94</v>
      </c>
    </row>
    <row r="97" spans="1:5" x14ac:dyDescent="0.2">
      <c r="A97" t="s">
        <v>2125</v>
      </c>
      <c r="B97" s="1">
        <v>43250.569016203706</v>
      </c>
      <c r="C97">
        <v>4333</v>
      </c>
      <c r="E97" t="s">
        <v>95</v>
      </c>
    </row>
    <row r="98" spans="1:5" x14ac:dyDescent="0.2">
      <c r="A98" t="s">
        <v>2126</v>
      </c>
      <c r="B98" s="1">
        <v>43250.569016203706</v>
      </c>
      <c r="C98">
        <v>4432</v>
      </c>
      <c r="E98" t="s">
        <v>96</v>
      </c>
    </row>
    <row r="99" spans="1:5" x14ac:dyDescent="0.2">
      <c r="A99" t="s">
        <v>2127</v>
      </c>
      <c r="B99" s="1">
        <v>43250.569016203706</v>
      </c>
      <c r="C99">
        <v>4526</v>
      </c>
      <c r="E99" t="s">
        <v>97</v>
      </c>
    </row>
    <row r="100" spans="1:5" x14ac:dyDescent="0.2">
      <c r="A100" t="s">
        <v>2128</v>
      </c>
      <c r="B100" s="1">
        <v>43250.569016203706</v>
      </c>
      <c r="C100">
        <v>4432</v>
      </c>
      <c r="E100" t="s">
        <v>98</v>
      </c>
    </row>
    <row r="101" spans="1:5" x14ac:dyDescent="0.2">
      <c r="A101" t="s">
        <v>2129</v>
      </c>
      <c r="B101" s="1">
        <v>43250.569016203706</v>
      </c>
      <c r="C101">
        <v>4432</v>
      </c>
      <c r="E101" t="s">
        <v>99</v>
      </c>
    </row>
    <row r="102" spans="1:5" x14ac:dyDescent="0.2">
      <c r="A102" t="s">
        <v>2130</v>
      </c>
      <c r="B102" s="1">
        <v>43250.569016203706</v>
      </c>
      <c r="C102">
        <v>4432</v>
      </c>
      <c r="E102" t="s">
        <v>100</v>
      </c>
    </row>
    <row r="103" spans="1:5" x14ac:dyDescent="0.2">
      <c r="A103" t="s">
        <v>2131</v>
      </c>
      <c r="B103" s="1">
        <v>43250.569016203706</v>
      </c>
      <c r="C103">
        <v>6697</v>
      </c>
      <c r="E103" t="s">
        <v>101</v>
      </c>
    </row>
    <row r="104" spans="1:5" x14ac:dyDescent="0.2">
      <c r="A104" t="s">
        <v>2132</v>
      </c>
      <c r="B104" s="1">
        <v>43250.569016203706</v>
      </c>
      <c r="C104">
        <v>6697</v>
      </c>
      <c r="E104" t="s">
        <v>102</v>
      </c>
    </row>
    <row r="105" spans="1:5" x14ac:dyDescent="0.2">
      <c r="A105" t="s">
        <v>2133</v>
      </c>
      <c r="B105" s="1">
        <v>43250.569016203706</v>
      </c>
      <c r="C105">
        <v>4878</v>
      </c>
      <c r="E105" t="s">
        <v>103</v>
      </c>
    </row>
    <row r="106" spans="1:5" x14ac:dyDescent="0.2">
      <c r="A106" t="s">
        <v>2134</v>
      </c>
      <c r="B106" s="1">
        <v>43250.569016203706</v>
      </c>
      <c r="C106">
        <v>4793</v>
      </c>
      <c r="E106" t="s">
        <v>104</v>
      </c>
    </row>
    <row r="107" spans="1:5" x14ac:dyDescent="0.2">
      <c r="A107" t="s">
        <v>2135</v>
      </c>
      <c r="B107" s="1">
        <v>43250.569016203706</v>
      </c>
      <c r="C107">
        <v>4793</v>
      </c>
      <c r="E107" t="s">
        <v>105</v>
      </c>
    </row>
    <row r="108" spans="1:5" x14ac:dyDescent="0.2">
      <c r="A108" t="s">
        <v>2136</v>
      </c>
      <c r="B108" s="1">
        <v>43250.569016203706</v>
      </c>
      <c r="C108">
        <v>4643</v>
      </c>
      <c r="E108" t="s">
        <v>106</v>
      </c>
    </row>
    <row r="109" spans="1:5" x14ac:dyDescent="0.2">
      <c r="A109" t="s">
        <v>2137</v>
      </c>
      <c r="B109" s="1">
        <v>43250.569016203706</v>
      </c>
      <c r="C109">
        <v>4643</v>
      </c>
      <c r="E109" t="s">
        <v>107</v>
      </c>
    </row>
    <row r="110" spans="1:5" x14ac:dyDescent="0.2">
      <c r="A110" t="s">
        <v>2138</v>
      </c>
      <c r="B110" s="1">
        <v>43250.569016203706</v>
      </c>
      <c r="C110">
        <v>10391</v>
      </c>
      <c r="E110" t="s">
        <v>108</v>
      </c>
    </row>
    <row r="111" spans="1:5" x14ac:dyDescent="0.2">
      <c r="A111" t="s">
        <v>2139</v>
      </c>
      <c r="B111" s="1">
        <v>43250.569016203706</v>
      </c>
      <c r="C111">
        <v>10391</v>
      </c>
      <c r="E111" t="s">
        <v>109</v>
      </c>
    </row>
    <row r="112" spans="1:5" x14ac:dyDescent="0.2">
      <c r="A112" t="s">
        <v>2140</v>
      </c>
      <c r="B112" s="1">
        <v>43250.569016203706</v>
      </c>
      <c r="C112">
        <v>4426</v>
      </c>
      <c r="E112" t="s">
        <v>110</v>
      </c>
    </row>
    <row r="113" spans="1:5" x14ac:dyDescent="0.2">
      <c r="A113" t="s">
        <v>2141</v>
      </c>
      <c r="B113" s="1">
        <v>43250.569016203706</v>
      </c>
      <c r="C113">
        <v>4426</v>
      </c>
      <c r="E113" t="s">
        <v>111</v>
      </c>
    </row>
    <row r="114" spans="1:5" x14ac:dyDescent="0.2">
      <c r="A114" t="s">
        <v>2142</v>
      </c>
      <c r="B114" s="1">
        <v>43250.569016203706</v>
      </c>
      <c r="C114">
        <v>4433</v>
      </c>
      <c r="E114" t="s">
        <v>112</v>
      </c>
    </row>
    <row r="115" spans="1:5" x14ac:dyDescent="0.2">
      <c r="A115" t="s">
        <v>2143</v>
      </c>
      <c r="B115" s="1">
        <v>43250.569016203706</v>
      </c>
      <c r="C115">
        <v>4433</v>
      </c>
      <c r="E115" t="s">
        <v>113</v>
      </c>
    </row>
    <row r="116" spans="1:5" x14ac:dyDescent="0.2">
      <c r="A116" t="s">
        <v>2144</v>
      </c>
      <c r="B116" s="1">
        <v>43250.569016203706</v>
      </c>
      <c r="C116">
        <v>337482</v>
      </c>
      <c r="E116" t="s">
        <v>114</v>
      </c>
    </row>
    <row r="117" spans="1:5" x14ac:dyDescent="0.2">
      <c r="A117" t="s">
        <v>2145</v>
      </c>
      <c r="B117" s="1">
        <v>43250.569016203706</v>
      </c>
      <c r="C117">
        <v>337482</v>
      </c>
      <c r="E117" t="s">
        <v>115</v>
      </c>
    </row>
    <row r="118" spans="1:5" x14ac:dyDescent="0.2">
      <c r="A118" t="s">
        <v>2146</v>
      </c>
      <c r="B118" s="1">
        <v>43250.569016203706</v>
      </c>
      <c r="C118">
        <v>4402</v>
      </c>
      <c r="E118" t="s">
        <v>116</v>
      </c>
    </row>
    <row r="119" spans="1:5" x14ac:dyDescent="0.2">
      <c r="A119" t="s">
        <v>2147</v>
      </c>
      <c r="B119" s="1">
        <v>43250.569016203706</v>
      </c>
      <c r="C119">
        <v>4317</v>
      </c>
      <c r="E119" t="s">
        <v>117</v>
      </c>
    </row>
    <row r="120" spans="1:5" x14ac:dyDescent="0.2">
      <c r="A120" t="s">
        <v>2148</v>
      </c>
      <c r="B120" s="1">
        <v>43250.569016203706</v>
      </c>
      <c r="C120">
        <v>4317</v>
      </c>
      <c r="E120" t="s">
        <v>118</v>
      </c>
    </row>
    <row r="121" spans="1:5" x14ac:dyDescent="0.2">
      <c r="A121" t="s">
        <v>2149</v>
      </c>
      <c r="B121" s="1">
        <v>43250.569016203706</v>
      </c>
      <c r="C121">
        <v>62285</v>
      </c>
      <c r="E121" t="s">
        <v>119</v>
      </c>
    </row>
    <row r="122" spans="1:5" x14ac:dyDescent="0.2">
      <c r="A122" t="s">
        <v>2150</v>
      </c>
      <c r="B122" s="1">
        <v>43250.569016203706</v>
      </c>
      <c r="C122">
        <v>62285</v>
      </c>
      <c r="E122" t="s">
        <v>120</v>
      </c>
    </row>
    <row r="123" spans="1:5" x14ac:dyDescent="0.2">
      <c r="A123" t="s">
        <v>2151</v>
      </c>
      <c r="B123" s="1">
        <v>43250.569016203706</v>
      </c>
      <c r="C123">
        <v>455608</v>
      </c>
      <c r="E123" t="s">
        <v>121</v>
      </c>
    </row>
    <row r="124" spans="1:5" x14ac:dyDescent="0.2">
      <c r="A124" t="s">
        <v>2152</v>
      </c>
      <c r="B124" s="1">
        <v>43250.569016203706</v>
      </c>
      <c r="C124">
        <v>455608</v>
      </c>
      <c r="E124" t="s">
        <v>122</v>
      </c>
    </row>
    <row r="125" spans="1:5" x14ac:dyDescent="0.2">
      <c r="A125" t="s">
        <v>2153</v>
      </c>
      <c r="B125" s="1">
        <v>43250.569016203706</v>
      </c>
      <c r="C125">
        <v>4400</v>
      </c>
      <c r="E125" t="s">
        <v>123</v>
      </c>
    </row>
    <row r="126" spans="1:5" x14ac:dyDescent="0.2">
      <c r="A126" t="s">
        <v>2154</v>
      </c>
      <c r="B126" s="1">
        <v>43250.569016203706</v>
      </c>
      <c r="C126">
        <v>4320</v>
      </c>
      <c r="E126" t="s">
        <v>124</v>
      </c>
    </row>
    <row r="127" spans="1:5" x14ac:dyDescent="0.2">
      <c r="A127" t="s">
        <v>2155</v>
      </c>
      <c r="B127" s="1">
        <v>43250.569016203706</v>
      </c>
      <c r="C127">
        <v>4320</v>
      </c>
      <c r="E127" t="s">
        <v>125</v>
      </c>
    </row>
    <row r="128" spans="1:5" x14ac:dyDescent="0.2">
      <c r="A128" t="s">
        <v>2156</v>
      </c>
      <c r="B128" s="1">
        <v>43250.569016203706</v>
      </c>
      <c r="C128">
        <v>4323</v>
      </c>
      <c r="E128" t="s">
        <v>126</v>
      </c>
    </row>
    <row r="129" spans="1:5" x14ac:dyDescent="0.2">
      <c r="A129" t="s">
        <v>2157</v>
      </c>
      <c r="B129" s="1">
        <v>43250.569016203706</v>
      </c>
      <c r="C129">
        <v>4323</v>
      </c>
      <c r="E129" t="s">
        <v>127</v>
      </c>
    </row>
    <row r="130" spans="1:5" x14ac:dyDescent="0.2">
      <c r="A130" t="s">
        <v>2158</v>
      </c>
      <c r="B130" s="1">
        <v>43250.569016203706</v>
      </c>
      <c r="C130">
        <v>4638</v>
      </c>
      <c r="E130" t="s">
        <v>128</v>
      </c>
    </row>
    <row r="131" spans="1:5" x14ac:dyDescent="0.2">
      <c r="A131" t="s">
        <v>2159</v>
      </c>
      <c r="B131" s="1">
        <v>43250.569016203706</v>
      </c>
      <c r="C131">
        <v>4638</v>
      </c>
      <c r="E131" t="s">
        <v>129</v>
      </c>
    </row>
    <row r="132" spans="1:5" x14ac:dyDescent="0.2">
      <c r="A132" t="s">
        <v>2160</v>
      </c>
      <c r="B132" s="1">
        <v>43250.569016203706</v>
      </c>
      <c r="C132">
        <v>4322</v>
      </c>
      <c r="E132" t="s">
        <v>130</v>
      </c>
    </row>
    <row r="133" spans="1:5" x14ac:dyDescent="0.2">
      <c r="A133" t="s">
        <v>2161</v>
      </c>
      <c r="B133" s="1">
        <v>43250.569016203706</v>
      </c>
      <c r="C133">
        <v>4322</v>
      </c>
      <c r="E133" t="s">
        <v>131</v>
      </c>
    </row>
    <row r="134" spans="1:5" x14ac:dyDescent="0.2">
      <c r="A134" t="s">
        <v>2162</v>
      </c>
      <c r="B134" s="1">
        <v>43250.569016203706</v>
      </c>
      <c r="C134">
        <v>4317</v>
      </c>
      <c r="E134" t="s">
        <v>132</v>
      </c>
    </row>
    <row r="135" spans="1:5" x14ac:dyDescent="0.2">
      <c r="A135" t="s">
        <v>2163</v>
      </c>
      <c r="B135" s="1">
        <v>43250.569016203706</v>
      </c>
      <c r="C135">
        <v>4317</v>
      </c>
      <c r="E135" t="s">
        <v>133</v>
      </c>
    </row>
    <row r="136" spans="1:5" x14ac:dyDescent="0.2">
      <c r="A136" t="s">
        <v>2164</v>
      </c>
      <c r="B136" s="1">
        <v>43250.569016203706</v>
      </c>
      <c r="C136">
        <v>92657</v>
      </c>
      <c r="E136" t="s">
        <v>134</v>
      </c>
    </row>
    <row r="137" spans="1:5" x14ac:dyDescent="0.2">
      <c r="A137" t="s">
        <v>2165</v>
      </c>
      <c r="B137" s="1">
        <v>43250.569016203706</v>
      </c>
      <c r="C137">
        <v>92657</v>
      </c>
      <c r="E137" t="s">
        <v>135</v>
      </c>
    </row>
    <row r="138" spans="1:5" x14ac:dyDescent="0.2">
      <c r="A138" t="s">
        <v>2166</v>
      </c>
      <c r="B138" s="1">
        <v>43250.569016203706</v>
      </c>
      <c r="C138">
        <v>4326</v>
      </c>
      <c r="E138" t="s">
        <v>136</v>
      </c>
    </row>
    <row r="139" spans="1:5" x14ac:dyDescent="0.2">
      <c r="A139" t="s">
        <v>2167</v>
      </c>
      <c r="B139" s="1">
        <v>43250.569016203706</v>
      </c>
      <c r="C139">
        <v>4326</v>
      </c>
      <c r="E139" t="s">
        <v>137</v>
      </c>
    </row>
    <row r="140" spans="1:5" x14ac:dyDescent="0.2">
      <c r="A140" t="s">
        <v>2168</v>
      </c>
      <c r="B140" s="1">
        <v>43250.569016203706</v>
      </c>
      <c r="C140">
        <v>4317</v>
      </c>
      <c r="E140" t="s">
        <v>138</v>
      </c>
    </row>
    <row r="141" spans="1:5" x14ac:dyDescent="0.2">
      <c r="A141" t="s">
        <v>2169</v>
      </c>
      <c r="B141" s="1">
        <v>43250.569016203706</v>
      </c>
      <c r="C141">
        <v>4317</v>
      </c>
      <c r="E141" t="s">
        <v>139</v>
      </c>
    </row>
    <row r="142" spans="1:5" x14ac:dyDescent="0.2">
      <c r="A142" t="s">
        <v>2170</v>
      </c>
      <c r="B142" s="1">
        <v>43250.569016203706</v>
      </c>
      <c r="C142">
        <v>4640</v>
      </c>
      <c r="E142" t="s">
        <v>140</v>
      </c>
    </row>
    <row r="143" spans="1:5" x14ac:dyDescent="0.2">
      <c r="A143" t="s">
        <v>2171</v>
      </c>
      <c r="B143" s="1">
        <v>43250.569016203706</v>
      </c>
      <c r="C143">
        <v>4640</v>
      </c>
      <c r="E143" t="s">
        <v>141</v>
      </c>
    </row>
    <row r="144" spans="1:5" x14ac:dyDescent="0.2">
      <c r="A144" t="s">
        <v>2172</v>
      </c>
      <c r="B144" s="1">
        <v>43250.569016203706</v>
      </c>
      <c r="C144">
        <v>4646</v>
      </c>
      <c r="E144" t="s">
        <v>142</v>
      </c>
    </row>
    <row r="145" spans="1:5" x14ac:dyDescent="0.2">
      <c r="A145" t="s">
        <v>2173</v>
      </c>
      <c r="B145" s="1">
        <v>43250.569016203706</v>
      </c>
      <c r="C145">
        <v>4646</v>
      </c>
      <c r="E145" t="s">
        <v>143</v>
      </c>
    </row>
    <row r="146" spans="1:5" x14ac:dyDescent="0.2">
      <c r="A146" t="s">
        <v>2174</v>
      </c>
      <c r="B146" s="1">
        <v>43250.569016203706</v>
      </c>
      <c r="C146">
        <v>4537</v>
      </c>
      <c r="E146" t="s">
        <v>144</v>
      </c>
    </row>
    <row r="147" spans="1:5" x14ac:dyDescent="0.2">
      <c r="A147" t="s">
        <v>2175</v>
      </c>
      <c r="B147" s="1">
        <v>43250.569016203706</v>
      </c>
      <c r="C147">
        <v>4537</v>
      </c>
      <c r="E147" t="s">
        <v>145</v>
      </c>
    </row>
    <row r="148" spans="1:5" x14ac:dyDescent="0.2">
      <c r="A148" t="s">
        <v>2176</v>
      </c>
      <c r="B148" s="1">
        <v>43250.569016203706</v>
      </c>
      <c r="C148">
        <v>4537</v>
      </c>
      <c r="E148" t="s">
        <v>146</v>
      </c>
    </row>
    <row r="149" spans="1:5" x14ac:dyDescent="0.2">
      <c r="A149" t="s">
        <v>2177</v>
      </c>
      <c r="B149" s="1">
        <v>43250.569016203706</v>
      </c>
      <c r="C149">
        <v>4400</v>
      </c>
      <c r="E149" t="s">
        <v>147</v>
      </c>
    </row>
    <row r="150" spans="1:5" x14ac:dyDescent="0.2">
      <c r="A150" t="s">
        <v>2178</v>
      </c>
      <c r="B150" s="1">
        <v>43250.569016203706</v>
      </c>
      <c r="C150">
        <v>44342</v>
      </c>
      <c r="E150" t="s">
        <v>148</v>
      </c>
    </row>
    <row r="151" spans="1:5" x14ac:dyDescent="0.2">
      <c r="A151" t="s">
        <v>2179</v>
      </c>
      <c r="B151" s="1">
        <v>43250.569016203706</v>
      </c>
      <c r="C151">
        <v>44342</v>
      </c>
      <c r="E151" t="s">
        <v>149</v>
      </c>
    </row>
    <row r="152" spans="1:5" x14ac:dyDescent="0.2">
      <c r="A152" t="s">
        <v>2180</v>
      </c>
      <c r="B152" s="1">
        <v>43250.569016203706</v>
      </c>
      <c r="C152">
        <v>4322</v>
      </c>
      <c r="E152" t="s">
        <v>150</v>
      </c>
    </row>
    <row r="153" spans="1:5" x14ac:dyDescent="0.2">
      <c r="A153" t="s">
        <v>2181</v>
      </c>
      <c r="B153" s="1">
        <v>43250.569016203706</v>
      </c>
      <c r="C153">
        <v>4322</v>
      </c>
      <c r="E153" t="s">
        <v>151</v>
      </c>
    </row>
    <row r="154" spans="1:5" x14ac:dyDescent="0.2">
      <c r="A154" t="s">
        <v>2182</v>
      </c>
      <c r="B154" s="1">
        <v>43250.569016203706</v>
      </c>
      <c r="C154">
        <v>87422</v>
      </c>
      <c r="E154" t="s">
        <v>152</v>
      </c>
    </row>
    <row r="155" spans="1:5" x14ac:dyDescent="0.2">
      <c r="A155" t="s">
        <v>2183</v>
      </c>
      <c r="B155" s="1">
        <v>43250.569016203706</v>
      </c>
      <c r="C155">
        <v>87422</v>
      </c>
      <c r="E155" t="s">
        <v>153</v>
      </c>
    </row>
    <row r="156" spans="1:5" x14ac:dyDescent="0.2">
      <c r="A156" t="s">
        <v>2184</v>
      </c>
      <c r="B156" s="1">
        <v>43250.569016203706</v>
      </c>
      <c r="C156">
        <v>452419</v>
      </c>
      <c r="E156" t="s">
        <v>154</v>
      </c>
    </row>
    <row r="157" spans="1:5" x14ac:dyDescent="0.2">
      <c r="A157" t="s">
        <v>2185</v>
      </c>
      <c r="B157" s="1">
        <v>43250.569016203706</v>
      </c>
      <c r="C157">
        <v>452419</v>
      </c>
      <c r="E157" t="s">
        <v>155</v>
      </c>
    </row>
    <row r="158" spans="1:5" x14ac:dyDescent="0.2">
      <c r="A158" t="s">
        <v>2186</v>
      </c>
      <c r="B158" s="1">
        <v>43250.569016203706</v>
      </c>
      <c r="C158">
        <v>4319</v>
      </c>
      <c r="E158" t="s">
        <v>156</v>
      </c>
    </row>
    <row r="159" spans="1:5" x14ac:dyDescent="0.2">
      <c r="A159" t="s">
        <v>2187</v>
      </c>
      <c r="B159" s="1">
        <v>43250.569016203706</v>
      </c>
      <c r="C159">
        <v>4319</v>
      </c>
      <c r="E159" t="s">
        <v>157</v>
      </c>
    </row>
    <row r="160" spans="1:5" x14ac:dyDescent="0.2">
      <c r="A160" t="s">
        <v>2188</v>
      </c>
      <c r="B160" s="1">
        <v>43250.569016203706</v>
      </c>
      <c r="C160">
        <v>4325</v>
      </c>
      <c r="E160" t="s">
        <v>158</v>
      </c>
    </row>
    <row r="161" spans="1:5" x14ac:dyDescent="0.2">
      <c r="A161" t="s">
        <v>2189</v>
      </c>
      <c r="B161" s="1">
        <v>43250.569016203706</v>
      </c>
      <c r="C161">
        <v>4325</v>
      </c>
      <c r="E161" t="s">
        <v>159</v>
      </c>
    </row>
    <row r="162" spans="1:5" x14ac:dyDescent="0.2">
      <c r="A162" t="s">
        <v>2190</v>
      </c>
      <c r="B162" s="1">
        <v>43250.569016203706</v>
      </c>
      <c r="C162">
        <v>4827</v>
      </c>
      <c r="E162" t="s">
        <v>160</v>
      </c>
    </row>
    <row r="163" spans="1:5" x14ac:dyDescent="0.2">
      <c r="A163" t="s">
        <v>2191</v>
      </c>
      <c r="B163" s="1">
        <v>43250.569016203706</v>
      </c>
      <c r="C163">
        <v>4827</v>
      </c>
      <c r="E163" t="s">
        <v>161</v>
      </c>
    </row>
    <row r="164" spans="1:5" x14ac:dyDescent="0.2">
      <c r="A164" t="s">
        <v>2192</v>
      </c>
      <c r="B164" s="1">
        <v>43250.569016203706</v>
      </c>
      <c r="C164">
        <v>4843</v>
      </c>
      <c r="E164" t="s">
        <v>162</v>
      </c>
    </row>
    <row r="165" spans="1:5" x14ac:dyDescent="0.2">
      <c r="A165" t="s">
        <v>2193</v>
      </c>
      <c r="B165" s="1">
        <v>43250.569016203706</v>
      </c>
      <c r="C165">
        <v>4843</v>
      </c>
      <c r="E165" t="s">
        <v>163</v>
      </c>
    </row>
    <row r="166" spans="1:5" x14ac:dyDescent="0.2">
      <c r="A166" t="s">
        <v>2194</v>
      </c>
      <c r="B166" s="1">
        <v>43250.569016203706</v>
      </c>
      <c r="C166">
        <v>4315</v>
      </c>
      <c r="E166" t="s">
        <v>164</v>
      </c>
    </row>
    <row r="167" spans="1:5" x14ac:dyDescent="0.2">
      <c r="A167" t="s">
        <v>2195</v>
      </c>
      <c r="B167" s="1">
        <v>43250.569016203706</v>
      </c>
      <c r="C167">
        <v>4421</v>
      </c>
      <c r="E167" t="s">
        <v>165</v>
      </c>
    </row>
    <row r="168" spans="1:5" x14ac:dyDescent="0.2">
      <c r="A168" t="s">
        <v>2196</v>
      </c>
      <c r="B168" s="1">
        <v>43250.569016203706</v>
      </c>
      <c r="C168">
        <v>6195</v>
      </c>
      <c r="E168" t="s">
        <v>166</v>
      </c>
    </row>
    <row r="169" spans="1:5" x14ac:dyDescent="0.2">
      <c r="A169" t="s">
        <v>2197</v>
      </c>
      <c r="B169" s="1">
        <v>43250.569016203706</v>
      </c>
      <c r="C169">
        <v>4323</v>
      </c>
      <c r="E169" t="s">
        <v>167</v>
      </c>
    </row>
    <row r="170" spans="1:5" x14ac:dyDescent="0.2">
      <c r="A170" t="s">
        <v>2198</v>
      </c>
      <c r="B170" s="1">
        <v>43250.569016203706</v>
      </c>
      <c r="C170">
        <v>4323</v>
      </c>
      <c r="E170" t="s">
        <v>168</v>
      </c>
    </row>
    <row r="171" spans="1:5" x14ac:dyDescent="0.2">
      <c r="A171" t="s">
        <v>2199</v>
      </c>
      <c r="B171" s="1">
        <v>43250.569016203706</v>
      </c>
      <c r="C171">
        <v>4322</v>
      </c>
      <c r="E171" t="s">
        <v>169</v>
      </c>
    </row>
    <row r="172" spans="1:5" x14ac:dyDescent="0.2">
      <c r="A172" t="s">
        <v>2200</v>
      </c>
      <c r="B172" s="1">
        <v>43250.569016203706</v>
      </c>
      <c r="C172">
        <v>4322</v>
      </c>
      <c r="E172" t="s">
        <v>170</v>
      </c>
    </row>
    <row r="173" spans="1:5" x14ac:dyDescent="0.2">
      <c r="A173" t="s">
        <v>2201</v>
      </c>
      <c r="B173" s="1">
        <v>43250.569016203706</v>
      </c>
      <c r="C173">
        <v>4324</v>
      </c>
      <c r="E173" t="s">
        <v>171</v>
      </c>
    </row>
    <row r="174" spans="1:5" x14ac:dyDescent="0.2">
      <c r="A174" t="s">
        <v>2202</v>
      </c>
      <c r="B174" s="1">
        <v>43250.569027777776</v>
      </c>
      <c r="C174">
        <v>4324</v>
      </c>
      <c r="E174" t="s">
        <v>172</v>
      </c>
    </row>
    <row r="175" spans="1:5" x14ac:dyDescent="0.2">
      <c r="A175" t="s">
        <v>2203</v>
      </c>
      <c r="B175" s="1">
        <v>43250.569027777776</v>
      </c>
      <c r="C175">
        <v>4331</v>
      </c>
      <c r="E175" t="s">
        <v>173</v>
      </c>
    </row>
    <row r="176" spans="1:5" x14ac:dyDescent="0.2">
      <c r="A176" t="s">
        <v>2204</v>
      </c>
      <c r="B176" s="1">
        <v>43250.569027777776</v>
      </c>
      <c r="C176">
        <v>4331</v>
      </c>
      <c r="E176" t="s">
        <v>174</v>
      </c>
    </row>
    <row r="177" spans="1:5" x14ac:dyDescent="0.2">
      <c r="A177" t="s">
        <v>2205</v>
      </c>
      <c r="B177" s="1">
        <v>43250.569027777776</v>
      </c>
      <c r="C177">
        <v>4326</v>
      </c>
      <c r="E177" t="s">
        <v>175</v>
      </c>
    </row>
    <row r="178" spans="1:5" x14ac:dyDescent="0.2">
      <c r="A178" t="s">
        <v>2206</v>
      </c>
      <c r="B178" s="1">
        <v>43250.569027777776</v>
      </c>
      <c r="C178">
        <v>4326</v>
      </c>
      <c r="E178" t="s">
        <v>176</v>
      </c>
    </row>
    <row r="179" spans="1:5" x14ac:dyDescent="0.2">
      <c r="A179" t="s">
        <v>2207</v>
      </c>
      <c r="B179" s="1">
        <v>43250.569027777776</v>
      </c>
      <c r="C179">
        <v>4326</v>
      </c>
      <c r="E179" t="s">
        <v>177</v>
      </c>
    </row>
    <row r="180" spans="1:5" x14ac:dyDescent="0.2">
      <c r="A180" t="s">
        <v>2208</v>
      </c>
      <c r="B180" s="1">
        <v>43250.569027777776</v>
      </c>
      <c r="C180">
        <v>4326</v>
      </c>
      <c r="E180" t="s">
        <v>178</v>
      </c>
    </row>
    <row r="181" spans="1:5" x14ac:dyDescent="0.2">
      <c r="A181" t="s">
        <v>2209</v>
      </c>
      <c r="B181" s="1">
        <v>43250.569027777776</v>
      </c>
      <c r="C181">
        <v>4328</v>
      </c>
      <c r="E181" t="s">
        <v>179</v>
      </c>
    </row>
    <row r="182" spans="1:5" x14ac:dyDescent="0.2">
      <c r="A182" t="s">
        <v>2210</v>
      </c>
      <c r="B182" s="1">
        <v>43250.569027777776</v>
      </c>
      <c r="C182">
        <v>4328</v>
      </c>
      <c r="E182" t="s">
        <v>180</v>
      </c>
    </row>
    <row r="183" spans="1:5" x14ac:dyDescent="0.2">
      <c r="A183" t="s">
        <v>2211</v>
      </c>
      <c r="B183" s="1">
        <v>43250.569027777776</v>
      </c>
      <c r="C183">
        <v>4318</v>
      </c>
      <c r="E183" t="s">
        <v>181</v>
      </c>
    </row>
    <row r="184" spans="1:5" x14ac:dyDescent="0.2">
      <c r="A184" t="s">
        <v>2212</v>
      </c>
      <c r="B184" s="1">
        <v>43250.569027777776</v>
      </c>
      <c r="C184">
        <v>4318</v>
      </c>
      <c r="E184" t="s">
        <v>182</v>
      </c>
    </row>
    <row r="185" spans="1:5" x14ac:dyDescent="0.2">
      <c r="A185" t="s">
        <v>2213</v>
      </c>
      <c r="B185" s="1">
        <v>43250.569027777776</v>
      </c>
      <c r="C185">
        <v>89</v>
      </c>
      <c r="E185" t="s">
        <v>183</v>
      </c>
    </row>
    <row r="186" spans="1:5" x14ac:dyDescent="0.2">
      <c r="A186" t="s">
        <v>2214</v>
      </c>
      <c r="B186" s="1">
        <v>43250.569027777776</v>
      </c>
      <c r="C186">
        <v>358694</v>
      </c>
      <c r="E186" t="s">
        <v>184</v>
      </c>
    </row>
    <row r="187" spans="1:5" x14ac:dyDescent="0.2">
      <c r="A187" t="s">
        <v>2215</v>
      </c>
      <c r="B187" s="1">
        <v>43250.569027777776</v>
      </c>
      <c r="C187">
        <v>358694</v>
      </c>
      <c r="E187" t="s">
        <v>185</v>
      </c>
    </row>
    <row r="188" spans="1:5" x14ac:dyDescent="0.2">
      <c r="A188" t="s">
        <v>2216</v>
      </c>
      <c r="B188" s="1">
        <v>43250.569027777776</v>
      </c>
      <c r="C188">
        <v>4312</v>
      </c>
      <c r="E188" t="s">
        <v>186</v>
      </c>
    </row>
    <row r="189" spans="1:5" x14ac:dyDescent="0.2">
      <c r="A189" t="s">
        <v>2217</v>
      </c>
      <c r="B189" s="1">
        <v>43250.569027777776</v>
      </c>
      <c r="C189">
        <v>4312</v>
      </c>
      <c r="E189" t="s">
        <v>187</v>
      </c>
    </row>
    <row r="190" spans="1:5" x14ac:dyDescent="0.2">
      <c r="A190" t="s">
        <v>2218</v>
      </c>
      <c r="B190" s="1">
        <v>43250.569027777776</v>
      </c>
      <c r="C190">
        <v>4312</v>
      </c>
      <c r="E190" t="s">
        <v>188</v>
      </c>
    </row>
    <row r="191" spans="1:5" x14ac:dyDescent="0.2">
      <c r="A191" t="s">
        <v>2219</v>
      </c>
      <c r="B191" s="1">
        <v>43250.569027777776</v>
      </c>
      <c r="C191">
        <v>4176</v>
      </c>
      <c r="E191" t="s">
        <v>189</v>
      </c>
    </row>
    <row r="192" spans="1:5" x14ac:dyDescent="0.2">
      <c r="A192" t="s">
        <v>2220</v>
      </c>
      <c r="B192" s="1">
        <v>43250.569027777776</v>
      </c>
      <c r="C192">
        <v>4393</v>
      </c>
      <c r="E192" t="s">
        <v>190</v>
      </c>
    </row>
    <row r="193" spans="1:5" x14ac:dyDescent="0.2">
      <c r="A193" t="s">
        <v>2221</v>
      </c>
      <c r="B193" s="1">
        <v>43250.569027777776</v>
      </c>
      <c r="C193">
        <v>4309</v>
      </c>
      <c r="E193" t="s">
        <v>191</v>
      </c>
    </row>
    <row r="194" spans="1:5" x14ac:dyDescent="0.2">
      <c r="A194" t="s">
        <v>2222</v>
      </c>
      <c r="B194" s="1">
        <v>43250.569027777776</v>
      </c>
      <c r="C194">
        <v>4309</v>
      </c>
      <c r="E194" t="s">
        <v>192</v>
      </c>
    </row>
    <row r="195" spans="1:5" x14ac:dyDescent="0.2">
      <c r="A195" t="s">
        <v>2223</v>
      </c>
      <c r="B195" s="1">
        <v>43250.569027777776</v>
      </c>
      <c r="C195">
        <v>30507</v>
      </c>
      <c r="E195" t="s">
        <v>193</v>
      </c>
    </row>
    <row r="196" spans="1:5" x14ac:dyDescent="0.2">
      <c r="A196" t="s">
        <v>2224</v>
      </c>
      <c r="B196" s="1">
        <v>43250.569027777776</v>
      </c>
      <c r="C196">
        <v>30501</v>
      </c>
      <c r="E196" t="s">
        <v>194</v>
      </c>
    </row>
    <row r="197" spans="1:5" x14ac:dyDescent="0.2">
      <c r="A197" t="s">
        <v>2225</v>
      </c>
      <c r="B197" s="1">
        <v>43250.569027777776</v>
      </c>
      <c r="C197">
        <v>6385454</v>
      </c>
      <c r="E197" t="s">
        <v>195</v>
      </c>
    </row>
    <row r="198" spans="1:5" x14ac:dyDescent="0.2">
      <c r="A198" t="s">
        <v>2226</v>
      </c>
      <c r="B198" s="1">
        <v>43250.569027777776</v>
      </c>
      <c r="C198">
        <v>6385454</v>
      </c>
      <c r="E198" t="s">
        <v>196</v>
      </c>
    </row>
    <row r="199" spans="1:5" x14ac:dyDescent="0.2">
      <c r="A199" t="s">
        <v>2227</v>
      </c>
      <c r="B199" s="1">
        <v>43250.569027777776</v>
      </c>
      <c r="C199">
        <v>4890</v>
      </c>
      <c r="E199" t="s">
        <v>197</v>
      </c>
    </row>
    <row r="200" spans="1:5" x14ac:dyDescent="0.2">
      <c r="A200" t="s">
        <v>2228</v>
      </c>
      <c r="B200" s="1">
        <v>43250.569027777776</v>
      </c>
      <c r="C200">
        <v>4446</v>
      </c>
      <c r="E200" t="s">
        <v>198</v>
      </c>
    </row>
    <row r="201" spans="1:5" x14ac:dyDescent="0.2">
      <c r="A201" t="s">
        <v>2229</v>
      </c>
      <c r="B201" s="1">
        <v>43250.569027777776</v>
      </c>
      <c r="C201">
        <v>4548</v>
      </c>
      <c r="E201" t="s">
        <v>199</v>
      </c>
    </row>
    <row r="202" spans="1:5" x14ac:dyDescent="0.2">
      <c r="A202" t="s">
        <v>2230</v>
      </c>
      <c r="B202" s="1">
        <v>43250.569027777776</v>
      </c>
      <c r="C202">
        <v>4320</v>
      </c>
      <c r="E202" t="s">
        <v>200</v>
      </c>
    </row>
    <row r="203" spans="1:5" x14ac:dyDescent="0.2">
      <c r="A203" t="s">
        <v>2231</v>
      </c>
      <c r="B203" s="1">
        <v>43250.569027777776</v>
      </c>
      <c r="C203">
        <v>4334</v>
      </c>
      <c r="E203" t="s">
        <v>201</v>
      </c>
    </row>
    <row r="204" spans="1:5" x14ac:dyDescent="0.2">
      <c r="A204" t="s">
        <v>2232</v>
      </c>
      <c r="B204" s="1">
        <v>43250.569027777776</v>
      </c>
      <c r="C204">
        <v>4318</v>
      </c>
      <c r="E204" t="s">
        <v>202</v>
      </c>
    </row>
    <row r="205" spans="1:5" x14ac:dyDescent="0.2">
      <c r="A205" t="s">
        <v>2233</v>
      </c>
      <c r="B205" s="1">
        <v>43250.569027777776</v>
      </c>
      <c r="C205">
        <v>5272</v>
      </c>
      <c r="E205" t="s">
        <v>203</v>
      </c>
    </row>
    <row r="206" spans="1:5" x14ac:dyDescent="0.2">
      <c r="A206" t="s">
        <v>2234</v>
      </c>
      <c r="B206" s="1">
        <v>43250.569027777776</v>
      </c>
      <c r="C206">
        <v>4643</v>
      </c>
      <c r="E206" t="s">
        <v>204</v>
      </c>
    </row>
    <row r="207" spans="1:5" x14ac:dyDescent="0.2">
      <c r="A207" t="s">
        <v>2235</v>
      </c>
      <c r="B207" s="1">
        <v>43250.569027777776</v>
      </c>
      <c r="C207">
        <v>4441</v>
      </c>
      <c r="E207" t="s">
        <v>205</v>
      </c>
    </row>
    <row r="208" spans="1:5" x14ac:dyDescent="0.2">
      <c r="A208" t="s">
        <v>2236</v>
      </c>
      <c r="B208" s="1">
        <v>43250.569027777776</v>
      </c>
      <c r="C208">
        <v>4314</v>
      </c>
      <c r="E208" t="s">
        <v>206</v>
      </c>
    </row>
    <row r="209" spans="1:5" x14ac:dyDescent="0.2">
      <c r="A209" t="s">
        <v>2237</v>
      </c>
      <c r="B209" s="1">
        <v>43250.569027777776</v>
      </c>
      <c r="C209">
        <v>4327</v>
      </c>
      <c r="E209" t="s">
        <v>207</v>
      </c>
    </row>
    <row r="210" spans="1:5" x14ac:dyDescent="0.2">
      <c r="A210" t="s">
        <v>2238</v>
      </c>
      <c r="B210" s="1">
        <v>43250.569027777776</v>
      </c>
      <c r="C210">
        <v>4327</v>
      </c>
      <c r="E210" t="s">
        <v>208</v>
      </c>
    </row>
    <row r="211" spans="1:5" x14ac:dyDescent="0.2">
      <c r="A211" t="s">
        <v>2239</v>
      </c>
      <c r="B211" s="1">
        <v>43250.569027777776</v>
      </c>
      <c r="C211">
        <v>4327</v>
      </c>
      <c r="E211" t="s">
        <v>209</v>
      </c>
    </row>
    <row r="212" spans="1:5" x14ac:dyDescent="0.2">
      <c r="A212" t="s">
        <v>2240</v>
      </c>
      <c r="B212" s="1">
        <v>43250.569027777776</v>
      </c>
      <c r="C212">
        <v>4327</v>
      </c>
      <c r="E212" t="s">
        <v>210</v>
      </c>
    </row>
    <row r="213" spans="1:5" x14ac:dyDescent="0.2">
      <c r="A213" t="s">
        <v>2241</v>
      </c>
      <c r="B213" s="1">
        <v>43250.569027777776</v>
      </c>
      <c r="C213">
        <v>4327</v>
      </c>
      <c r="E213" t="s">
        <v>211</v>
      </c>
    </row>
    <row r="214" spans="1:5" x14ac:dyDescent="0.2">
      <c r="A214" t="s">
        <v>2242</v>
      </c>
      <c r="B214" s="1">
        <v>43250.569027777776</v>
      </c>
      <c r="C214">
        <v>89</v>
      </c>
      <c r="E214" t="s">
        <v>212</v>
      </c>
    </row>
    <row r="215" spans="1:5" x14ac:dyDescent="0.2">
      <c r="A215" t="s">
        <v>2243</v>
      </c>
      <c r="B215" s="1">
        <v>43250.569027777776</v>
      </c>
      <c r="C215">
        <v>89</v>
      </c>
      <c r="E215" t="s">
        <v>213</v>
      </c>
    </row>
    <row r="216" spans="1:5" x14ac:dyDescent="0.2">
      <c r="A216" t="s">
        <v>2244</v>
      </c>
      <c r="B216" s="1">
        <v>43250.569027777776</v>
      </c>
      <c r="C216">
        <v>89</v>
      </c>
      <c r="E216" t="s">
        <v>214</v>
      </c>
    </row>
    <row r="217" spans="1:5" x14ac:dyDescent="0.2">
      <c r="A217" t="s">
        <v>2245</v>
      </c>
      <c r="B217" s="1">
        <v>43250.569027777776</v>
      </c>
      <c r="C217">
        <v>89</v>
      </c>
      <c r="E217" t="s">
        <v>215</v>
      </c>
    </row>
    <row r="218" spans="1:5" x14ac:dyDescent="0.2">
      <c r="A218" t="s">
        <v>2246</v>
      </c>
      <c r="B218" s="1">
        <v>43250.569027777776</v>
      </c>
      <c r="C218">
        <v>89</v>
      </c>
      <c r="E218" t="s">
        <v>216</v>
      </c>
    </row>
    <row r="219" spans="1:5" x14ac:dyDescent="0.2">
      <c r="A219" t="s">
        <v>2247</v>
      </c>
      <c r="B219" s="1">
        <v>43250.569027777776</v>
      </c>
      <c r="C219">
        <v>89</v>
      </c>
      <c r="E219" t="s">
        <v>217</v>
      </c>
    </row>
    <row r="220" spans="1:5" x14ac:dyDescent="0.2">
      <c r="A220" t="s">
        <v>2248</v>
      </c>
      <c r="B220" s="1">
        <v>43250.569027777776</v>
      </c>
      <c r="C220">
        <v>89</v>
      </c>
      <c r="E220" t="s">
        <v>218</v>
      </c>
    </row>
    <row r="221" spans="1:5" x14ac:dyDescent="0.2">
      <c r="A221" t="s">
        <v>2249</v>
      </c>
      <c r="B221" s="1">
        <v>43250.569027777776</v>
      </c>
      <c r="C221">
        <v>4327</v>
      </c>
      <c r="E221" t="s">
        <v>219</v>
      </c>
    </row>
    <row r="222" spans="1:5" x14ac:dyDescent="0.2">
      <c r="A222" t="s">
        <v>2250</v>
      </c>
      <c r="B222" s="1">
        <v>43250.569027777776</v>
      </c>
      <c r="C222">
        <v>4327</v>
      </c>
      <c r="E222" t="s">
        <v>220</v>
      </c>
    </row>
    <row r="223" spans="1:5" x14ac:dyDescent="0.2">
      <c r="A223" t="s">
        <v>2251</v>
      </c>
      <c r="B223" s="1">
        <v>43250.569027777776</v>
      </c>
      <c r="C223">
        <v>4327</v>
      </c>
      <c r="E223" t="s">
        <v>221</v>
      </c>
    </row>
    <row r="224" spans="1:5" x14ac:dyDescent="0.2">
      <c r="A224" t="s">
        <v>2252</v>
      </c>
      <c r="B224" s="1">
        <v>43250.569027777776</v>
      </c>
      <c r="C224">
        <v>4327</v>
      </c>
      <c r="E224" t="s">
        <v>222</v>
      </c>
    </row>
    <row r="225" spans="1:5" x14ac:dyDescent="0.2">
      <c r="A225" t="s">
        <v>2253</v>
      </c>
      <c r="B225" s="1">
        <v>43250.569027777776</v>
      </c>
      <c r="C225">
        <v>4327</v>
      </c>
      <c r="E225" t="s">
        <v>223</v>
      </c>
    </row>
    <row r="226" spans="1:5" x14ac:dyDescent="0.2">
      <c r="A226" t="s">
        <v>2254</v>
      </c>
      <c r="B226" s="1">
        <v>43250.569027777776</v>
      </c>
      <c r="C226">
        <v>4327</v>
      </c>
      <c r="E226" t="s">
        <v>224</v>
      </c>
    </row>
    <row r="227" spans="1:5" x14ac:dyDescent="0.2">
      <c r="A227" t="s">
        <v>2255</v>
      </c>
      <c r="B227" s="1">
        <v>43250.569027777776</v>
      </c>
      <c r="C227">
        <v>4046</v>
      </c>
      <c r="E227" t="s">
        <v>225</v>
      </c>
    </row>
    <row r="228" spans="1:5" x14ac:dyDescent="0.2">
      <c r="A228" t="s">
        <v>2256</v>
      </c>
      <c r="B228" s="1">
        <v>43250.569027777776</v>
      </c>
      <c r="C228">
        <v>1694</v>
      </c>
      <c r="E228" t="s">
        <v>226</v>
      </c>
    </row>
    <row r="229" spans="1:5" x14ac:dyDescent="0.2">
      <c r="A229" t="s">
        <v>2257</v>
      </c>
      <c r="B229" s="1">
        <v>43250.569027777776</v>
      </c>
      <c r="C229">
        <v>2434</v>
      </c>
      <c r="E229" t="s">
        <v>227</v>
      </c>
    </row>
    <row r="230" spans="1:5" x14ac:dyDescent="0.2">
      <c r="A230" t="s">
        <v>2258</v>
      </c>
      <c r="B230" s="1">
        <v>43250.569027777776</v>
      </c>
      <c r="C230">
        <v>4859</v>
      </c>
      <c r="E230" t="s">
        <v>228</v>
      </c>
    </row>
    <row r="231" spans="1:5" x14ac:dyDescent="0.2">
      <c r="A231" t="s">
        <v>2259</v>
      </c>
      <c r="B231" s="1">
        <v>43250.569027777776</v>
      </c>
      <c r="C231">
        <v>4859</v>
      </c>
      <c r="E231" t="s">
        <v>229</v>
      </c>
    </row>
    <row r="232" spans="1:5" x14ac:dyDescent="0.2">
      <c r="A232" t="s">
        <v>2260</v>
      </c>
      <c r="B232" s="1">
        <v>43250.569027777776</v>
      </c>
      <c r="C232">
        <v>4859</v>
      </c>
      <c r="E232" t="s">
        <v>230</v>
      </c>
    </row>
    <row r="233" spans="1:5" x14ac:dyDescent="0.2">
      <c r="A233" t="s">
        <v>2261</v>
      </c>
      <c r="B233" s="1">
        <v>43250.569027777776</v>
      </c>
      <c r="C233">
        <v>4582</v>
      </c>
      <c r="E233" t="s">
        <v>231</v>
      </c>
    </row>
    <row r="234" spans="1:5" x14ac:dyDescent="0.2">
      <c r="A234" t="s">
        <v>2262</v>
      </c>
      <c r="B234" s="1">
        <v>43250.569027777776</v>
      </c>
      <c r="C234">
        <v>89</v>
      </c>
      <c r="E234" t="s">
        <v>232</v>
      </c>
    </row>
    <row r="235" spans="1:5" x14ac:dyDescent="0.2">
      <c r="A235" t="s">
        <v>2263</v>
      </c>
      <c r="B235" s="1">
        <v>43250.569027777776</v>
      </c>
      <c r="C235">
        <v>89</v>
      </c>
      <c r="E235" t="s">
        <v>233</v>
      </c>
    </row>
    <row r="236" spans="1:5" x14ac:dyDescent="0.2">
      <c r="A236" t="s">
        <v>2264</v>
      </c>
      <c r="B236" s="1">
        <v>43250.569027777776</v>
      </c>
      <c r="C236">
        <v>89</v>
      </c>
      <c r="E236" t="s">
        <v>234</v>
      </c>
    </row>
    <row r="237" spans="1:5" x14ac:dyDescent="0.2">
      <c r="A237" t="s">
        <v>2265</v>
      </c>
      <c r="B237" s="1">
        <v>43250.569027777776</v>
      </c>
      <c r="C237">
        <v>89</v>
      </c>
      <c r="E237" t="s">
        <v>235</v>
      </c>
    </row>
    <row r="238" spans="1:5" x14ac:dyDescent="0.2">
      <c r="A238" t="s">
        <v>2266</v>
      </c>
      <c r="B238" s="1">
        <v>43250.569027777776</v>
      </c>
      <c r="C238">
        <v>3245</v>
      </c>
      <c r="E238" t="s">
        <v>236</v>
      </c>
    </row>
    <row r="239" spans="1:5" x14ac:dyDescent="0.2">
      <c r="A239" t="s">
        <v>2267</v>
      </c>
      <c r="B239" s="1">
        <v>43250.569027777776</v>
      </c>
      <c r="C239">
        <v>544</v>
      </c>
      <c r="E239" t="s">
        <v>237</v>
      </c>
    </row>
    <row r="240" spans="1:5" x14ac:dyDescent="0.2">
      <c r="A240" t="s">
        <v>2268</v>
      </c>
      <c r="B240" s="1">
        <v>43250.569027777776</v>
      </c>
      <c r="C240">
        <v>3045</v>
      </c>
      <c r="E240" t="s">
        <v>238</v>
      </c>
    </row>
    <row r="241" spans="1:5" x14ac:dyDescent="0.2">
      <c r="A241" t="s">
        <v>2269</v>
      </c>
      <c r="B241" s="1">
        <v>43250.569027777776</v>
      </c>
      <c r="C241">
        <v>3232</v>
      </c>
      <c r="E241" t="s">
        <v>239</v>
      </c>
    </row>
    <row r="242" spans="1:5" x14ac:dyDescent="0.2">
      <c r="A242" t="s">
        <v>2270</v>
      </c>
      <c r="B242" s="1">
        <v>43250.569027777776</v>
      </c>
      <c r="C242">
        <v>3232</v>
      </c>
      <c r="E242" t="s">
        <v>240</v>
      </c>
    </row>
    <row r="243" spans="1:5" x14ac:dyDescent="0.2">
      <c r="A243" t="s">
        <v>2271</v>
      </c>
      <c r="B243" s="1">
        <v>43250.569027777776</v>
      </c>
      <c r="C243">
        <v>2116</v>
      </c>
      <c r="E243" t="s">
        <v>241</v>
      </c>
    </row>
    <row r="244" spans="1:5" x14ac:dyDescent="0.2">
      <c r="A244" t="s">
        <v>2272</v>
      </c>
      <c r="B244" s="1">
        <v>43250.569027777776</v>
      </c>
      <c r="C244">
        <v>3232</v>
      </c>
      <c r="E244" t="s">
        <v>242</v>
      </c>
    </row>
    <row r="245" spans="1:5" x14ac:dyDescent="0.2">
      <c r="A245" t="s">
        <v>2273</v>
      </c>
      <c r="B245" s="1">
        <v>43250.569027777776</v>
      </c>
      <c r="C245">
        <v>3232</v>
      </c>
      <c r="E245" t="s">
        <v>243</v>
      </c>
    </row>
    <row r="246" spans="1:5" x14ac:dyDescent="0.2">
      <c r="A246" t="s">
        <v>2274</v>
      </c>
      <c r="B246" s="1">
        <v>43250.569027777776</v>
      </c>
      <c r="C246">
        <v>3232</v>
      </c>
      <c r="E246" t="s">
        <v>244</v>
      </c>
    </row>
    <row r="247" spans="1:5" x14ac:dyDescent="0.2">
      <c r="A247" t="s">
        <v>2275</v>
      </c>
      <c r="B247" s="1">
        <v>43250.569027777776</v>
      </c>
      <c r="C247">
        <v>4567</v>
      </c>
      <c r="E247" t="s">
        <v>245</v>
      </c>
    </row>
    <row r="248" spans="1:5" x14ac:dyDescent="0.2">
      <c r="A248" t="s">
        <v>2276</v>
      </c>
      <c r="B248" s="1">
        <v>43250.569027777776</v>
      </c>
      <c r="C248">
        <v>4567</v>
      </c>
      <c r="E248" t="s">
        <v>246</v>
      </c>
    </row>
    <row r="249" spans="1:5" x14ac:dyDescent="0.2">
      <c r="A249" t="s">
        <v>2277</v>
      </c>
      <c r="B249" s="1">
        <v>43250.569027777776</v>
      </c>
      <c r="C249">
        <v>4567</v>
      </c>
      <c r="E249" t="s">
        <v>247</v>
      </c>
    </row>
    <row r="250" spans="1:5" x14ac:dyDescent="0.2">
      <c r="A250" t="s">
        <v>2278</v>
      </c>
      <c r="B250" s="1">
        <v>43250.569027777776</v>
      </c>
      <c r="C250">
        <v>4567</v>
      </c>
      <c r="E250" t="s">
        <v>248</v>
      </c>
    </row>
    <row r="251" spans="1:5" x14ac:dyDescent="0.2">
      <c r="A251" t="s">
        <v>2279</v>
      </c>
      <c r="B251" s="1">
        <v>43250.569027777776</v>
      </c>
      <c r="C251">
        <v>4397</v>
      </c>
      <c r="E251" t="s">
        <v>249</v>
      </c>
    </row>
    <row r="252" spans="1:5" x14ac:dyDescent="0.2">
      <c r="A252" t="s">
        <v>2280</v>
      </c>
      <c r="B252" s="1">
        <v>43250.569027777776</v>
      </c>
      <c r="C252">
        <v>89</v>
      </c>
      <c r="E252" t="s">
        <v>250</v>
      </c>
    </row>
    <row r="253" spans="1:5" x14ac:dyDescent="0.2">
      <c r="A253" t="s">
        <v>2281</v>
      </c>
      <c r="B253" s="1">
        <v>43250.569027777776</v>
      </c>
      <c r="C253">
        <v>89</v>
      </c>
      <c r="E253" t="s">
        <v>251</v>
      </c>
    </row>
    <row r="254" spans="1:5" x14ac:dyDescent="0.2">
      <c r="A254" t="s">
        <v>2282</v>
      </c>
      <c r="B254" s="1">
        <v>43250.569027777776</v>
      </c>
      <c r="C254">
        <v>89</v>
      </c>
      <c r="E254" t="s">
        <v>252</v>
      </c>
    </row>
    <row r="255" spans="1:5" x14ac:dyDescent="0.2">
      <c r="A255" t="s">
        <v>2283</v>
      </c>
      <c r="B255" s="1">
        <v>43250.569027777776</v>
      </c>
      <c r="C255">
        <v>89</v>
      </c>
      <c r="E255" t="s">
        <v>253</v>
      </c>
    </row>
    <row r="256" spans="1:5" x14ac:dyDescent="0.2">
      <c r="A256" t="s">
        <v>2284</v>
      </c>
      <c r="B256" s="1">
        <v>43250.569027777776</v>
      </c>
      <c r="C256">
        <v>89</v>
      </c>
      <c r="E256" t="s">
        <v>254</v>
      </c>
    </row>
    <row r="257" spans="1:5" x14ac:dyDescent="0.2">
      <c r="A257" t="s">
        <v>2285</v>
      </c>
      <c r="B257" s="1">
        <v>43250.569027777776</v>
      </c>
      <c r="C257">
        <v>544</v>
      </c>
      <c r="E257" t="s">
        <v>255</v>
      </c>
    </row>
    <row r="258" spans="1:5" x14ac:dyDescent="0.2">
      <c r="A258" t="s">
        <v>2286</v>
      </c>
      <c r="B258" s="1">
        <v>43250.569027777776</v>
      </c>
      <c r="C258">
        <v>547</v>
      </c>
      <c r="E258" t="s">
        <v>550</v>
      </c>
    </row>
    <row r="259" spans="1:5" x14ac:dyDescent="0.2">
      <c r="A259" t="s">
        <v>2287</v>
      </c>
      <c r="B259" s="1">
        <v>43250.569027777776</v>
      </c>
      <c r="C259">
        <v>547</v>
      </c>
      <c r="E259" t="s">
        <v>256</v>
      </c>
    </row>
    <row r="260" spans="1:5" x14ac:dyDescent="0.2">
      <c r="A260" t="s">
        <v>2288</v>
      </c>
      <c r="B260" s="1">
        <v>43250.569027777776</v>
      </c>
      <c r="C260">
        <v>547</v>
      </c>
      <c r="E260" t="s">
        <v>553</v>
      </c>
    </row>
    <row r="261" spans="1:5" x14ac:dyDescent="0.2">
      <c r="A261" t="s">
        <v>2289</v>
      </c>
      <c r="B261" s="1">
        <v>43250.569027777776</v>
      </c>
      <c r="C261">
        <v>547</v>
      </c>
      <c r="E261" t="s">
        <v>257</v>
      </c>
    </row>
    <row r="262" spans="1:5" x14ac:dyDescent="0.2">
      <c r="A262" t="s">
        <v>2290</v>
      </c>
      <c r="B262" s="1">
        <v>43250.569027777776</v>
      </c>
      <c r="C262">
        <v>4679</v>
      </c>
      <c r="E262" t="s">
        <v>556</v>
      </c>
    </row>
    <row r="263" spans="1:5" x14ac:dyDescent="0.2">
      <c r="A263" t="s">
        <v>2291</v>
      </c>
      <c r="B263" s="1">
        <v>43250.569027777776</v>
      </c>
      <c r="C263">
        <v>4679</v>
      </c>
      <c r="E263" t="s">
        <v>258</v>
      </c>
    </row>
    <row r="264" spans="1:5" x14ac:dyDescent="0.2">
      <c r="A264" t="s">
        <v>2292</v>
      </c>
      <c r="B264" s="1">
        <v>43250.569027777776</v>
      </c>
      <c r="C264">
        <v>10038</v>
      </c>
      <c r="E264" t="s">
        <v>559</v>
      </c>
    </row>
    <row r="265" spans="1:5" x14ac:dyDescent="0.2">
      <c r="A265" t="s">
        <v>2293</v>
      </c>
      <c r="B265" s="1">
        <v>43250.569027777776</v>
      </c>
      <c r="C265">
        <v>10038</v>
      </c>
      <c r="E265" t="s">
        <v>259</v>
      </c>
    </row>
    <row r="266" spans="1:5" x14ac:dyDescent="0.2">
      <c r="A266" t="s">
        <v>2294</v>
      </c>
      <c r="B266" s="1">
        <v>43250.569027777776</v>
      </c>
      <c r="C266">
        <v>2795</v>
      </c>
      <c r="E266" t="s">
        <v>562</v>
      </c>
    </row>
    <row r="267" spans="1:5" x14ac:dyDescent="0.2">
      <c r="A267" t="s">
        <v>2295</v>
      </c>
      <c r="B267" s="1">
        <v>43250.569027777776</v>
      </c>
      <c r="C267">
        <v>2795</v>
      </c>
      <c r="E267" t="s">
        <v>260</v>
      </c>
    </row>
    <row r="268" spans="1:5" x14ac:dyDescent="0.2">
      <c r="A268" t="s">
        <v>2296</v>
      </c>
      <c r="B268" s="1">
        <v>43250.569027777776</v>
      </c>
      <c r="C268">
        <v>4862</v>
      </c>
      <c r="E268" t="s">
        <v>565</v>
      </c>
    </row>
    <row r="269" spans="1:5" x14ac:dyDescent="0.2">
      <c r="A269" t="s">
        <v>2297</v>
      </c>
      <c r="B269" s="1">
        <v>43250.569027777776</v>
      </c>
      <c r="C269">
        <v>4862</v>
      </c>
      <c r="E269" t="s">
        <v>261</v>
      </c>
    </row>
    <row r="270" spans="1:5" x14ac:dyDescent="0.2">
      <c r="A270" t="s">
        <v>2298</v>
      </c>
      <c r="B270" s="1">
        <v>43250.569027777776</v>
      </c>
      <c r="C270">
        <v>89</v>
      </c>
      <c r="E270" t="s">
        <v>568</v>
      </c>
    </row>
    <row r="271" spans="1:5" x14ac:dyDescent="0.2">
      <c r="A271" t="s">
        <v>2299</v>
      </c>
      <c r="B271" s="1">
        <v>43250.569027777776</v>
      </c>
      <c r="C271">
        <v>89</v>
      </c>
      <c r="E271" t="s">
        <v>262</v>
      </c>
    </row>
    <row r="272" spans="1:5" x14ac:dyDescent="0.2">
      <c r="A272" t="s">
        <v>2300</v>
      </c>
      <c r="B272" s="1">
        <v>43250.569027777776</v>
      </c>
      <c r="C272">
        <v>3048</v>
      </c>
      <c r="E272" t="s">
        <v>571</v>
      </c>
    </row>
    <row r="273" spans="1:5" x14ac:dyDescent="0.2">
      <c r="A273" t="s">
        <v>2301</v>
      </c>
      <c r="B273" s="1">
        <v>43250.569027777776</v>
      </c>
      <c r="C273">
        <v>3048</v>
      </c>
      <c r="E273" t="s">
        <v>263</v>
      </c>
    </row>
    <row r="274" spans="1:5" x14ac:dyDescent="0.2">
      <c r="A274" t="s">
        <v>2302</v>
      </c>
      <c r="B274" s="1">
        <v>43250.569027777776</v>
      </c>
      <c r="C274">
        <v>3250</v>
      </c>
      <c r="E274" t="s">
        <v>574</v>
      </c>
    </row>
    <row r="275" spans="1:5" x14ac:dyDescent="0.2">
      <c r="A275" t="s">
        <v>2303</v>
      </c>
      <c r="B275" s="1">
        <v>43250.569027777776</v>
      </c>
      <c r="C275">
        <v>3250</v>
      </c>
      <c r="E275" t="s">
        <v>264</v>
      </c>
    </row>
    <row r="276" spans="1:5" x14ac:dyDescent="0.2">
      <c r="A276" t="s">
        <v>2304</v>
      </c>
      <c r="B276" s="1">
        <v>43250.569027777776</v>
      </c>
      <c r="C276">
        <v>1594</v>
      </c>
      <c r="E276" t="s">
        <v>577</v>
      </c>
    </row>
    <row r="277" spans="1:5" x14ac:dyDescent="0.2">
      <c r="A277" t="s">
        <v>2305</v>
      </c>
      <c r="B277" s="1">
        <v>43250.569027777776</v>
      </c>
      <c r="C277">
        <v>1594</v>
      </c>
      <c r="E277" t="s">
        <v>265</v>
      </c>
    </row>
    <row r="278" spans="1:5" x14ac:dyDescent="0.2">
      <c r="A278" t="s">
        <v>2306</v>
      </c>
      <c r="B278" s="1">
        <v>43250.569027777776</v>
      </c>
      <c r="C278">
        <v>2723</v>
      </c>
      <c r="E278" t="s">
        <v>266</v>
      </c>
    </row>
    <row r="279" spans="1:5" x14ac:dyDescent="0.2">
      <c r="A279" t="s">
        <v>2307</v>
      </c>
      <c r="B279" s="1">
        <v>43250.569027777776</v>
      </c>
      <c r="C279">
        <v>1594</v>
      </c>
      <c r="E279" t="s">
        <v>267</v>
      </c>
    </row>
    <row r="280" spans="1:5" x14ac:dyDescent="0.2">
      <c r="A280" t="s">
        <v>2308</v>
      </c>
      <c r="B280" s="1">
        <v>43250.569027777776</v>
      </c>
      <c r="C280">
        <v>2523</v>
      </c>
      <c r="E280" t="s">
        <v>268</v>
      </c>
    </row>
    <row r="281" spans="1:5" x14ac:dyDescent="0.2">
      <c r="A281" t="s">
        <v>2309</v>
      </c>
      <c r="B281" s="1">
        <v>43250.569027777776</v>
      </c>
      <c r="C281">
        <v>89</v>
      </c>
      <c r="E281" t="s">
        <v>269</v>
      </c>
    </row>
    <row r="282" spans="1:5" x14ac:dyDescent="0.2">
      <c r="A282" t="s">
        <v>2310</v>
      </c>
      <c r="B282" s="1">
        <v>43250.569027777776</v>
      </c>
      <c r="C282">
        <v>89</v>
      </c>
      <c r="E282" t="s">
        <v>270</v>
      </c>
    </row>
    <row r="283" spans="1:5" x14ac:dyDescent="0.2">
      <c r="A283" t="s">
        <v>2311</v>
      </c>
      <c r="B283" s="1">
        <v>43250.569027777776</v>
      </c>
      <c r="C283">
        <v>89</v>
      </c>
      <c r="E283" t="s">
        <v>271</v>
      </c>
    </row>
    <row r="284" spans="1:5" x14ac:dyDescent="0.2">
      <c r="A284" t="s">
        <v>2312</v>
      </c>
      <c r="B284" s="1">
        <v>43250.569027777776</v>
      </c>
      <c r="C284">
        <v>2343</v>
      </c>
      <c r="E284" t="s">
        <v>272</v>
      </c>
    </row>
    <row r="285" spans="1:5" x14ac:dyDescent="0.2">
      <c r="A285" t="s">
        <v>2313</v>
      </c>
      <c r="B285" s="1">
        <v>43250.569027777776</v>
      </c>
      <c r="C285">
        <v>4652</v>
      </c>
      <c r="E285" t="s">
        <v>587</v>
      </c>
    </row>
    <row r="286" spans="1:5" x14ac:dyDescent="0.2">
      <c r="A286" t="s">
        <v>2314</v>
      </c>
      <c r="B286" s="1">
        <v>43250.569027777776</v>
      </c>
      <c r="C286">
        <v>4652</v>
      </c>
      <c r="E286" t="s">
        <v>273</v>
      </c>
    </row>
    <row r="287" spans="1:5" x14ac:dyDescent="0.2">
      <c r="A287" t="s">
        <v>2315</v>
      </c>
      <c r="B287" s="1">
        <v>43250.569027777776</v>
      </c>
      <c r="C287">
        <v>4652</v>
      </c>
      <c r="E287" t="s">
        <v>590</v>
      </c>
    </row>
    <row r="288" spans="1:5" x14ac:dyDescent="0.2">
      <c r="A288" t="s">
        <v>2316</v>
      </c>
      <c r="B288" s="1">
        <v>43250.569027777776</v>
      </c>
      <c r="C288">
        <v>4652</v>
      </c>
      <c r="E288" t="s">
        <v>274</v>
      </c>
    </row>
    <row r="289" spans="1:5" x14ac:dyDescent="0.2">
      <c r="A289" t="s">
        <v>2317</v>
      </c>
      <c r="B289" s="1">
        <v>43250.569027777776</v>
      </c>
      <c r="C289">
        <v>4652</v>
      </c>
      <c r="E289" t="s">
        <v>275</v>
      </c>
    </row>
    <row r="290" spans="1:5" x14ac:dyDescent="0.2">
      <c r="A290" t="s">
        <v>2318</v>
      </c>
      <c r="B290" s="1">
        <v>43250.569027777776</v>
      </c>
      <c r="C290">
        <v>4652</v>
      </c>
      <c r="E290" t="s">
        <v>276</v>
      </c>
    </row>
    <row r="291" spans="1:5" x14ac:dyDescent="0.2">
      <c r="A291" t="s">
        <v>2319</v>
      </c>
      <c r="B291" s="1">
        <v>43250.569027777776</v>
      </c>
      <c r="C291">
        <v>4652</v>
      </c>
      <c r="E291" t="s">
        <v>277</v>
      </c>
    </row>
    <row r="292" spans="1:5" x14ac:dyDescent="0.2">
      <c r="A292" t="s">
        <v>2320</v>
      </c>
      <c r="B292" s="1">
        <v>43250.569027777776</v>
      </c>
      <c r="C292">
        <v>4652</v>
      </c>
      <c r="E292" t="s">
        <v>278</v>
      </c>
    </row>
    <row r="293" spans="1:5" x14ac:dyDescent="0.2">
      <c r="A293" t="s">
        <v>2321</v>
      </c>
      <c r="B293" s="1">
        <v>43250.569027777776</v>
      </c>
      <c r="C293">
        <v>6385797</v>
      </c>
      <c r="E293" t="s">
        <v>279</v>
      </c>
    </row>
    <row r="294" spans="1:5" x14ac:dyDescent="0.2">
      <c r="A294" t="s">
        <v>2322</v>
      </c>
      <c r="B294" s="1">
        <v>43250.569027777776</v>
      </c>
      <c r="C294">
        <v>6386144</v>
      </c>
      <c r="E294" t="s">
        <v>280</v>
      </c>
    </row>
    <row r="295" spans="1:5" x14ac:dyDescent="0.2">
      <c r="A295" t="s">
        <v>2323</v>
      </c>
      <c r="B295" s="1">
        <v>43250.569027777776</v>
      </c>
      <c r="C295">
        <v>13368</v>
      </c>
      <c r="E295" t="s">
        <v>281</v>
      </c>
    </row>
    <row r="296" spans="1:5" x14ac:dyDescent="0.2">
      <c r="A296" t="s">
        <v>2324</v>
      </c>
      <c r="B296" s="1">
        <v>43250.569027777776</v>
      </c>
      <c r="C296">
        <v>4329</v>
      </c>
      <c r="E296" t="s">
        <v>282</v>
      </c>
    </row>
    <row r="297" spans="1:5" x14ac:dyDescent="0.2">
      <c r="A297" t="s">
        <v>2325</v>
      </c>
      <c r="B297" s="1">
        <v>43250.569027777776</v>
      </c>
      <c r="C297">
        <v>4527</v>
      </c>
      <c r="E297" t="s">
        <v>283</v>
      </c>
    </row>
    <row r="298" spans="1:5" x14ac:dyDescent="0.2">
      <c r="A298" t="s">
        <v>2326</v>
      </c>
      <c r="B298" s="1">
        <v>43250.569027777776</v>
      </c>
      <c r="C298">
        <v>4299</v>
      </c>
      <c r="E298" t="s">
        <v>284</v>
      </c>
    </row>
    <row r="299" spans="1:5" x14ac:dyDescent="0.2">
      <c r="A299" t="s">
        <v>2327</v>
      </c>
      <c r="B299" s="1">
        <v>43250.569027777776</v>
      </c>
      <c r="C299">
        <v>4299</v>
      </c>
      <c r="E299" t="s">
        <v>285</v>
      </c>
    </row>
    <row r="300" spans="1:5" x14ac:dyDescent="0.2">
      <c r="A300" t="s">
        <v>2328</v>
      </c>
      <c r="B300" s="1">
        <v>43250.569027777776</v>
      </c>
      <c r="C300">
        <v>4442</v>
      </c>
      <c r="E300" t="s">
        <v>286</v>
      </c>
    </row>
    <row r="301" spans="1:5" x14ac:dyDescent="0.2">
      <c r="A301" t="s">
        <v>2329</v>
      </c>
      <c r="B301" s="1">
        <v>43250.569027777776</v>
      </c>
      <c r="C301">
        <v>4307</v>
      </c>
      <c r="E30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workbookViewId="0">
      <selection activeCell="O20" sqref="O20"/>
    </sheetView>
  </sheetViews>
  <sheetFormatPr defaultRowHeight="15" x14ac:dyDescent="0.25"/>
  <cols>
    <col min="1" max="1" width="36.83203125" style="2" bestFit="1" customWidth="1"/>
    <col min="2" max="2" width="20.83203125" style="2" bestFit="1" customWidth="1"/>
    <col min="3" max="3" width="9.33203125" style="2" bestFit="1" customWidth="1"/>
    <col min="4" max="4" width="8.83203125" style="2" customWidth="1"/>
    <col min="5" max="5" width="22.6640625" style="2" bestFit="1" customWidth="1"/>
    <col min="6" max="16384" width="9.33203125" style="2"/>
  </cols>
  <sheetData>
    <row r="1" spans="1:5" ht="15.75" customHeight="1" x14ac:dyDescent="0.25">
      <c r="A1" s="115" t="s">
        <v>288</v>
      </c>
      <c r="B1" s="115" t="s">
        <v>289</v>
      </c>
      <c r="C1" s="115" t="s">
        <v>290</v>
      </c>
      <c r="D1" s="115" t="s">
        <v>291</v>
      </c>
      <c r="E1" s="115"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140" t="s">
        <v>908</v>
      </c>
      <c r="B4" s="141">
        <v>43081.570439814815</v>
      </c>
      <c r="C4" s="140">
        <v>62</v>
      </c>
      <c r="D4" s="140"/>
      <c r="E4" s="140" t="s">
        <v>909</v>
      </c>
    </row>
    <row r="5" spans="1:5" x14ac:dyDescent="0.25">
      <c r="A5" s="3" t="s">
        <v>910</v>
      </c>
      <c r="B5" s="4">
        <v>43244.873263888891</v>
      </c>
      <c r="C5" s="3">
        <v>1458856</v>
      </c>
      <c r="D5" s="3" t="s">
        <v>911</v>
      </c>
      <c r="E5" s="3" t="s">
        <v>912</v>
      </c>
    </row>
    <row r="6" spans="1:5" x14ac:dyDescent="0.25">
      <c r="A6" s="140" t="s">
        <v>913</v>
      </c>
      <c r="B6" s="141">
        <v>43081.570439814815</v>
      </c>
      <c r="C6" s="140">
        <v>14</v>
      </c>
      <c r="D6" s="140"/>
      <c r="E6" s="140" t="s">
        <v>914</v>
      </c>
    </row>
    <row r="7" spans="1:5" x14ac:dyDescent="0.25">
      <c r="A7" s="3" t="s">
        <v>915</v>
      </c>
      <c r="B7" s="4">
        <v>43244.87327546296</v>
      </c>
      <c r="C7" s="3">
        <v>454656</v>
      </c>
      <c r="D7" s="3"/>
      <c r="E7" s="3" t="s">
        <v>916</v>
      </c>
    </row>
    <row r="8" spans="1:5" x14ac:dyDescent="0.25">
      <c r="A8" s="140" t="s">
        <v>917</v>
      </c>
      <c r="B8" s="141">
        <v>43244.873344907406</v>
      </c>
      <c r="C8" s="140">
        <v>20480</v>
      </c>
      <c r="D8" s="140" t="s">
        <v>918</v>
      </c>
      <c r="E8" s="140" t="s">
        <v>919</v>
      </c>
    </row>
    <row r="9" spans="1:5" x14ac:dyDescent="0.25">
      <c r="A9" s="140" t="s">
        <v>920</v>
      </c>
      <c r="B9" s="141">
        <v>43244.873414351852</v>
      </c>
      <c r="C9" s="140">
        <v>2309632</v>
      </c>
      <c r="D9" s="140" t="s">
        <v>921</v>
      </c>
      <c r="E9" s="140" t="s">
        <v>922</v>
      </c>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D55"/>
  <sheetViews>
    <sheetView workbookViewId="0">
      <selection activeCell="C17" sqref="C17"/>
    </sheetView>
  </sheetViews>
  <sheetFormatPr defaultRowHeight="11.25" x14ac:dyDescent="0.2"/>
  <cols>
    <col min="1" max="1" width="9.1640625" bestFit="1" customWidth="1"/>
    <col min="2" max="2" width="26.83203125" bestFit="1" customWidth="1"/>
    <col min="3" max="3" width="96.6640625" bestFit="1" customWidth="1"/>
    <col min="4" max="4" width="6.1640625" bestFit="1" customWidth="1"/>
  </cols>
  <sheetData>
    <row r="2" spans="1:4" x14ac:dyDescent="0.2">
      <c r="A2" t="s">
        <v>2522</v>
      </c>
      <c r="B2" t="s">
        <v>2523</v>
      </c>
      <c r="C2" t="s">
        <v>2524</v>
      </c>
      <c r="D2" t="b">
        <v>0</v>
      </c>
    </row>
    <row r="3" spans="1:4" x14ac:dyDescent="0.2">
      <c r="A3" t="s">
        <v>2525</v>
      </c>
      <c r="B3" t="s">
        <v>2526</v>
      </c>
      <c r="C3" t="s">
        <v>2527</v>
      </c>
      <c r="D3" t="b">
        <v>0</v>
      </c>
    </row>
    <row r="4" spans="1:4" x14ac:dyDescent="0.2">
      <c r="A4" t="s">
        <v>2528</v>
      </c>
      <c r="B4" t="s">
        <v>2529</v>
      </c>
      <c r="C4" t="s">
        <v>2530</v>
      </c>
      <c r="D4" t="b">
        <v>0</v>
      </c>
    </row>
    <row r="5" spans="1:4" x14ac:dyDescent="0.2">
      <c r="A5" t="s">
        <v>2531</v>
      </c>
      <c r="B5" t="s">
        <v>2532</v>
      </c>
      <c r="C5" t="s">
        <v>2530</v>
      </c>
      <c r="D5" t="b">
        <v>0</v>
      </c>
    </row>
    <row r="6" spans="1:4" x14ac:dyDescent="0.2">
      <c r="A6" t="s">
        <v>2533</v>
      </c>
      <c r="B6" t="s">
        <v>2534</v>
      </c>
      <c r="C6" t="s">
        <v>2535</v>
      </c>
      <c r="D6" t="b">
        <v>0</v>
      </c>
    </row>
    <row r="7" spans="1:4" x14ac:dyDescent="0.2">
      <c r="A7" t="s">
        <v>2536</v>
      </c>
      <c r="B7" t="s">
        <v>2537</v>
      </c>
      <c r="C7" t="s">
        <v>2538</v>
      </c>
      <c r="D7" t="b">
        <v>0</v>
      </c>
    </row>
    <row r="8" spans="1:4" x14ac:dyDescent="0.2">
      <c r="A8" t="s">
        <v>2539</v>
      </c>
      <c r="B8" t="s">
        <v>2540</v>
      </c>
      <c r="D8" t="b">
        <v>0</v>
      </c>
    </row>
    <row r="9" spans="1:4" x14ac:dyDescent="0.2">
      <c r="A9" t="s">
        <v>2541</v>
      </c>
      <c r="B9" t="s">
        <v>2542</v>
      </c>
      <c r="C9" t="s">
        <v>2530</v>
      </c>
      <c r="D9" t="b">
        <v>0</v>
      </c>
    </row>
    <row r="10" spans="1:4" x14ac:dyDescent="0.2">
      <c r="A10" t="s">
        <v>2543</v>
      </c>
      <c r="B10" t="s">
        <v>2544</v>
      </c>
      <c r="C10" t="s">
        <v>2530</v>
      </c>
      <c r="D10" t="b">
        <v>1</v>
      </c>
    </row>
    <row r="11" spans="1:4" x14ac:dyDescent="0.2">
      <c r="A11" t="s">
        <v>2545</v>
      </c>
      <c r="B11" t="s">
        <v>2546</v>
      </c>
      <c r="C11" t="s">
        <v>2530</v>
      </c>
      <c r="D11" t="b">
        <v>0</v>
      </c>
    </row>
    <row r="12" spans="1:4" x14ac:dyDescent="0.2">
      <c r="A12" t="s">
        <v>2547</v>
      </c>
      <c r="B12" t="s">
        <v>2548</v>
      </c>
      <c r="C12" t="s">
        <v>2549</v>
      </c>
      <c r="D12" t="b">
        <v>0</v>
      </c>
    </row>
    <row r="13" spans="1:4" x14ac:dyDescent="0.2">
      <c r="A13" t="s">
        <v>2550</v>
      </c>
      <c r="B13" t="s">
        <v>2551</v>
      </c>
      <c r="C13" s="128" t="s">
        <v>2552</v>
      </c>
      <c r="D13" t="b">
        <v>0</v>
      </c>
    </row>
    <row r="14" spans="1:4" x14ac:dyDescent="0.2">
      <c r="A14" t="s">
        <v>2553</v>
      </c>
      <c r="B14" t="s">
        <v>2554</v>
      </c>
      <c r="C14" t="s">
        <v>2555</v>
      </c>
      <c r="D14" t="b">
        <v>0</v>
      </c>
    </row>
    <row r="15" spans="1:4" x14ac:dyDescent="0.2">
      <c r="A15" t="s">
        <v>2556</v>
      </c>
      <c r="B15" t="s">
        <v>2557</v>
      </c>
      <c r="C15" t="s">
        <v>2558</v>
      </c>
      <c r="D15" t="b">
        <v>0</v>
      </c>
    </row>
    <row r="16" spans="1:4" x14ac:dyDescent="0.2">
      <c r="A16" t="s">
        <v>2559</v>
      </c>
      <c r="B16" t="s">
        <v>2560</v>
      </c>
      <c r="C16" t="s">
        <v>2530</v>
      </c>
      <c r="D16" t="b">
        <v>0</v>
      </c>
    </row>
    <row r="17" spans="1:4" x14ac:dyDescent="0.2">
      <c r="A17" t="s">
        <v>2561</v>
      </c>
      <c r="B17" t="s">
        <v>2562</v>
      </c>
      <c r="C17" s="128" t="s">
        <v>2563</v>
      </c>
      <c r="D17" t="b">
        <v>0</v>
      </c>
    </row>
    <row r="18" spans="1:4" x14ac:dyDescent="0.2">
      <c r="A18" t="s">
        <v>2564</v>
      </c>
      <c r="B18" t="s">
        <v>2565</v>
      </c>
      <c r="C18" s="128" t="s">
        <v>2566</v>
      </c>
      <c r="D18" t="b">
        <v>0</v>
      </c>
    </row>
    <row r="19" spans="1:4" x14ac:dyDescent="0.2">
      <c r="A19" t="s">
        <v>2567</v>
      </c>
      <c r="B19" t="s">
        <v>2568</v>
      </c>
      <c r="C19" t="s">
        <v>2530</v>
      </c>
      <c r="D19" t="b">
        <v>0</v>
      </c>
    </row>
    <row r="20" spans="1:4" x14ac:dyDescent="0.2">
      <c r="A20" t="s">
        <v>2569</v>
      </c>
      <c r="B20" t="s">
        <v>2570</v>
      </c>
      <c r="C20" t="s">
        <v>2530</v>
      </c>
      <c r="D20" t="b">
        <v>0</v>
      </c>
    </row>
    <row r="21" spans="1:4" x14ac:dyDescent="0.2">
      <c r="A21" t="s">
        <v>2571</v>
      </c>
      <c r="B21" t="s">
        <v>2572</v>
      </c>
      <c r="C21" s="128" t="s">
        <v>2552</v>
      </c>
      <c r="D21" t="b">
        <v>0</v>
      </c>
    </row>
    <row r="22" spans="1:4" x14ac:dyDescent="0.2">
      <c r="A22" t="s">
        <v>2573</v>
      </c>
      <c r="B22" t="s">
        <v>2574</v>
      </c>
      <c r="C22" s="128" t="s">
        <v>2552</v>
      </c>
      <c r="D22" t="b">
        <v>0</v>
      </c>
    </row>
    <row r="23" spans="1:4" x14ac:dyDescent="0.2">
      <c r="A23" t="s">
        <v>2575</v>
      </c>
      <c r="B23" t="s">
        <v>2576</v>
      </c>
      <c r="C23" t="s">
        <v>2577</v>
      </c>
      <c r="D23" t="b">
        <v>0</v>
      </c>
    </row>
    <row r="24" spans="1:4" x14ac:dyDescent="0.2">
      <c r="A24" t="s">
        <v>2578</v>
      </c>
      <c r="B24" t="s">
        <v>2579</v>
      </c>
      <c r="C24" t="s">
        <v>2530</v>
      </c>
      <c r="D24" t="b">
        <v>0</v>
      </c>
    </row>
    <row r="25" spans="1:4" x14ac:dyDescent="0.2">
      <c r="A25" t="s">
        <v>2580</v>
      </c>
      <c r="B25" t="s">
        <v>2581</v>
      </c>
      <c r="C25" s="128" t="s">
        <v>2582</v>
      </c>
      <c r="D25" t="b">
        <v>0</v>
      </c>
    </row>
    <row r="26" spans="1:4" x14ac:dyDescent="0.2">
      <c r="A26" t="s">
        <v>2583</v>
      </c>
      <c r="B26" t="s">
        <v>2584</v>
      </c>
      <c r="C26" s="128" t="s">
        <v>2585</v>
      </c>
      <c r="D26" t="b">
        <v>0</v>
      </c>
    </row>
    <row r="27" spans="1:4" x14ac:dyDescent="0.2">
      <c r="A27" t="s">
        <v>2586</v>
      </c>
      <c r="B27" t="s">
        <v>2587</v>
      </c>
      <c r="C27" s="128" t="s">
        <v>2588</v>
      </c>
      <c r="D27" t="b">
        <v>0</v>
      </c>
    </row>
    <row r="28" spans="1:4" x14ac:dyDescent="0.2">
      <c r="A28" t="s">
        <v>2589</v>
      </c>
      <c r="B28" t="s">
        <v>2590</v>
      </c>
      <c r="C28" s="128" t="s">
        <v>2591</v>
      </c>
      <c r="D28" t="b">
        <v>0</v>
      </c>
    </row>
    <row r="29" spans="1:4" x14ac:dyDescent="0.2">
      <c r="A29" t="s">
        <v>2592</v>
      </c>
      <c r="B29" t="s">
        <v>2593</v>
      </c>
      <c r="C29" s="128" t="s">
        <v>2594</v>
      </c>
      <c r="D29" t="b">
        <v>0</v>
      </c>
    </row>
    <row r="30" spans="1:4" x14ac:dyDescent="0.2">
      <c r="A30" t="s">
        <v>2595</v>
      </c>
      <c r="B30" t="s">
        <v>2596</v>
      </c>
      <c r="C30" s="128" t="s">
        <v>2597</v>
      </c>
      <c r="D30" t="b">
        <v>0</v>
      </c>
    </row>
    <row r="31" spans="1:4" x14ac:dyDescent="0.2">
      <c r="A31" t="s">
        <v>2598</v>
      </c>
      <c r="B31" t="s">
        <v>2599</v>
      </c>
      <c r="C31" s="128" t="s">
        <v>2600</v>
      </c>
      <c r="D31" t="b">
        <v>0</v>
      </c>
    </row>
    <row r="32" spans="1:4" x14ac:dyDescent="0.2">
      <c r="A32" t="s">
        <v>2601</v>
      </c>
      <c r="B32" t="s">
        <v>2602</v>
      </c>
      <c r="C32" s="128" t="s">
        <v>2603</v>
      </c>
      <c r="D32" t="b">
        <v>0</v>
      </c>
    </row>
    <row r="33" spans="1:4" x14ac:dyDescent="0.2">
      <c r="A33" t="s">
        <v>2604</v>
      </c>
      <c r="B33" t="s">
        <v>2605</v>
      </c>
      <c r="C33" s="128" t="s">
        <v>2606</v>
      </c>
      <c r="D33" t="b">
        <v>0</v>
      </c>
    </row>
    <row r="34" spans="1:4" x14ac:dyDescent="0.2">
      <c r="A34" t="s">
        <v>2607</v>
      </c>
      <c r="B34" t="s">
        <v>2608</v>
      </c>
      <c r="C34" s="128" t="s">
        <v>2609</v>
      </c>
      <c r="D34" t="b">
        <v>0</v>
      </c>
    </row>
    <row r="35" spans="1:4" x14ac:dyDescent="0.2">
      <c r="A35" t="s">
        <v>2610</v>
      </c>
      <c r="B35" t="s">
        <v>2611</v>
      </c>
      <c r="C35" s="128" t="s">
        <v>2612</v>
      </c>
      <c r="D35" t="b">
        <v>0</v>
      </c>
    </row>
    <row r="36" spans="1:4" x14ac:dyDescent="0.2">
      <c r="A36" t="s">
        <v>2613</v>
      </c>
      <c r="B36" t="s">
        <v>2614</v>
      </c>
      <c r="C36" s="128" t="s">
        <v>2615</v>
      </c>
      <c r="D36" t="b">
        <v>0</v>
      </c>
    </row>
    <row r="37" spans="1:4" x14ac:dyDescent="0.2">
      <c r="A37" t="s">
        <v>2616</v>
      </c>
      <c r="B37" t="s">
        <v>2617</v>
      </c>
      <c r="C37" s="128" t="s">
        <v>2618</v>
      </c>
      <c r="D37" t="b">
        <v>0</v>
      </c>
    </row>
    <row r="38" spans="1:4" x14ac:dyDescent="0.2">
      <c r="A38" t="s">
        <v>2619</v>
      </c>
      <c r="B38" t="s">
        <v>2620</v>
      </c>
      <c r="C38" s="128" t="s">
        <v>2621</v>
      </c>
      <c r="D38" t="b">
        <v>0</v>
      </c>
    </row>
    <row r="39" spans="1:4" x14ac:dyDescent="0.2">
      <c r="A39" t="s">
        <v>2622</v>
      </c>
      <c r="B39" t="s">
        <v>2623</v>
      </c>
      <c r="C39" s="128" t="s">
        <v>2624</v>
      </c>
      <c r="D39" t="b">
        <v>0</v>
      </c>
    </row>
    <row r="40" spans="1:4" x14ac:dyDescent="0.2">
      <c r="A40" t="s">
        <v>2625</v>
      </c>
      <c r="B40" t="s">
        <v>2626</v>
      </c>
      <c r="C40" s="128" t="s">
        <v>2552</v>
      </c>
      <c r="D40" t="b">
        <v>0</v>
      </c>
    </row>
    <row r="41" spans="1:4" x14ac:dyDescent="0.2">
      <c r="A41" t="s">
        <v>2627</v>
      </c>
      <c r="B41" t="s">
        <v>2628</v>
      </c>
      <c r="C41" s="128" t="s">
        <v>2629</v>
      </c>
      <c r="D41" t="b">
        <v>0</v>
      </c>
    </row>
    <row r="42" spans="1:4" x14ac:dyDescent="0.2">
      <c r="A42" t="s">
        <v>2630</v>
      </c>
      <c r="B42" t="s">
        <v>2631</v>
      </c>
      <c r="C42" t="s">
        <v>2632</v>
      </c>
      <c r="D42" t="b">
        <v>0</v>
      </c>
    </row>
    <row r="43" spans="1:4" x14ac:dyDescent="0.2">
      <c r="A43" t="s">
        <v>2633</v>
      </c>
      <c r="B43" t="s">
        <v>2634</v>
      </c>
      <c r="C43" s="128" t="s">
        <v>2635</v>
      </c>
      <c r="D43" t="b">
        <v>0</v>
      </c>
    </row>
    <row r="44" spans="1:4" x14ac:dyDescent="0.2">
      <c r="A44" t="s">
        <v>2636</v>
      </c>
      <c r="B44" t="s">
        <v>2637</v>
      </c>
      <c r="C44" s="128" t="s">
        <v>2552</v>
      </c>
      <c r="D44" t="b">
        <v>0</v>
      </c>
    </row>
    <row r="45" spans="1:4" x14ac:dyDescent="0.2">
      <c r="A45" t="s">
        <v>2638</v>
      </c>
      <c r="B45" t="s">
        <v>2639</v>
      </c>
      <c r="C45" s="128" t="s">
        <v>2552</v>
      </c>
      <c r="D45" t="b">
        <v>0</v>
      </c>
    </row>
    <row r="46" spans="1:4" x14ac:dyDescent="0.2">
      <c r="A46" t="s">
        <v>2640</v>
      </c>
      <c r="B46" t="s">
        <v>2641</v>
      </c>
      <c r="C46" s="128" t="s">
        <v>2552</v>
      </c>
      <c r="D46" t="b">
        <v>0</v>
      </c>
    </row>
    <row r="47" spans="1:4" x14ac:dyDescent="0.2">
      <c r="A47" t="s">
        <v>2642</v>
      </c>
      <c r="B47" t="s">
        <v>2643</v>
      </c>
      <c r="C47" s="128" t="s">
        <v>2644</v>
      </c>
      <c r="D47" t="b">
        <v>0</v>
      </c>
    </row>
    <row r="48" spans="1:4" x14ac:dyDescent="0.2">
      <c r="A48" t="s">
        <v>2645</v>
      </c>
      <c r="B48" t="s">
        <v>2646</v>
      </c>
      <c r="C48" s="128" t="s">
        <v>2552</v>
      </c>
      <c r="D48" t="b">
        <v>0</v>
      </c>
    </row>
    <row r="49" spans="1:4" x14ac:dyDescent="0.2">
      <c r="A49" t="s">
        <v>2647</v>
      </c>
      <c r="B49" t="s">
        <v>2648</v>
      </c>
      <c r="C49" s="128" t="s">
        <v>2552</v>
      </c>
      <c r="D49" t="b">
        <v>0</v>
      </c>
    </row>
    <row r="50" spans="1:4" x14ac:dyDescent="0.2">
      <c r="A50" t="s">
        <v>2649</v>
      </c>
      <c r="B50" t="s">
        <v>2650</v>
      </c>
      <c r="C50" s="128" t="s">
        <v>2651</v>
      </c>
      <c r="D50" t="b">
        <v>0</v>
      </c>
    </row>
    <row r="51" spans="1:4" x14ac:dyDescent="0.2">
      <c r="A51" t="s">
        <v>2652</v>
      </c>
      <c r="B51" t="s">
        <v>2653</v>
      </c>
      <c r="C51" s="128" t="s">
        <v>2654</v>
      </c>
      <c r="D51" t="b">
        <v>0</v>
      </c>
    </row>
    <row r="52" spans="1:4" x14ac:dyDescent="0.2">
      <c r="A52" t="s">
        <v>2655</v>
      </c>
      <c r="B52" t="s">
        <v>2656</v>
      </c>
      <c r="C52" s="128" t="s">
        <v>2657</v>
      </c>
      <c r="D52" t="b">
        <v>0</v>
      </c>
    </row>
    <row r="53" spans="1:4" x14ac:dyDescent="0.2">
      <c r="A53" t="s">
        <v>2658</v>
      </c>
      <c r="B53" t="s">
        <v>2659</v>
      </c>
      <c r="C53" s="128" t="s">
        <v>2660</v>
      </c>
      <c r="D53" t="b">
        <v>0</v>
      </c>
    </row>
    <row r="54" spans="1:4" x14ac:dyDescent="0.2">
      <c r="A54" t="s">
        <v>2661</v>
      </c>
      <c r="B54" t="s">
        <v>2662</v>
      </c>
      <c r="C54" s="128" t="s">
        <v>2663</v>
      </c>
      <c r="D54" t="b">
        <v>0</v>
      </c>
    </row>
    <row r="55" spans="1:4" x14ac:dyDescent="0.2">
      <c r="A55" t="s">
        <v>2664</v>
      </c>
      <c r="B55" t="s">
        <v>2665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0"/>
  <sheetViews>
    <sheetView workbookViewId="0">
      <selection activeCell="A25" sqref="A25"/>
    </sheetView>
  </sheetViews>
  <sheetFormatPr defaultRowHeight="15" x14ac:dyDescent="0.25"/>
  <cols>
    <col min="1" max="1" width="62.83203125" style="127" bestFit="1" customWidth="1"/>
    <col min="2" max="2" width="173.6640625" style="127" bestFit="1" customWidth="1"/>
    <col min="3" max="16384" width="9.33203125" style="127"/>
  </cols>
  <sheetData>
    <row r="1" spans="1:5" x14ac:dyDescent="0.25">
      <c r="A1" s="131" t="s">
        <v>2513</v>
      </c>
      <c r="B1" s="131" t="s">
        <v>2512</v>
      </c>
      <c r="C1" s="129"/>
      <c r="D1" s="129"/>
      <c r="E1" s="129"/>
    </row>
    <row r="2" spans="1:5" x14ac:dyDescent="0.25">
      <c r="A2" s="129" t="s">
        <v>2511</v>
      </c>
      <c r="B2" s="129"/>
      <c r="C2" s="129"/>
      <c r="D2" s="129"/>
      <c r="E2" s="129"/>
    </row>
    <row r="3" spans="1:5" x14ac:dyDescent="0.25">
      <c r="A3" s="129" t="s">
        <v>2510</v>
      </c>
      <c r="B3" s="129" t="s">
        <v>2509</v>
      </c>
      <c r="C3" s="129"/>
      <c r="D3" s="129"/>
      <c r="E3" s="129"/>
    </row>
    <row r="4" spans="1:5" x14ac:dyDescent="0.25">
      <c r="A4" s="129" t="s">
        <v>2517</v>
      </c>
      <c r="B4" s="129"/>
      <c r="C4" s="129"/>
      <c r="D4" s="129"/>
      <c r="E4" s="129"/>
    </row>
    <row r="5" spans="1:5" x14ac:dyDescent="0.25">
      <c r="A5" s="129" t="s">
        <v>2508</v>
      </c>
      <c r="B5" s="129"/>
      <c r="C5" s="129"/>
      <c r="D5" s="129"/>
      <c r="E5" s="129"/>
    </row>
    <row r="6" spans="1:5" x14ac:dyDescent="0.25">
      <c r="A6" s="129" t="s">
        <v>2507</v>
      </c>
      <c r="B6" s="129"/>
      <c r="C6" s="129"/>
      <c r="D6" s="129"/>
      <c r="E6" s="129"/>
    </row>
    <row r="7" spans="1:5" x14ac:dyDescent="0.25">
      <c r="A7" s="129" t="s">
        <v>2506</v>
      </c>
      <c r="B7" s="129" t="s">
        <v>2505</v>
      </c>
      <c r="C7" s="129"/>
      <c r="D7" s="129"/>
      <c r="E7" s="129"/>
    </row>
    <row r="8" spans="1:5" x14ac:dyDescent="0.25">
      <c r="A8" s="129" t="s">
        <v>2504</v>
      </c>
      <c r="B8" s="129"/>
      <c r="C8" s="129"/>
      <c r="D8" s="129"/>
      <c r="E8" s="129"/>
    </row>
    <row r="9" spans="1:5" x14ac:dyDescent="0.25">
      <c r="A9" s="129" t="s">
        <v>2503</v>
      </c>
      <c r="B9" s="129"/>
      <c r="C9" s="129"/>
      <c r="D9" s="129"/>
      <c r="E9" s="129"/>
    </row>
    <row r="10" spans="1:5" x14ac:dyDescent="0.25">
      <c r="A10" s="129" t="s">
        <v>2502</v>
      </c>
      <c r="B10" s="129"/>
      <c r="C10" s="129"/>
      <c r="D10" s="129"/>
      <c r="E10" s="129"/>
    </row>
    <row r="11" spans="1:5" x14ac:dyDescent="0.25">
      <c r="A11" s="129" t="s">
        <v>2501</v>
      </c>
      <c r="B11" s="129" t="s">
        <v>2500</v>
      </c>
      <c r="C11" s="129"/>
      <c r="D11" s="129"/>
      <c r="E11" s="129"/>
    </row>
    <row r="12" spans="1:5" x14ac:dyDescent="0.25">
      <c r="A12" s="129" t="s">
        <v>2499</v>
      </c>
      <c r="B12" s="129" t="s">
        <v>2498</v>
      </c>
      <c r="C12" s="129"/>
      <c r="D12" s="129"/>
      <c r="E12" s="129"/>
    </row>
    <row r="13" spans="1:5" x14ac:dyDescent="0.25">
      <c r="A13" s="129" t="s">
        <v>2497</v>
      </c>
      <c r="B13" s="129"/>
      <c r="C13" s="129"/>
      <c r="D13" s="129"/>
      <c r="E13" s="129"/>
    </row>
    <row r="14" spans="1:5" x14ac:dyDescent="0.25">
      <c r="A14" s="129" t="s">
        <v>2496</v>
      </c>
      <c r="B14" s="129"/>
      <c r="C14" s="129"/>
      <c r="D14" s="129"/>
      <c r="E14" s="129"/>
    </row>
    <row r="15" spans="1:5" x14ac:dyDescent="0.25">
      <c r="A15" s="129" t="s">
        <v>2495</v>
      </c>
      <c r="B15" s="129" t="s">
        <v>2494</v>
      </c>
      <c r="C15" s="129"/>
      <c r="D15" s="129"/>
      <c r="E15" s="129"/>
    </row>
    <row r="16" spans="1:5" x14ac:dyDescent="0.25">
      <c r="A16" s="129" t="s">
        <v>2493</v>
      </c>
      <c r="B16" s="129" t="s">
        <v>2492</v>
      </c>
      <c r="C16" s="129"/>
      <c r="D16" s="129"/>
      <c r="E16" s="129"/>
    </row>
    <row r="17" spans="1:5" x14ac:dyDescent="0.25">
      <c r="A17" s="129" t="s">
        <v>2491</v>
      </c>
      <c r="B17" s="129" t="s">
        <v>2490</v>
      </c>
      <c r="C17" s="129"/>
      <c r="D17" s="129"/>
      <c r="E17" s="129"/>
    </row>
    <row r="18" spans="1:5" x14ac:dyDescent="0.25">
      <c r="A18" s="129" t="s">
        <v>2489</v>
      </c>
      <c r="B18" s="129" t="s">
        <v>2488</v>
      </c>
      <c r="C18" s="129"/>
      <c r="D18" s="129"/>
      <c r="E18" s="129"/>
    </row>
    <row r="19" spans="1:5" x14ac:dyDescent="0.25">
      <c r="A19" s="129" t="s">
        <v>2487</v>
      </c>
      <c r="B19" s="129" t="s">
        <v>2486</v>
      </c>
      <c r="C19" s="129"/>
      <c r="D19" s="129"/>
      <c r="E19" s="129"/>
    </row>
    <row r="20" spans="1:5" x14ac:dyDescent="0.25">
      <c r="A20" s="129" t="s">
        <v>2485</v>
      </c>
      <c r="B20" s="129" t="s">
        <v>2484</v>
      </c>
      <c r="C20" s="129"/>
      <c r="D20" s="129"/>
      <c r="E20" s="129"/>
    </row>
    <row r="21" spans="1:5" x14ac:dyDescent="0.25">
      <c r="A21" s="129" t="s">
        <v>2483</v>
      </c>
      <c r="B21" s="129"/>
      <c r="C21" s="129"/>
      <c r="D21" s="129"/>
      <c r="E21" s="129"/>
    </row>
    <row r="22" spans="1:5" x14ac:dyDescent="0.25">
      <c r="A22" s="129" t="s">
        <v>2482</v>
      </c>
      <c r="B22" s="129" t="s">
        <v>2481</v>
      </c>
      <c r="C22" s="129"/>
      <c r="D22" s="129"/>
      <c r="E22" s="129"/>
    </row>
    <row r="23" spans="1:5" x14ac:dyDescent="0.25">
      <c r="A23" s="129" t="s">
        <v>2480</v>
      </c>
      <c r="B23" s="129" t="s">
        <v>2479</v>
      </c>
      <c r="C23" s="129"/>
      <c r="D23" s="129"/>
      <c r="E23" s="129"/>
    </row>
    <row r="24" spans="1:5" x14ac:dyDescent="0.25">
      <c r="A24" s="129" t="s">
        <v>2478</v>
      </c>
      <c r="B24" s="129"/>
      <c r="C24" s="129"/>
      <c r="D24" s="129"/>
      <c r="E24" s="129"/>
    </row>
    <row r="25" spans="1:5" x14ac:dyDescent="0.25">
      <c r="A25" s="129" t="s">
        <v>2477</v>
      </c>
      <c r="B25" s="129" t="s">
        <v>2476</v>
      </c>
      <c r="C25" s="129"/>
      <c r="D25" s="129"/>
      <c r="E25" s="129"/>
    </row>
    <row r="26" spans="1:5" x14ac:dyDescent="0.25">
      <c r="A26" s="129" t="s">
        <v>2475</v>
      </c>
      <c r="B26" s="129"/>
      <c r="C26" s="129"/>
      <c r="D26" s="129"/>
      <c r="E26" s="129"/>
    </row>
    <row r="27" spans="1:5" x14ac:dyDescent="0.25">
      <c r="A27" s="129" t="s">
        <v>2474</v>
      </c>
      <c r="B27" s="129"/>
      <c r="C27" s="129"/>
      <c r="D27" s="129"/>
      <c r="E27" s="129"/>
    </row>
    <row r="28" spans="1:5" x14ac:dyDescent="0.25">
      <c r="A28" s="129" t="s">
        <v>2473</v>
      </c>
      <c r="B28" s="129" t="s">
        <v>2472</v>
      </c>
      <c r="C28" s="129"/>
      <c r="D28" s="129"/>
      <c r="E28" s="129"/>
    </row>
    <row r="29" spans="1:5" x14ac:dyDescent="0.25">
      <c r="A29" s="129" t="s">
        <v>2471</v>
      </c>
      <c r="B29" s="129" t="s">
        <v>2470</v>
      </c>
      <c r="C29" s="129"/>
      <c r="D29" s="129"/>
      <c r="E29" s="129"/>
    </row>
    <row r="30" spans="1:5" x14ac:dyDescent="0.25">
      <c r="A30" s="129" t="s">
        <v>2469</v>
      </c>
      <c r="B30" s="129" t="s">
        <v>2468</v>
      </c>
      <c r="C30" s="129"/>
      <c r="D30" s="129"/>
      <c r="E30" s="129"/>
    </row>
    <row r="31" spans="1:5" x14ac:dyDescent="0.25">
      <c r="A31" s="129" t="s">
        <v>2467</v>
      </c>
      <c r="B31" s="129" t="s">
        <v>2466</v>
      </c>
      <c r="C31" s="129"/>
      <c r="D31" s="129"/>
      <c r="E31" s="129"/>
    </row>
    <row r="32" spans="1:5" x14ac:dyDescent="0.25">
      <c r="A32" s="129" t="s">
        <v>2465</v>
      </c>
      <c r="B32" s="129" t="s">
        <v>2463</v>
      </c>
      <c r="C32" s="129"/>
      <c r="D32" s="129"/>
      <c r="E32" s="129"/>
    </row>
    <row r="33" spans="1:5" x14ac:dyDescent="0.25">
      <c r="A33" s="129" t="s">
        <v>2464</v>
      </c>
      <c r="B33" s="129" t="s">
        <v>2463</v>
      </c>
      <c r="C33" s="129"/>
      <c r="D33" s="129"/>
      <c r="E33" s="129"/>
    </row>
    <row r="34" spans="1:5" x14ac:dyDescent="0.25">
      <c r="A34" s="129" t="s">
        <v>2462</v>
      </c>
      <c r="B34" s="129" t="s">
        <v>2461</v>
      </c>
      <c r="C34" s="129"/>
      <c r="D34" s="129"/>
      <c r="E34" s="129"/>
    </row>
    <row r="35" spans="1:5" x14ac:dyDescent="0.25">
      <c r="A35" s="129" t="s">
        <v>2460</v>
      </c>
      <c r="B35" s="129" t="s">
        <v>2459</v>
      </c>
      <c r="C35" s="129"/>
      <c r="D35" s="129"/>
      <c r="E35" s="129"/>
    </row>
    <row r="36" spans="1:5" x14ac:dyDescent="0.25">
      <c r="A36" s="129" t="s">
        <v>2458</v>
      </c>
      <c r="B36" s="129" t="s">
        <v>2457</v>
      </c>
      <c r="C36" s="129"/>
      <c r="D36" s="129"/>
      <c r="E36" s="129"/>
    </row>
    <row r="37" spans="1:5" x14ac:dyDescent="0.25">
      <c r="A37" s="129" t="s">
        <v>2456</v>
      </c>
      <c r="B37" s="129"/>
      <c r="C37" s="129"/>
      <c r="D37" s="129"/>
      <c r="E37" s="129"/>
    </row>
    <row r="38" spans="1:5" x14ac:dyDescent="0.25">
      <c r="A38" s="129" t="s">
        <v>2455</v>
      </c>
      <c r="B38" s="129" t="s">
        <v>2454</v>
      </c>
      <c r="C38" s="129"/>
      <c r="D38" s="129"/>
      <c r="E38" s="129"/>
    </row>
    <row r="39" spans="1:5" x14ac:dyDescent="0.25">
      <c r="A39" s="129" t="s">
        <v>2453</v>
      </c>
      <c r="B39" s="129"/>
      <c r="C39" s="129"/>
      <c r="D39" s="129"/>
      <c r="E39" s="129"/>
    </row>
    <row r="40" spans="1:5" x14ac:dyDescent="0.25">
      <c r="A40" s="129" t="s">
        <v>2452</v>
      </c>
      <c r="B40" s="129" t="s">
        <v>2451</v>
      </c>
      <c r="C40" s="129"/>
      <c r="D40" s="129"/>
      <c r="E40" s="129"/>
    </row>
    <row r="41" spans="1:5" x14ac:dyDescent="0.25">
      <c r="A41" s="129" t="s">
        <v>2450</v>
      </c>
      <c r="B41" s="129" t="s">
        <v>2449</v>
      </c>
      <c r="C41" s="129"/>
      <c r="D41" s="129"/>
      <c r="E41" s="129"/>
    </row>
    <row r="42" spans="1:5" x14ac:dyDescent="0.25">
      <c r="A42" s="129" t="s">
        <v>2448</v>
      </c>
      <c r="B42" s="129" t="s">
        <v>2447</v>
      </c>
      <c r="C42" s="129"/>
      <c r="D42" s="129"/>
      <c r="E42" s="129"/>
    </row>
    <row r="43" spans="1:5" x14ac:dyDescent="0.25">
      <c r="A43" s="129" t="s">
        <v>2446</v>
      </c>
      <c r="B43" s="129" t="s">
        <v>2445</v>
      </c>
      <c r="C43" s="129"/>
      <c r="D43" s="129"/>
      <c r="E43" s="129"/>
    </row>
    <row r="44" spans="1:5" x14ac:dyDescent="0.25">
      <c r="A44" s="129" t="s">
        <v>2444</v>
      </c>
      <c r="B44" s="129" t="s">
        <v>2443</v>
      </c>
      <c r="C44" s="129"/>
      <c r="D44" s="129"/>
      <c r="E44" s="129"/>
    </row>
    <row r="45" spans="1:5" x14ac:dyDescent="0.25">
      <c r="A45" s="129" t="s">
        <v>2442</v>
      </c>
      <c r="B45" s="129" t="s">
        <v>2441</v>
      </c>
      <c r="C45" s="129"/>
      <c r="D45" s="129"/>
      <c r="E45" s="129"/>
    </row>
    <row r="46" spans="1:5" x14ac:dyDescent="0.25">
      <c r="A46" s="129" t="s">
        <v>2440</v>
      </c>
      <c r="B46" s="129" t="s">
        <v>2439</v>
      </c>
      <c r="C46" s="129"/>
      <c r="D46" s="129"/>
      <c r="E46" s="129"/>
    </row>
    <row r="47" spans="1:5" x14ac:dyDescent="0.25">
      <c r="A47" s="129" t="s">
        <v>2438</v>
      </c>
      <c r="B47" s="129"/>
      <c r="C47" s="129"/>
      <c r="D47" s="129"/>
      <c r="E47" s="129"/>
    </row>
    <row r="48" spans="1:5" x14ac:dyDescent="0.25">
      <c r="A48" s="129" t="s">
        <v>2437</v>
      </c>
      <c r="B48" s="129" t="s">
        <v>2436</v>
      </c>
      <c r="C48" s="129"/>
      <c r="D48" s="129"/>
      <c r="E48" s="129"/>
    </row>
    <row r="49" spans="1:5" x14ac:dyDescent="0.25">
      <c r="A49" s="129" t="s">
        <v>2435</v>
      </c>
      <c r="B49" s="129"/>
      <c r="C49" s="129"/>
      <c r="D49" s="129"/>
      <c r="E49" s="129"/>
    </row>
    <row r="50" spans="1:5" x14ac:dyDescent="0.25">
      <c r="A50" s="129" t="s">
        <v>2434</v>
      </c>
      <c r="B50" s="129" t="s">
        <v>2433</v>
      </c>
      <c r="C50" s="129"/>
      <c r="D50" s="129"/>
      <c r="E50" s="129"/>
    </row>
    <row r="51" spans="1:5" x14ac:dyDescent="0.25">
      <c r="A51" s="129" t="s">
        <v>2432</v>
      </c>
      <c r="B51" s="129" t="s">
        <v>2431</v>
      </c>
      <c r="C51" s="129"/>
      <c r="D51" s="129"/>
      <c r="E51" s="129"/>
    </row>
    <row r="52" spans="1:5" x14ac:dyDescent="0.25">
      <c r="A52" s="129" t="s">
        <v>2430</v>
      </c>
      <c r="B52" s="129"/>
      <c r="C52" s="129"/>
      <c r="D52" s="129"/>
      <c r="E52" s="129"/>
    </row>
    <row r="53" spans="1:5" x14ac:dyDescent="0.25">
      <c r="A53" s="129" t="s">
        <v>2429</v>
      </c>
      <c r="B53" s="129" t="s">
        <v>2428</v>
      </c>
      <c r="C53" s="129"/>
      <c r="D53" s="129"/>
      <c r="E53" s="129"/>
    </row>
    <row r="54" spans="1:5" x14ac:dyDescent="0.25">
      <c r="A54" s="129" t="s">
        <v>2427</v>
      </c>
      <c r="B54" s="129"/>
      <c r="C54" s="129"/>
      <c r="D54" s="129"/>
      <c r="E54" s="129"/>
    </row>
    <row r="55" spans="1:5" x14ac:dyDescent="0.25">
      <c r="A55" s="129" t="s">
        <v>2426</v>
      </c>
      <c r="B55" s="129" t="s">
        <v>2425</v>
      </c>
      <c r="C55" s="129"/>
      <c r="D55" s="129"/>
      <c r="E55" s="129"/>
    </row>
    <row r="56" spans="1:5" x14ac:dyDescent="0.25">
      <c r="A56" s="129" t="s">
        <v>2424</v>
      </c>
      <c r="B56" s="129" t="s">
        <v>2423</v>
      </c>
      <c r="C56" s="129"/>
      <c r="D56" s="129"/>
      <c r="E56" s="129"/>
    </row>
    <row r="57" spans="1:5" x14ac:dyDescent="0.25">
      <c r="A57" s="129" t="s">
        <v>2422</v>
      </c>
      <c r="B57" s="129" t="s">
        <v>2421</v>
      </c>
      <c r="C57" s="129"/>
      <c r="D57" s="129"/>
      <c r="E57" s="129"/>
    </row>
    <row r="58" spans="1:5" x14ac:dyDescent="0.25">
      <c r="A58" s="129" t="s">
        <v>2420</v>
      </c>
      <c r="B58" s="129"/>
      <c r="C58" s="129"/>
      <c r="D58" s="129"/>
      <c r="E58" s="129"/>
    </row>
    <row r="59" spans="1:5" x14ac:dyDescent="0.25">
      <c r="A59" s="129" t="s">
        <v>2419</v>
      </c>
      <c r="B59" s="129" t="s">
        <v>2418</v>
      </c>
      <c r="C59" s="129"/>
      <c r="D59" s="129"/>
      <c r="E59" s="129"/>
    </row>
    <row r="60" spans="1:5" x14ac:dyDescent="0.25">
      <c r="A60" s="129" t="s">
        <v>2417</v>
      </c>
      <c r="B60" s="129"/>
      <c r="C60" s="129"/>
      <c r="D60" s="129"/>
      <c r="E60" s="129"/>
    </row>
    <row r="61" spans="1:5" x14ac:dyDescent="0.25">
      <c r="A61" s="129" t="s">
        <v>2416</v>
      </c>
      <c r="B61" s="129" t="s">
        <v>2415</v>
      </c>
      <c r="C61" s="129"/>
      <c r="D61" s="129"/>
      <c r="E61" s="129"/>
    </row>
    <row r="62" spans="1:5" x14ac:dyDescent="0.25">
      <c r="A62" s="129" t="s">
        <v>2414</v>
      </c>
      <c r="B62" s="129" t="s">
        <v>2413</v>
      </c>
      <c r="C62" s="129"/>
      <c r="D62" s="129"/>
      <c r="E62" s="129"/>
    </row>
    <row r="63" spans="1:5" x14ac:dyDescent="0.25">
      <c r="A63" s="129" t="s">
        <v>2412</v>
      </c>
      <c r="B63" s="129" t="s">
        <v>2411</v>
      </c>
      <c r="C63" s="129"/>
      <c r="D63" s="129"/>
      <c r="E63" s="129"/>
    </row>
    <row r="64" spans="1:5" x14ac:dyDescent="0.25">
      <c r="A64" s="129" t="s">
        <v>2410</v>
      </c>
      <c r="B64" s="129"/>
      <c r="C64" s="129"/>
      <c r="D64" s="129"/>
      <c r="E64" s="129"/>
    </row>
    <row r="65" spans="1:5" x14ac:dyDescent="0.25">
      <c r="A65" s="129" t="s">
        <v>2409</v>
      </c>
      <c r="B65" s="129" t="s">
        <v>2408</v>
      </c>
      <c r="C65" s="129"/>
      <c r="D65" s="129"/>
      <c r="E65" s="129"/>
    </row>
    <row r="66" spans="1:5" x14ac:dyDescent="0.25">
      <c r="A66" s="129" t="s">
        <v>2407</v>
      </c>
      <c r="B66" s="129" t="s">
        <v>2406</v>
      </c>
      <c r="C66" s="129"/>
      <c r="D66" s="129"/>
      <c r="E66" s="129"/>
    </row>
    <row r="67" spans="1:5" x14ac:dyDescent="0.25">
      <c r="A67" s="129" t="s">
        <v>2405</v>
      </c>
      <c r="B67" s="129" t="s">
        <v>2404</v>
      </c>
      <c r="C67" s="129"/>
      <c r="D67" s="129"/>
      <c r="E67" s="129"/>
    </row>
    <row r="68" spans="1:5" x14ac:dyDescent="0.25">
      <c r="A68" s="129" t="s">
        <v>2403</v>
      </c>
      <c r="B68" s="129" t="s">
        <v>2402</v>
      </c>
      <c r="C68" s="129"/>
      <c r="D68" s="129"/>
      <c r="E68" s="129"/>
    </row>
    <row r="69" spans="1:5" x14ac:dyDescent="0.25">
      <c r="A69" s="129" t="s">
        <v>2401</v>
      </c>
      <c r="B69" s="129" t="s">
        <v>2400</v>
      </c>
      <c r="C69" s="129"/>
      <c r="D69" s="129"/>
      <c r="E69" s="129"/>
    </row>
    <row r="70" spans="1:5" x14ac:dyDescent="0.25">
      <c r="A70" s="129" t="s">
        <v>2399</v>
      </c>
      <c r="B70" s="129" t="s">
        <v>2398</v>
      </c>
      <c r="C70" s="129"/>
      <c r="D70" s="129"/>
      <c r="E70" s="129"/>
    </row>
    <row r="71" spans="1:5" x14ac:dyDescent="0.25">
      <c r="A71" s="129" t="s">
        <v>2397</v>
      </c>
      <c r="B71" s="129" t="s">
        <v>2396</v>
      </c>
      <c r="C71" s="129"/>
      <c r="D71" s="129"/>
      <c r="E71" s="129"/>
    </row>
    <row r="72" spans="1:5" x14ac:dyDescent="0.25">
      <c r="A72" s="129" t="s">
        <v>2395</v>
      </c>
      <c r="B72" s="129" t="s">
        <v>2394</v>
      </c>
      <c r="C72" s="129"/>
      <c r="D72" s="129"/>
      <c r="E72" s="129"/>
    </row>
    <row r="73" spans="1:5" x14ac:dyDescent="0.25">
      <c r="A73" s="129" t="s">
        <v>2393</v>
      </c>
      <c r="B73" s="129" t="s">
        <v>2392</v>
      </c>
      <c r="C73" s="129"/>
      <c r="D73" s="129"/>
      <c r="E73" s="129"/>
    </row>
    <row r="74" spans="1:5" x14ac:dyDescent="0.25">
      <c r="A74" s="129" t="s">
        <v>2391</v>
      </c>
      <c r="B74" s="129"/>
      <c r="C74" s="129"/>
      <c r="D74" s="129"/>
      <c r="E74" s="129"/>
    </row>
    <row r="75" spans="1:5" x14ac:dyDescent="0.25">
      <c r="A75" s="129" t="s">
        <v>2390</v>
      </c>
      <c r="B75" s="129" t="s">
        <v>2389</v>
      </c>
      <c r="C75" s="129"/>
      <c r="D75" s="129"/>
      <c r="E75" s="129"/>
    </row>
    <row r="76" spans="1:5" x14ac:dyDescent="0.25">
      <c r="A76" s="129" t="s">
        <v>2388</v>
      </c>
      <c r="B76" s="129" t="s">
        <v>2387</v>
      </c>
      <c r="C76" s="129"/>
      <c r="D76" s="129"/>
      <c r="E76" s="129"/>
    </row>
    <row r="77" spans="1:5" x14ac:dyDescent="0.25">
      <c r="A77" s="129" t="s">
        <v>2386</v>
      </c>
      <c r="B77" s="129"/>
      <c r="C77" s="129"/>
      <c r="D77" s="129"/>
      <c r="E77" s="129"/>
    </row>
    <row r="78" spans="1:5" x14ac:dyDescent="0.25">
      <c r="A78" s="129" t="s">
        <v>2385</v>
      </c>
      <c r="B78" s="129"/>
      <c r="C78" s="129"/>
      <c r="D78" s="129"/>
      <c r="E78" s="129"/>
    </row>
    <row r="79" spans="1:5" x14ac:dyDescent="0.25">
      <c r="A79" s="129" t="s">
        <v>2384</v>
      </c>
      <c r="B79" s="129"/>
      <c r="C79" s="129"/>
      <c r="D79" s="129"/>
      <c r="E79" s="129"/>
    </row>
    <row r="80" spans="1:5" x14ac:dyDescent="0.25">
      <c r="A80" s="129" t="s">
        <v>2383</v>
      </c>
      <c r="B80" s="129"/>
      <c r="C80" s="129"/>
      <c r="D80" s="129"/>
      <c r="E80" s="129"/>
    </row>
    <row r="81" spans="1:5" x14ac:dyDescent="0.25">
      <c r="A81" s="129" t="s">
        <v>2382</v>
      </c>
      <c r="B81" s="129" t="s">
        <v>2381</v>
      </c>
      <c r="C81" s="129"/>
      <c r="D81" s="129"/>
      <c r="E81" s="129"/>
    </row>
    <row r="82" spans="1:5" x14ac:dyDescent="0.25">
      <c r="A82" s="129" t="s">
        <v>2380</v>
      </c>
      <c r="B82" s="129" t="s">
        <v>2363</v>
      </c>
      <c r="C82" s="129"/>
      <c r="D82" s="129"/>
      <c r="E82" s="129"/>
    </row>
    <row r="83" spans="1:5" x14ac:dyDescent="0.25">
      <c r="A83" s="129" t="s">
        <v>2379</v>
      </c>
      <c r="B83" s="129" t="s">
        <v>2378</v>
      </c>
      <c r="C83" s="129"/>
      <c r="D83" s="129"/>
      <c r="E83" s="129"/>
    </row>
    <row r="84" spans="1:5" x14ac:dyDescent="0.25">
      <c r="A84" s="129" t="s">
        <v>2377</v>
      </c>
      <c r="B84" s="129"/>
      <c r="C84" s="129"/>
      <c r="D84" s="129"/>
      <c r="E84" s="129"/>
    </row>
    <row r="85" spans="1:5" x14ac:dyDescent="0.25">
      <c r="A85" s="129" t="s">
        <v>2376</v>
      </c>
      <c r="B85" s="129" t="s">
        <v>2375</v>
      </c>
      <c r="C85" s="129"/>
      <c r="D85" s="129"/>
      <c r="E85" s="129"/>
    </row>
    <row r="86" spans="1:5" x14ac:dyDescent="0.25">
      <c r="A86" s="129" t="s">
        <v>2374</v>
      </c>
      <c r="B86" s="129" t="s">
        <v>2373</v>
      </c>
      <c r="C86" s="129"/>
      <c r="D86" s="129"/>
      <c r="E86" s="129"/>
    </row>
    <row r="87" spans="1:5" x14ac:dyDescent="0.25">
      <c r="A87" s="129" t="s">
        <v>2372</v>
      </c>
      <c r="B87" s="129" t="s">
        <v>2371</v>
      </c>
      <c r="C87" s="129"/>
      <c r="D87" s="129"/>
      <c r="E87" s="129"/>
    </row>
    <row r="88" spans="1:5" x14ac:dyDescent="0.25">
      <c r="A88" s="129" t="s">
        <v>2370</v>
      </c>
      <c r="B88" s="129" t="s">
        <v>2369</v>
      </c>
      <c r="C88" s="129"/>
      <c r="D88" s="129"/>
      <c r="E88" s="129"/>
    </row>
    <row r="89" spans="1:5" x14ac:dyDescent="0.25">
      <c r="A89" s="129" t="s">
        <v>2368</v>
      </c>
      <c r="B89" s="129" t="s">
        <v>2367</v>
      </c>
      <c r="C89" s="129"/>
      <c r="D89" s="129"/>
      <c r="E89" s="129"/>
    </row>
    <row r="90" spans="1:5" x14ac:dyDescent="0.25">
      <c r="A90" s="129" t="s">
        <v>2366</v>
      </c>
      <c r="B90" s="129" t="s">
        <v>2365</v>
      </c>
      <c r="C90" s="129"/>
      <c r="D90" s="129"/>
      <c r="E90" s="129"/>
    </row>
    <row r="91" spans="1:5" x14ac:dyDescent="0.25">
      <c r="A91" s="129" t="s">
        <v>2364</v>
      </c>
      <c r="B91" s="129" t="s">
        <v>2363</v>
      </c>
      <c r="C91" s="129"/>
      <c r="D91" s="129"/>
      <c r="E91" s="129"/>
    </row>
    <row r="92" spans="1:5" x14ac:dyDescent="0.25">
      <c r="A92" s="129" t="s">
        <v>2362</v>
      </c>
      <c r="B92" s="129" t="s">
        <v>2361</v>
      </c>
      <c r="C92" s="129"/>
      <c r="D92" s="129"/>
      <c r="E92" s="129"/>
    </row>
    <row r="93" spans="1:5" x14ac:dyDescent="0.25">
      <c r="A93" s="129" t="s">
        <v>2360</v>
      </c>
      <c r="B93" s="129" t="s">
        <v>2359</v>
      </c>
      <c r="C93" s="129"/>
      <c r="D93" s="129"/>
      <c r="E93" s="129"/>
    </row>
    <row r="94" spans="1:5" x14ac:dyDescent="0.25">
      <c r="A94" s="129" t="s">
        <v>2358</v>
      </c>
      <c r="B94" s="129" t="s">
        <v>2357</v>
      </c>
      <c r="C94" s="129"/>
      <c r="D94" s="129"/>
      <c r="E94" s="129"/>
    </row>
    <row r="95" spans="1:5" x14ac:dyDescent="0.25">
      <c r="A95" s="129" t="s">
        <v>2356</v>
      </c>
      <c r="B95" s="129" t="s">
        <v>2355</v>
      </c>
      <c r="C95" s="129"/>
      <c r="D95" s="129"/>
      <c r="E95" s="129"/>
    </row>
    <row r="96" spans="1:5" x14ac:dyDescent="0.25">
      <c r="A96" s="129" t="s">
        <v>2354</v>
      </c>
      <c r="B96" s="129" t="s">
        <v>2353</v>
      </c>
      <c r="C96" s="129"/>
      <c r="D96" s="129"/>
      <c r="E96" s="129"/>
    </row>
    <row r="97" spans="1:5" x14ac:dyDescent="0.25">
      <c r="A97" s="129" t="s">
        <v>2352</v>
      </c>
      <c r="B97" s="129" t="s">
        <v>2351</v>
      </c>
      <c r="C97" s="129"/>
      <c r="D97" s="129"/>
      <c r="E97" s="129"/>
    </row>
    <row r="98" spans="1:5" x14ac:dyDescent="0.25">
      <c r="A98" s="129" t="s">
        <v>2350</v>
      </c>
      <c r="B98" s="129" t="s">
        <v>2349</v>
      </c>
      <c r="C98" s="129"/>
      <c r="D98" s="129"/>
      <c r="E98" s="129"/>
    </row>
    <row r="99" spans="1:5" x14ac:dyDescent="0.25">
      <c r="A99" s="129" t="s">
        <v>2348</v>
      </c>
      <c r="B99" s="129" t="s">
        <v>2347</v>
      </c>
      <c r="C99" s="129"/>
      <c r="D99" s="129"/>
      <c r="E99" s="129"/>
    </row>
    <row r="100" spans="1:5" x14ac:dyDescent="0.25">
      <c r="A100" s="129" t="s">
        <v>2346</v>
      </c>
      <c r="B100" s="129"/>
      <c r="C100" s="129"/>
      <c r="D100" s="129"/>
      <c r="E100" s="129"/>
    </row>
    <row r="101" spans="1:5" x14ac:dyDescent="0.25">
      <c r="A101" s="130" t="s">
        <v>2345</v>
      </c>
      <c r="B101" s="130"/>
      <c r="C101" s="130"/>
      <c r="D101" s="130"/>
      <c r="E101" s="130"/>
    </row>
    <row r="102" spans="1:5" x14ac:dyDescent="0.25">
      <c r="A102" s="129" t="s">
        <v>2344</v>
      </c>
      <c r="B102" s="129"/>
      <c r="C102" s="129"/>
      <c r="D102" s="129"/>
      <c r="E102" s="129"/>
    </row>
    <row r="103" spans="1:5" x14ac:dyDescent="0.25">
      <c r="A103" s="129" t="s">
        <v>2343</v>
      </c>
      <c r="B103" s="129"/>
      <c r="C103" s="129"/>
      <c r="D103" s="129"/>
      <c r="E103" s="129"/>
    </row>
    <row r="104" spans="1:5" x14ac:dyDescent="0.25">
      <c r="A104" s="129" t="s">
        <v>2342</v>
      </c>
      <c r="B104" s="129"/>
      <c r="C104" s="129"/>
      <c r="D104" s="129"/>
      <c r="E104" s="129"/>
    </row>
    <row r="105" spans="1:5" x14ac:dyDescent="0.25">
      <c r="A105" s="129" t="s">
        <v>2341</v>
      </c>
      <c r="B105" s="129"/>
      <c r="C105" s="129"/>
      <c r="D105" s="129"/>
      <c r="E105" s="129"/>
    </row>
    <row r="106" spans="1:5" x14ac:dyDescent="0.25">
      <c r="A106" s="129" t="s">
        <v>2340</v>
      </c>
      <c r="B106" s="129"/>
      <c r="C106" s="129"/>
      <c r="D106" s="129"/>
      <c r="E106" s="129"/>
    </row>
    <row r="107" spans="1:5" x14ac:dyDescent="0.25">
      <c r="A107" s="129" t="s">
        <v>2339</v>
      </c>
      <c r="B107" s="129" t="s">
        <v>2338</v>
      </c>
      <c r="C107" s="129"/>
      <c r="D107" s="129"/>
      <c r="E107" s="129"/>
    </row>
    <row r="108" spans="1:5" x14ac:dyDescent="0.25">
      <c r="A108" s="129" t="s">
        <v>2337</v>
      </c>
      <c r="B108" s="129" t="s">
        <v>2336</v>
      </c>
      <c r="C108" s="129"/>
      <c r="D108" s="129"/>
      <c r="E108" s="129"/>
    </row>
    <row r="109" spans="1:5" x14ac:dyDescent="0.25">
      <c r="A109" s="129" t="s">
        <v>2335</v>
      </c>
      <c r="B109" s="129" t="s">
        <v>2334</v>
      </c>
      <c r="C109" s="129"/>
      <c r="D109" s="129"/>
      <c r="E109" s="129"/>
    </row>
    <row r="110" spans="1:5" x14ac:dyDescent="0.25">
      <c r="A110" s="129" t="s">
        <v>2333</v>
      </c>
      <c r="B110" s="129" t="s">
        <v>2332</v>
      </c>
      <c r="C110" s="129"/>
      <c r="D110" s="129"/>
      <c r="E110" s="129"/>
    </row>
  </sheetData>
  <sortState ref="A2:B110">
    <sortCondition ref="A2:A110"/>
  </sortState>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5"/>
  <sheetViews>
    <sheetView workbookViewId="0">
      <selection activeCell="A2" sqref="A2"/>
    </sheetView>
  </sheetViews>
  <sheetFormatPr defaultRowHeight="11.25" x14ac:dyDescent="0.2"/>
  <cols>
    <col min="1" max="1" width="9.1640625" bestFit="1" customWidth="1"/>
    <col min="2" max="2" width="23.6640625" bestFit="1" customWidth="1"/>
    <col min="3" max="3" width="43.5" bestFit="1" customWidth="1"/>
    <col min="4" max="4" width="16.33203125" bestFit="1" customWidth="1"/>
  </cols>
  <sheetData>
    <row r="1" spans="1:5" x14ac:dyDescent="0.2">
      <c r="A1" s="126" t="s">
        <v>2675</v>
      </c>
      <c r="B1" s="126" t="s">
        <v>2676</v>
      </c>
      <c r="C1" s="126" t="s">
        <v>933</v>
      </c>
      <c r="D1" s="126" t="s">
        <v>2677</v>
      </c>
      <c r="E1" s="132"/>
    </row>
    <row r="2" spans="1:5" x14ac:dyDescent="0.2">
      <c r="A2" t="s">
        <v>2525</v>
      </c>
      <c r="B2" t="s">
        <v>2526</v>
      </c>
      <c r="C2" t="s">
        <v>2527</v>
      </c>
      <c r="D2" t="b">
        <v>0</v>
      </c>
    </row>
    <row r="3" spans="1:5" x14ac:dyDescent="0.2">
      <c r="A3" t="s">
        <v>2666</v>
      </c>
      <c r="B3" t="s">
        <v>2667</v>
      </c>
      <c r="C3" s="128" t="s">
        <v>2668</v>
      </c>
      <c r="D3" t="b">
        <v>0</v>
      </c>
    </row>
    <row r="4" spans="1:5" x14ac:dyDescent="0.2">
      <c r="A4" t="s">
        <v>2669</v>
      </c>
      <c r="B4" t="s">
        <v>2670</v>
      </c>
      <c r="C4" t="s">
        <v>2671</v>
      </c>
      <c r="D4" t="b">
        <v>0</v>
      </c>
    </row>
    <row r="5" spans="1:5" x14ac:dyDescent="0.2">
      <c r="A5" t="s">
        <v>2672</v>
      </c>
      <c r="B5" t="s">
        <v>2673</v>
      </c>
      <c r="C5" s="128" t="s">
        <v>2674</v>
      </c>
      <c r="D5" t="b">
        <v>0</v>
      </c>
    </row>
  </sheetData>
  <sortState ref="A1:B2">
    <sortCondition ref="A1:A2"/>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topLeftCell="A28" workbookViewId="0">
      <selection activeCell="A50" sqref="A50"/>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2693</v>
      </c>
      <c r="D1" s="126" t="s">
        <v>2694</v>
      </c>
      <c r="E1" s="126"/>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26" t="s">
        <v>2675</v>
      </c>
      <c r="B1" s="126" t="s">
        <v>2676</v>
      </c>
      <c r="C1" s="126" t="s">
        <v>933</v>
      </c>
      <c r="D1" s="126" t="s">
        <v>2677</v>
      </c>
      <c r="E1" s="126"/>
    </row>
    <row r="2" spans="1:5" x14ac:dyDescent="0.2">
      <c r="A2" t="s">
        <v>2683</v>
      </c>
      <c r="B2" t="s">
        <v>2684</v>
      </c>
      <c r="C2" t="s">
        <v>2685</v>
      </c>
    </row>
    <row r="3" spans="1:5" x14ac:dyDescent="0.2">
      <c r="A3" t="s">
        <v>2525</v>
      </c>
      <c r="B3" t="s">
        <v>2526</v>
      </c>
      <c r="C3" t="s">
        <v>2527</v>
      </c>
    </row>
    <row r="4" spans="1:5" x14ac:dyDescent="0.2">
      <c r="A4" t="s">
        <v>2680</v>
      </c>
      <c r="B4" t="s">
        <v>2681</v>
      </c>
      <c r="C4" t="s">
        <v>2682</v>
      </c>
    </row>
    <row r="5" spans="1:5" x14ac:dyDescent="0.2">
      <c r="A5" t="s">
        <v>2688</v>
      </c>
      <c r="B5" t="s">
        <v>2689</v>
      </c>
      <c r="C5" t="s">
        <v>2668</v>
      </c>
    </row>
    <row r="6" spans="1:5" x14ac:dyDescent="0.2">
      <c r="A6" t="s">
        <v>2678</v>
      </c>
      <c r="B6" t="s">
        <v>2679</v>
      </c>
    </row>
    <row r="7" spans="1:5" x14ac:dyDescent="0.2">
      <c r="A7" t="s">
        <v>2686</v>
      </c>
      <c r="B7" t="s">
        <v>2686</v>
      </c>
      <c r="C7" t="s">
        <v>2687</v>
      </c>
    </row>
  </sheetData>
  <sortState ref="A2:E7">
    <sortCondition ref="B2"/>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election activeCell="A25" sqref="A25"/>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2693</v>
      </c>
      <c r="D1" s="126" t="s">
        <v>2694</v>
      </c>
      <c r="E1" s="126"/>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ht="15" x14ac:dyDescent="0.25">
      <c r="A25" s="137"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26" t="s">
        <v>2675</v>
      </c>
      <c r="B1" s="126" t="s">
        <v>2676</v>
      </c>
      <c r="C1" s="126" t="s">
        <v>933</v>
      </c>
      <c r="D1" s="126" t="s">
        <v>2677</v>
      </c>
      <c r="E1" s="126"/>
    </row>
    <row r="2" spans="1:5" x14ac:dyDescent="0.2">
      <c r="A2" t="s">
        <v>2683</v>
      </c>
      <c r="B2" t="s">
        <v>2684</v>
      </c>
      <c r="C2" t="s">
        <v>2685</v>
      </c>
      <c r="D2" t="b">
        <v>0</v>
      </c>
    </row>
    <row r="3" spans="1:5" x14ac:dyDescent="0.2">
      <c r="A3" t="s">
        <v>2525</v>
      </c>
      <c r="B3" t="s">
        <v>2526</v>
      </c>
      <c r="C3" t="s">
        <v>2527</v>
      </c>
      <c r="D3" t="b">
        <v>0</v>
      </c>
    </row>
    <row r="4" spans="1:5" x14ac:dyDescent="0.2">
      <c r="A4" t="s">
        <v>2680</v>
      </c>
      <c r="B4" t="s">
        <v>2681</v>
      </c>
      <c r="C4" t="s">
        <v>2682</v>
      </c>
      <c r="D4" t="b">
        <v>0</v>
      </c>
    </row>
    <row r="5" spans="1:5" x14ac:dyDescent="0.2">
      <c r="A5" t="s">
        <v>2688</v>
      </c>
      <c r="B5" t="s">
        <v>2689</v>
      </c>
      <c r="C5" t="s">
        <v>2668</v>
      </c>
      <c r="D5" t="b">
        <v>0</v>
      </c>
    </row>
    <row r="6" spans="1:5" x14ac:dyDescent="0.2">
      <c r="A6" t="s">
        <v>2678</v>
      </c>
      <c r="B6" t="s">
        <v>2679</v>
      </c>
      <c r="D6" t="b">
        <v>0</v>
      </c>
    </row>
    <row r="7" spans="1:5" x14ac:dyDescent="0.2">
      <c r="A7" t="s">
        <v>2686</v>
      </c>
      <c r="B7" t="s">
        <v>2686</v>
      </c>
      <c r="C7" t="s">
        <v>2687</v>
      </c>
      <c r="D7" t="b">
        <v>0</v>
      </c>
    </row>
  </sheetData>
  <sortState ref="A2:E7">
    <sortCondition ref="B2"/>
  </sortState>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2693</v>
      </c>
      <c r="D1" s="126" t="s">
        <v>2694</v>
      </c>
      <c r="E1" s="126"/>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election activeCell="A23" sqref="A23"/>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2693</v>
      </c>
      <c r="D1" s="126" t="s">
        <v>2694</v>
      </c>
      <c r="E1" s="126"/>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2693</v>
      </c>
      <c r="D1" s="126" t="s">
        <v>2694</v>
      </c>
      <c r="E1" s="126"/>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9"/>
  <sheetViews>
    <sheetView workbookViewId="0">
      <selection activeCell="C45" sqref="C45"/>
    </sheetView>
  </sheetViews>
  <sheetFormatPr defaultRowHeight="15" x14ac:dyDescent="0.25"/>
  <cols>
    <col min="1" max="1" width="31.5" style="2" customWidth="1"/>
    <col min="2" max="2" width="18" style="2" customWidth="1"/>
    <col min="3" max="3" width="8.1640625" style="2" customWidth="1"/>
    <col min="4" max="4" width="8.83203125" style="2" customWidth="1"/>
    <col min="5" max="5" width="19.33203125" style="2" customWidth="1"/>
    <col min="6" max="16384" width="9.33203125" style="2"/>
  </cols>
  <sheetData>
    <row r="1" spans="1:5"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43081.61209490741</v>
      </c>
      <c r="C4" s="3">
        <v>62</v>
      </c>
      <c r="D4" s="3"/>
      <c r="E4" s="3" t="s">
        <v>909</v>
      </c>
    </row>
    <row r="5" spans="1:5" x14ac:dyDescent="0.25">
      <c r="A5" s="3" t="s">
        <v>910</v>
      </c>
      <c r="B5" s="4">
        <v>43244.873263888891</v>
      </c>
      <c r="C5" s="3">
        <v>1458856</v>
      </c>
      <c r="D5" s="3" t="s">
        <v>911</v>
      </c>
      <c r="E5" s="3" t="s">
        <v>912</v>
      </c>
    </row>
    <row r="6" spans="1:5" x14ac:dyDescent="0.25">
      <c r="A6" s="3" t="s">
        <v>913</v>
      </c>
      <c r="B6" s="4">
        <v>43081.61209490741</v>
      </c>
      <c r="C6" s="3">
        <v>14</v>
      </c>
      <c r="D6" s="3"/>
      <c r="E6" s="3" t="s">
        <v>914</v>
      </c>
    </row>
    <row r="7" spans="1:5" x14ac:dyDescent="0.25">
      <c r="A7" s="3" t="s">
        <v>915</v>
      </c>
      <c r="B7" s="4">
        <v>43244.87327546296</v>
      </c>
      <c r="C7" s="3">
        <v>454656</v>
      </c>
      <c r="D7" s="3"/>
      <c r="E7" s="3" t="s">
        <v>916</v>
      </c>
    </row>
    <row r="8" spans="1:5" x14ac:dyDescent="0.25">
      <c r="A8" s="3" t="s">
        <v>917</v>
      </c>
      <c r="B8" s="4">
        <v>43244.873333333337</v>
      </c>
      <c r="C8" s="3">
        <v>20480</v>
      </c>
      <c r="D8" s="3" t="s">
        <v>918</v>
      </c>
      <c r="E8" s="3" t="s">
        <v>919</v>
      </c>
    </row>
    <row r="9" spans="1:5" x14ac:dyDescent="0.25">
      <c r="A9" s="3" t="s">
        <v>920</v>
      </c>
      <c r="B9" s="4">
        <v>43244.873402777775</v>
      </c>
      <c r="C9" s="3">
        <v>2309632</v>
      </c>
      <c r="D9" s="3" t="s">
        <v>921</v>
      </c>
      <c r="E9" s="3" t="s">
        <v>922</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26" t="s">
        <v>2675</v>
      </c>
      <c r="B1" s="126" t="s">
        <v>2676</v>
      </c>
      <c r="C1" s="126" t="s">
        <v>933</v>
      </c>
      <c r="D1" s="126" t="s">
        <v>2677</v>
      </c>
      <c r="E1" s="126"/>
    </row>
    <row r="2" spans="1:5" x14ac:dyDescent="0.2">
      <c r="A2" t="s">
        <v>2683</v>
      </c>
      <c r="B2" t="s">
        <v>2684</v>
      </c>
      <c r="C2" t="s">
        <v>2685</v>
      </c>
      <c r="D2" t="b">
        <v>0</v>
      </c>
    </row>
    <row r="3" spans="1:5" x14ac:dyDescent="0.2">
      <c r="A3" t="s">
        <v>2525</v>
      </c>
      <c r="B3" t="s">
        <v>2526</v>
      </c>
      <c r="C3" t="s">
        <v>2527</v>
      </c>
      <c r="D3" t="b">
        <v>0</v>
      </c>
    </row>
    <row r="4" spans="1:5" x14ac:dyDescent="0.2">
      <c r="A4" t="s">
        <v>2680</v>
      </c>
      <c r="B4" t="s">
        <v>2681</v>
      </c>
      <c r="C4" t="s">
        <v>2682</v>
      </c>
      <c r="D4" t="b">
        <v>0</v>
      </c>
    </row>
    <row r="5" spans="1:5" x14ac:dyDescent="0.2">
      <c r="A5" t="s">
        <v>2688</v>
      </c>
      <c r="B5" t="s">
        <v>2689</v>
      </c>
      <c r="C5" t="s">
        <v>2668</v>
      </c>
      <c r="D5" t="b">
        <v>0</v>
      </c>
    </row>
    <row r="6" spans="1:5" x14ac:dyDescent="0.2">
      <c r="A6" t="s">
        <v>2678</v>
      </c>
      <c r="B6" t="s">
        <v>2679</v>
      </c>
      <c r="D6" t="b">
        <v>0</v>
      </c>
    </row>
    <row r="7" spans="1:5" x14ac:dyDescent="0.2">
      <c r="A7" t="s">
        <v>2686</v>
      </c>
      <c r="B7" t="s">
        <v>2686</v>
      </c>
      <c r="C7" t="s">
        <v>2687</v>
      </c>
      <c r="D7" t="b">
        <v>0</v>
      </c>
    </row>
  </sheetData>
  <sortState ref="A2:E7">
    <sortCondition ref="B2"/>
  </sortState>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election activeCell="A18" sqref="A18"/>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2693</v>
      </c>
      <c r="D1" s="126" t="s">
        <v>2694</v>
      </c>
      <c r="E1" s="126"/>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zoomScale="115" zoomScaleNormal="115" workbookViewId="0">
      <selection activeCell="B1" sqref="B1"/>
    </sheetView>
  </sheetViews>
  <sheetFormatPr defaultRowHeight="11.25" x14ac:dyDescent="0.2"/>
  <cols>
    <col min="1" max="1" width="15.33203125" bestFit="1" customWidth="1"/>
    <col min="2" max="2" width="19.5" customWidth="1"/>
    <col min="3" max="3" width="30.33203125" customWidth="1"/>
  </cols>
  <sheetData>
    <row r="1" spans="1:3" x14ac:dyDescent="0.2">
      <c r="A1" s="126" t="s">
        <v>2726</v>
      </c>
      <c r="B1" t="s">
        <v>2727</v>
      </c>
    </row>
    <row r="2" spans="1:3" x14ac:dyDescent="0.2">
      <c r="A2" t="s">
        <v>2695</v>
      </c>
      <c r="B2" s="139" t="s">
        <v>2733</v>
      </c>
      <c r="C2" t="s">
        <v>2732</v>
      </c>
    </row>
    <row r="3" spans="1:3" x14ac:dyDescent="0.2">
      <c r="A3" t="s">
        <v>2696</v>
      </c>
      <c r="B3" s="139" t="s">
        <v>2733</v>
      </c>
      <c r="C3" t="s">
        <v>2732</v>
      </c>
    </row>
    <row r="4" spans="1:3" x14ac:dyDescent="0.2">
      <c r="A4" t="s">
        <v>2697</v>
      </c>
      <c r="B4" s="139" t="s">
        <v>2742</v>
      </c>
      <c r="C4" t="s">
        <v>2732</v>
      </c>
    </row>
    <row r="5" spans="1:3" x14ac:dyDescent="0.2">
      <c r="A5" t="s">
        <v>2698</v>
      </c>
      <c r="B5" s="139" t="s">
        <v>2733</v>
      </c>
      <c r="C5" t="s">
        <v>2732</v>
      </c>
    </row>
    <row r="6" spans="1:3" x14ac:dyDescent="0.2">
      <c r="A6" t="s">
        <v>2699</v>
      </c>
      <c r="B6" s="139" t="s">
        <v>2733</v>
      </c>
      <c r="C6" t="s">
        <v>2732</v>
      </c>
    </row>
    <row r="7" spans="1:3" x14ac:dyDescent="0.2">
      <c r="A7" t="s">
        <v>2700</v>
      </c>
      <c r="B7" s="139" t="s">
        <v>2743</v>
      </c>
      <c r="C7" t="s">
        <v>2732</v>
      </c>
    </row>
    <row r="8" spans="1:3" x14ac:dyDescent="0.2">
      <c r="A8" t="s">
        <v>2701</v>
      </c>
      <c r="B8" s="139" t="s">
        <v>2737</v>
      </c>
      <c r="C8" t="s">
        <v>2732</v>
      </c>
    </row>
    <row r="9" spans="1:3" x14ac:dyDescent="0.2">
      <c r="A9" t="s">
        <v>2702</v>
      </c>
      <c r="B9" s="139" t="s">
        <v>2736</v>
      </c>
      <c r="C9" t="s">
        <v>2732</v>
      </c>
    </row>
    <row r="10" spans="1:3" x14ac:dyDescent="0.2">
      <c r="A10" t="s">
        <v>2703</v>
      </c>
      <c r="B10" s="139" t="s">
        <v>2734</v>
      </c>
      <c r="C10" t="s">
        <v>2732</v>
      </c>
    </row>
    <row r="11" spans="1:3" x14ac:dyDescent="0.2">
      <c r="A11" t="s">
        <v>2704</v>
      </c>
      <c r="B11" s="139" t="s">
        <v>2744</v>
      </c>
      <c r="C11" t="s">
        <v>2732</v>
      </c>
    </row>
    <row r="12" spans="1:3" x14ac:dyDescent="0.2">
      <c r="A12" t="s">
        <v>2705</v>
      </c>
      <c r="B12" s="139" t="s">
        <v>2745</v>
      </c>
      <c r="C12" t="s">
        <v>2732</v>
      </c>
    </row>
    <row r="13" spans="1:3" x14ac:dyDescent="0.2">
      <c r="A13" t="s">
        <v>2706</v>
      </c>
      <c r="B13" s="139" t="s">
        <v>2746</v>
      </c>
      <c r="C13" t="s">
        <v>2732</v>
      </c>
    </row>
    <row r="14" spans="1:3" x14ac:dyDescent="0.2">
      <c r="A14" t="s">
        <v>2707</v>
      </c>
      <c r="B14" s="139" t="s">
        <v>2747</v>
      </c>
      <c r="C14" t="s">
        <v>2732</v>
      </c>
    </row>
    <row r="15" spans="1:3" x14ac:dyDescent="0.2">
      <c r="A15" t="s">
        <v>2708</v>
      </c>
      <c r="B15" s="139" t="s">
        <v>2748</v>
      </c>
      <c r="C15" t="s">
        <v>2732</v>
      </c>
    </row>
    <row r="16" spans="1:3" x14ac:dyDescent="0.2">
      <c r="A16" t="s">
        <v>2709</v>
      </c>
      <c r="B16" s="139" t="s">
        <v>2749</v>
      </c>
      <c r="C16" t="s">
        <v>2732</v>
      </c>
    </row>
    <row r="17" spans="1:3" x14ac:dyDescent="0.2">
      <c r="A17" t="s">
        <v>2710</v>
      </c>
      <c r="B17" s="139" t="s">
        <v>2750</v>
      </c>
      <c r="C17" t="s">
        <v>2732</v>
      </c>
    </row>
    <row r="18" spans="1:3" x14ac:dyDescent="0.2">
      <c r="A18" t="s">
        <v>2711</v>
      </c>
      <c r="B18" s="139" t="s">
        <v>2751</v>
      </c>
      <c r="C18" t="s">
        <v>2732</v>
      </c>
    </row>
    <row r="19" spans="1:3" x14ac:dyDescent="0.2">
      <c r="A19" t="s">
        <v>2712</v>
      </c>
      <c r="B19" s="139" t="s">
        <v>2741</v>
      </c>
      <c r="C19" t="s">
        <v>2732</v>
      </c>
    </row>
    <row r="20" spans="1:3" x14ac:dyDescent="0.2">
      <c r="A20" t="s">
        <v>2713</v>
      </c>
      <c r="B20" s="139" t="s">
        <v>2752</v>
      </c>
      <c r="C20" t="s">
        <v>2732</v>
      </c>
    </row>
    <row r="21" spans="1:3" x14ac:dyDescent="0.2">
      <c r="A21" t="s">
        <v>2714</v>
      </c>
      <c r="B21" s="139" t="s">
        <v>2753</v>
      </c>
      <c r="C21" t="s">
        <v>2732</v>
      </c>
    </row>
    <row r="22" spans="1:3" x14ac:dyDescent="0.2">
      <c r="A22" t="s">
        <v>2715</v>
      </c>
      <c r="B22" s="139" t="s">
        <v>2735</v>
      </c>
      <c r="C22" t="s">
        <v>2732</v>
      </c>
    </row>
    <row r="23" spans="1:3" x14ac:dyDescent="0.2">
      <c r="A23" t="s">
        <v>2716</v>
      </c>
      <c r="B23" s="139" t="s">
        <v>2739</v>
      </c>
      <c r="C23" t="s">
        <v>2732</v>
      </c>
    </row>
    <row r="24" spans="1:3" x14ac:dyDescent="0.2">
      <c r="A24" t="s">
        <v>2717</v>
      </c>
      <c r="B24" s="139" t="s">
        <v>2754</v>
      </c>
      <c r="C24" t="s">
        <v>2732</v>
      </c>
    </row>
    <row r="25" spans="1:3" x14ac:dyDescent="0.2">
      <c r="A25" t="s">
        <v>2718</v>
      </c>
      <c r="B25" s="139" t="s">
        <v>2755</v>
      </c>
      <c r="C25" t="s">
        <v>2732</v>
      </c>
    </row>
    <row r="26" spans="1:3" x14ac:dyDescent="0.2">
      <c r="A26" t="s">
        <v>2719</v>
      </c>
      <c r="B26" s="139" t="s">
        <v>2756</v>
      </c>
      <c r="C26" t="s">
        <v>2732</v>
      </c>
    </row>
    <row r="27" spans="1:3" x14ac:dyDescent="0.2">
      <c r="A27" t="s">
        <v>2720</v>
      </c>
      <c r="B27" s="139" t="s">
        <v>2740</v>
      </c>
      <c r="C27" t="s">
        <v>2732</v>
      </c>
    </row>
    <row r="28" spans="1:3" x14ac:dyDescent="0.2">
      <c r="A28" t="s">
        <v>2721</v>
      </c>
      <c r="B28" s="139" t="s">
        <v>2757</v>
      </c>
      <c r="C28" t="s">
        <v>2732</v>
      </c>
    </row>
    <row r="29" spans="1:3" x14ac:dyDescent="0.2">
      <c r="A29" t="s">
        <v>2722</v>
      </c>
      <c r="B29" s="139" t="s">
        <v>2741</v>
      </c>
      <c r="C29" t="s">
        <v>2732</v>
      </c>
    </row>
    <row r="30" spans="1:3" x14ac:dyDescent="0.2">
      <c r="A30" t="s">
        <v>2723</v>
      </c>
      <c r="B30" s="139" t="s">
        <v>2758</v>
      </c>
      <c r="C30" t="s">
        <v>2732</v>
      </c>
    </row>
    <row r="31" spans="1:3" x14ac:dyDescent="0.2">
      <c r="A31" t="s">
        <v>2724</v>
      </c>
      <c r="B31" s="139" t="s">
        <v>2738</v>
      </c>
      <c r="C31" t="s">
        <v>2732</v>
      </c>
    </row>
    <row r="32" spans="1:3" x14ac:dyDescent="0.2">
      <c r="A32" t="s">
        <v>2725</v>
      </c>
      <c r="B32" s="139" t="s">
        <v>2733</v>
      </c>
      <c r="C32" t="s">
        <v>2732</v>
      </c>
    </row>
  </sheetData>
  <autoFilter ref="A1:B32"/>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7" sqref="B7"/>
    </sheetView>
  </sheetViews>
  <sheetFormatPr defaultRowHeight="11.25" x14ac:dyDescent="0.2"/>
  <cols>
    <col min="1" max="1" width="15.33203125" bestFit="1" customWidth="1"/>
    <col min="2" max="2" width="85.1640625" customWidth="1"/>
    <col min="3" max="3" width="24" customWidth="1"/>
  </cols>
  <sheetData>
    <row r="1" spans="1:3" x14ac:dyDescent="0.2">
      <c r="A1" s="126" t="s">
        <v>2726</v>
      </c>
      <c r="B1" t="s">
        <v>2727</v>
      </c>
    </row>
    <row r="2" spans="1:3" x14ac:dyDescent="0.2">
      <c r="A2" t="s">
        <v>2695</v>
      </c>
      <c r="B2" s="138" t="s">
        <v>2729</v>
      </c>
      <c r="C2" t="s">
        <v>2728</v>
      </c>
    </row>
    <row r="3" spans="1:3" x14ac:dyDescent="0.2">
      <c r="A3" t="s">
        <v>2696</v>
      </c>
      <c r="B3" s="138" t="s">
        <v>2731</v>
      </c>
      <c r="C3" t="s">
        <v>2728</v>
      </c>
    </row>
    <row r="4" spans="1:3" x14ac:dyDescent="0.2">
      <c r="A4" t="s">
        <v>2697</v>
      </c>
      <c r="B4" s="138" t="s">
        <v>2730</v>
      </c>
      <c r="C4" t="s">
        <v>2728</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0"/>
  <sheetViews>
    <sheetView zoomScale="85" zoomScaleNormal="85" workbookViewId="0">
      <selection activeCell="A14" sqref="A14"/>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16" t="s">
        <v>293</v>
      </c>
      <c r="B2" s="117">
        <v>43250.550057870372</v>
      </c>
      <c r="C2" s="116">
        <v>4349</v>
      </c>
      <c r="D2" s="116"/>
      <c r="E2" s="116" t="s">
        <v>0</v>
      </c>
    </row>
    <row r="3" spans="1:5" x14ac:dyDescent="0.25">
      <c r="A3" s="116" t="s">
        <v>294</v>
      </c>
      <c r="B3" s="117">
        <v>43250.550057870372</v>
      </c>
      <c r="C3" s="116">
        <v>2224788</v>
      </c>
      <c r="D3" s="116"/>
      <c r="E3" s="116" t="s">
        <v>1</v>
      </c>
    </row>
    <row r="4" spans="1:5" x14ac:dyDescent="0.25">
      <c r="A4" s="116" t="s">
        <v>295</v>
      </c>
      <c r="B4" s="117">
        <v>43250.550057870372</v>
      </c>
      <c r="C4" s="116">
        <v>6388</v>
      </c>
      <c r="D4" s="116"/>
      <c r="E4" s="116" t="s">
        <v>2</v>
      </c>
    </row>
    <row r="5" spans="1:5" x14ac:dyDescent="0.25">
      <c r="A5" s="116" t="s">
        <v>296</v>
      </c>
      <c r="B5" s="117">
        <v>43250.550057870372</v>
      </c>
      <c r="C5" s="116">
        <v>4424</v>
      </c>
      <c r="D5" s="116"/>
      <c r="E5" s="116" t="s">
        <v>3</v>
      </c>
    </row>
    <row r="6" spans="1:5" x14ac:dyDescent="0.25">
      <c r="A6" s="116" t="s">
        <v>297</v>
      </c>
      <c r="B6" s="117">
        <v>43250.550057870372</v>
      </c>
      <c r="C6" s="116">
        <v>4305</v>
      </c>
      <c r="D6" s="116"/>
      <c r="E6" s="116" t="s">
        <v>4</v>
      </c>
    </row>
    <row r="7" spans="1:5" x14ac:dyDescent="0.25">
      <c r="A7" s="116" t="s">
        <v>298</v>
      </c>
      <c r="B7" s="117">
        <v>43250.550046296295</v>
      </c>
      <c r="C7" s="116">
        <v>4422</v>
      </c>
      <c r="D7" s="116"/>
      <c r="E7" s="116" t="s">
        <v>5</v>
      </c>
    </row>
    <row r="8" spans="1:5" x14ac:dyDescent="0.25">
      <c r="A8" s="116" t="s">
        <v>299</v>
      </c>
      <c r="B8" s="117">
        <v>43250.550046296295</v>
      </c>
      <c r="C8" s="116">
        <v>4424</v>
      </c>
      <c r="D8" s="116"/>
      <c r="E8" s="116" t="s">
        <v>6</v>
      </c>
    </row>
    <row r="9" spans="1:5" x14ac:dyDescent="0.25">
      <c r="A9" s="116" t="s">
        <v>300</v>
      </c>
      <c r="B9" s="117">
        <v>43250.550046296295</v>
      </c>
      <c r="C9" s="116">
        <v>4321</v>
      </c>
      <c r="D9" s="116"/>
      <c r="E9" s="116" t="s">
        <v>7</v>
      </c>
    </row>
    <row r="10" spans="1:5" x14ac:dyDescent="0.25">
      <c r="A10" s="116" t="s">
        <v>301</v>
      </c>
      <c r="B10" s="117">
        <v>43250.550046296295</v>
      </c>
      <c r="C10" s="116">
        <v>4524</v>
      </c>
      <c r="D10" s="116"/>
      <c r="E10" s="116" t="s">
        <v>8</v>
      </c>
    </row>
    <row r="11" spans="1:5" x14ac:dyDescent="0.25">
      <c r="A11" s="116" t="s">
        <v>302</v>
      </c>
      <c r="B11" s="117">
        <v>43250.550046296295</v>
      </c>
      <c r="C11" s="116">
        <v>4318</v>
      </c>
      <c r="D11" s="116"/>
      <c r="E11" s="116" t="s">
        <v>9</v>
      </c>
    </row>
    <row r="12" spans="1:5" x14ac:dyDescent="0.25">
      <c r="A12" s="116" t="s">
        <v>303</v>
      </c>
      <c r="B12" s="117">
        <v>43250.550057870372</v>
      </c>
      <c r="C12" s="116">
        <v>4310</v>
      </c>
      <c r="D12" s="116"/>
      <c r="E12" s="116" t="s">
        <v>10</v>
      </c>
    </row>
    <row r="13" spans="1:5" x14ac:dyDescent="0.25">
      <c r="A13" s="116" t="s">
        <v>304</v>
      </c>
      <c r="B13" s="117">
        <v>43250.550046296295</v>
      </c>
      <c r="C13" s="116">
        <v>4318</v>
      </c>
      <c r="D13" s="116"/>
      <c r="E13" s="116" t="s">
        <v>11</v>
      </c>
    </row>
    <row r="14" spans="1:5" x14ac:dyDescent="0.25">
      <c r="A14" s="118" t="s">
        <v>924</v>
      </c>
      <c r="B14" s="119">
        <v>43250.550057870372</v>
      </c>
      <c r="C14" s="118">
        <v>4310</v>
      </c>
      <c r="D14" s="118"/>
      <c r="E14" s="118" t="s">
        <v>12</v>
      </c>
    </row>
    <row r="15" spans="1:5" x14ac:dyDescent="0.25">
      <c r="A15" s="116" t="s">
        <v>306</v>
      </c>
      <c r="B15" s="117">
        <v>43250.550034722219</v>
      </c>
      <c r="C15" s="116">
        <v>12728</v>
      </c>
      <c r="D15" s="116"/>
      <c r="E15" s="116" t="s">
        <v>13</v>
      </c>
    </row>
    <row r="16" spans="1:5" x14ac:dyDescent="0.25">
      <c r="A16" s="116" t="s">
        <v>307</v>
      </c>
      <c r="B16" s="117">
        <v>43250.550034722219</v>
      </c>
      <c r="C16" s="116">
        <v>12728</v>
      </c>
      <c r="D16" s="116"/>
      <c r="E16" s="116" t="s">
        <v>14</v>
      </c>
    </row>
    <row r="17" spans="1:5" x14ac:dyDescent="0.25">
      <c r="A17" s="116" t="s">
        <v>308</v>
      </c>
      <c r="B17" s="117">
        <v>43250.550034722219</v>
      </c>
      <c r="C17" s="116">
        <v>74054</v>
      </c>
      <c r="D17" s="116"/>
      <c r="E17" s="116" t="s">
        <v>15</v>
      </c>
    </row>
    <row r="18" spans="1:5" x14ac:dyDescent="0.25">
      <c r="A18" s="116" t="s">
        <v>309</v>
      </c>
      <c r="B18" s="117">
        <v>43250.550034722219</v>
      </c>
      <c r="C18" s="116">
        <v>74054</v>
      </c>
      <c r="D18" s="116"/>
      <c r="E18" s="116" t="s">
        <v>16</v>
      </c>
    </row>
    <row r="19" spans="1:5" x14ac:dyDescent="0.25">
      <c r="A19" s="116" t="s">
        <v>310</v>
      </c>
      <c r="B19" s="117">
        <v>43250.550023148149</v>
      </c>
      <c r="C19" s="116">
        <v>4327</v>
      </c>
      <c r="D19" s="116"/>
      <c r="E19" s="116" t="s">
        <v>17</v>
      </c>
    </row>
    <row r="20" spans="1:5" x14ac:dyDescent="0.25">
      <c r="A20" s="116" t="s">
        <v>311</v>
      </c>
      <c r="B20" s="117">
        <v>43250.550023148149</v>
      </c>
      <c r="C20" s="116">
        <v>4327</v>
      </c>
      <c r="D20" s="116"/>
      <c r="E20" s="116" t="s">
        <v>18</v>
      </c>
    </row>
    <row r="21" spans="1:5" x14ac:dyDescent="0.25">
      <c r="A21" s="116" t="s">
        <v>312</v>
      </c>
      <c r="B21" s="117">
        <v>43250.550023148149</v>
      </c>
      <c r="C21" s="116">
        <v>4326</v>
      </c>
      <c r="D21" s="116"/>
      <c r="E21" s="116" t="s">
        <v>19</v>
      </c>
    </row>
    <row r="22" spans="1:5" x14ac:dyDescent="0.25">
      <c r="A22" s="116" t="s">
        <v>313</v>
      </c>
      <c r="B22" s="117">
        <v>43250.550023148149</v>
      </c>
      <c r="C22" s="116">
        <v>3986</v>
      </c>
      <c r="D22" s="116"/>
      <c r="E22" s="116" t="s">
        <v>20</v>
      </c>
    </row>
    <row r="23" spans="1:5" x14ac:dyDescent="0.25">
      <c r="A23" s="116" t="s">
        <v>314</v>
      </c>
      <c r="B23" s="117">
        <v>43250.550023148149</v>
      </c>
      <c r="C23" s="116">
        <v>3036</v>
      </c>
      <c r="D23" s="116"/>
      <c r="E23" s="116" t="s">
        <v>21</v>
      </c>
    </row>
    <row r="24" spans="1:5" x14ac:dyDescent="0.25">
      <c r="A24" s="116" t="s">
        <v>315</v>
      </c>
      <c r="B24" s="117">
        <v>43250.550023148149</v>
      </c>
      <c r="C24" s="116">
        <v>3791</v>
      </c>
      <c r="D24" s="116"/>
      <c r="E24" s="116" t="s">
        <v>22</v>
      </c>
    </row>
    <row r="25" spans="1:5" x14ac:dyDescent="0.25">
      <c r="A25" s="116" t="s">
        <v>316</v>
      </c>
      <c r="B25" s="117">
        <v>43250.550023148149</v>
      </c>
      <c r="C25" s="116">
        <v>4328</v>
      </c>
      <c r="D25" s="116"/>
      <c r="E25" s="116" t="s">
        <v>23</v>
      </c>
    </row>
    <row r="26" spans="1:5" x14ac:dyDescent="0.25">
      <c r="A26" s="116" t="s">
        <v>317</v>
      </c>
      <c r="B26" s="117">
        <v>43250.550034722219</v>
      </c>
      <c r="C26" s="116">
        <v>4318</v>
      </c>
      <c r="D26" s="116"/>
      <c r="E26" s="116" t="s">
        <v>24</v>
      </c>
    </row>
    <row r="27" spans="1:5" x14ac:dyDescent="0.25">
      <c r="A27" s="116" t="s">
        <v>318</v>
      </c>
      <c r="B27" s="117">
        <v>43250.550034722219</v>
      </c>
      <c r="C27" s="116">
        <v>138555</v>
      </c>
      <c r="D27" s="116"/>
      <c r="E27" s="116" t="s">
        <v>25</v>
      </c>
    </row>
    <row r="28" spans="1:5" x14ac:dyDescent="0.25">
      <c r="A28" s="116" t="s">
        <v>319</v>
      </c>
      <c r="B28" s="117">
        <v>43250.550034722219</v>
      </c>
      <c r="C28" s="116">
        <v>138470</v>
      </c>
      <c r="D28" s="116"/>
      <c r="E28" s="116" t="s">
        <v>26</v>
      </c>
    </row>
    <row r="29" spans="1:5" x14ac:dyDescent="0.25">
      <c r="A29" s="116" t="s">
        <v>320</v>
      </c>
      <c r="B29" s="117">
        <v>43250.550023148149</v>
      </c>
      <c r="C29" s="116">
        <v>138564</v>
      </c>
      <c r="D29" s="116"/>
      <c r="E29" s="116" t="s">
        <v>27</v>
      </c>
    </row>
    <row r="30" spans="1:5" x14ac:dyDescent="0.25">
      <c r="A30" s="116" t="s">
        <v>321</v>
      </c>
      <c r="B30" s="117">
        <v>43250.550034722219</v>
      </c>
      <c r="C30" s="116">
        <v>138470</v>
      </c>
      <c r="D30" s="116"/>
      <c r="E30" s="116" t="s">
        <v>28</v>
      </c>
    </row>
    <row r="31" spans="1:5" x14ac:dyDescent="0.25">
      <c r="A31" s="116" t="s">
        <v>322</v>
      </c>
      <c r="B31" s="117">
        <v>43250.550023148149</v>
      </c>
      <c r="C31" s="116">
        <v>138564</v>
      </c>
      <c r="D31" s="116"/>
      <c r="E31" s="116" t="s">
        <v>29</v>
      </c>
    </row>
    <row r="32" spans="1:5" x14ac:dyDescent="0.25">
      <c r="A32" s="116" t="s">
        <v>323</v>
      </c>
      <c r="B32" s="117">
        <v>43250.550023148149</v>
      </c>
      <c r="C32" s="116">
        <v>138468</v>
      </c>
      <c r="D32" s="116"/>
      <c r="E32" s="116" t="s">
        <v>30</v>
      </c>
    </row>
    <row r="33" spans="1:5" x14ac:dyDescent="0.25">
      <c r="A33" s="116" t="s">
        <v>324</v>
      </c>
      <c r="B33" s="117">
        <v>43250.550023148149</v>
      </c>
      <c r="C33" s="116">
        <v>2920</v>
      </c>
      <c r="D33" s="116"/>
      <c r="E33" s="116" t="s">
        <v>31</v>
      </c>
    </row>
    <row r="34" spans="1:5" x14ac:dyDescent="0.25">
      <c r="A34" s="116" t="s">
        <v>325</v>
      </c>
      <c r="B34" s="117">
        <v>43250.550023148149</v>
      </c>
      <c r="C34" s="116">
        <v>138470</v>
      </c>
      <c r="D34" s="116"/>
      <c r="E34" s="116" t="s">
        <v>32</v>
      </c>
    </row>
    <row r="35" spans="1:5" x14ac:dyDescent="0.25">
      <c r="A35" s="116" t="s">
        <v>326</v>
      </c>
      <c r="B35" s="117">
        <v>43250.550023148149</v>
      </c>
      <c r="C35" s="116">
        <v>138470</v>
      </c>
      <c r="D35" s="116"/>
      <c r="E35" s="116" t="s">
        <v>33</v>
      </c>
    </row>
    <row r="36" spans="1:5" x14ac:dyDescent="0.25">
      <c r="A36" s="116" t="s">
        <v>327</v>
      </c>
      <c r="B36" s="117">
        <v>43250.550034722219</v>
      </c>
      <c r="C36" s="116">
        <v>4332</v>
      </c>
      <c r="D36" s="116"/>
      <c r="E36" s="116" t="s">
        <v>34</v>
      </c>
    </row>
    <row r="37" spans="1:5" x14ac:dyDescent="0.25">
      <c r="A37" s="116" t="s">
        <v>328</v>
      </c>
      <c r="B37" s="117">
        <v>43250.550034722219</v>
      </c>
      <c r="C37" s="116">
        <v>89</v>
      </c>
      <c r="D37" s="116"/>
      <c r="E37" s="116" t="s">
        <v>35</v>
      </c>
    </row>
    <row r="38" spans="1:5" x14ac:dyDescent="0.25">
      <c r="A38" s="116" t="s">
        <v>329</v>
      </c>
      <c r="B38" s="117">
        <v>43250.550034722219</v>
      </c>
      <c r="C38" s="116">
        <v>89</v>
      </c>
      <c r="D38" s="116"/>
      <c r="E38" s="116" t="s">
        <v>36</v>
      </c>
    </row>
    <row r="39" spans="1:5" x14ac:dyDescent="0.25">
      <c r="A39" s="116" t="s">
        <v>330</v>
      </c>
      <c r="B39" s="117">
        <v>43250.550034722219</v>
      </c>
      <c r="C39" s="116">
        <v>89</v>
      </c>
      <c r="D39" s="116"/>
      <c r="E39" s="116" t="s">
        <v>37</v>
      </c>
    </row>
    <row r="40" spans="1:5" x14ac:dyDescent="0.25">
      <c r="A40" s="116" t="s">
        <v>331</v>
      </c>
      <c r="B40" s="117">
        <v>43250.550034722219</v>
      </c>
      <c r="C40" s="116">
        <v>89</v>
      </c>
      <c r="D40" s="116"/>
      <c r="E40" s="116" t="s">
        <v>38</v>
      </c>
    </row>
    <row r="41" spans="1:5" x14ac:dyDescent="0.25">
      <c r="A41" s="116" t="s">
        <v>332</v>
      </c>
      <c r="B41" s="117">
        <v>43250.550034722219</v>
      </c>
      <c r="C41" s="116">
        <v>89</v>
      </c>
      <c r="D41" s="116"/>
      <c r="E41" s="116" t="s">
        <v>39</v>
      </c>
    </row>
    <row r="42" spans="1:5" x14ac:dyDescent="0.25">
      <c r="A42" s="116" t="s">
        <v>333</v>
      </c>
      <c r="B42" s="117">
        <v>43250.550034722219</v>
      </c>
      <c r="C42" s="116">
        <v>4332</v>
      </c>
      <c r="D42" s="116"/>
      <c r="E42" s="116" t="s">
        <v>40</v>
      </c>
    </row>
    <row r="43" spans="1:5" x14ac:dyDescent="0.25">
      <c r="A43" s="116" t="s">
        <v>334</v>
      </c>
      <c r="B43" s="117">
        <v>43250.550034722219</v>
      </c>
      <c r="C43" s="116">
        <v>4332</v>
      </c>
      <c r="D43" s="116"/>
      <c r="E43" s="116" t="s">
        <v>41</v>
      </c>
    </row>
    <row r="44" spans="1:5" x14ac:dyDescent="0.25">
      <c r="A44" s="116" t="s">
        <v>335</v>
      </c>
      <c r="B44" s="117">
        <v>43250.550034722219</v>
      </c>
      <c r="C44" s="116">
        <v>4332</v>
      </c>
      <c r="D44" s="116"/>
      <c r="E44" s="116" t="s">
        <v>42</v>
      </c>
    </row>
    <row r="45" spans="1:5" x14ac:dyDescent="0.25">
      <c r="A45" s="116" t="s">
        <v>336</v>
      </c>
      <c r="B45" s="117">
        <v>43250.550034722219</v>
      </c>
      <c r="C45" s="116">
        <v>89</v>
      </c>
      <c r="D45" s="116"/>
      <c r="E45" s="116" t="s">
        <v>43</v>
      </c>
    </row>
    <row r="46" spans="1:5" x14ac:dyDescent="0.25">
      <c r="A46" s="116" t="s">
        <v>337</v>
      </c>
      <c r="B46" s="117">
        <v>43250.550034722219</v>
      </c>
      <c r="C46" s="116">
        <v>4332</v>
      </c>
      <c r="D46" s="116"/>
      <c r="E46" s="116" t="s">
        <v>44</v>
      </c>
    </row>
    <row r="47" spans="1:5" x14ac:dyDescent="0.25">
      <c r="A47" s="116" t="s">
        <v>338</v>
      </c>
      <c r="B47" s="117">
        <v>43250.550023148149</v>
      </c>
      <c r="C47" s="116">
        <v>4426</v>
      </c>
      <c r="D47" s="116"/>
      <c r="E47" s="116" t="s">
        <v>45</v>
      </c>
    </row>
    <row r="48" spans="1:5" x14ac:dyDescent="0.25">
      <c r="A48" s="116" t="s">
        <v>339</v>
      </c>
      <c r="B48" s="117">
        <v>43250.550023148149</v>
      </c>
      <c r="C48" s="116">
        <v>573</v>
      </c>
      <c r="D48" s="116"/>
      <c r="E48" s="116" t="s">
        <v>46</v>
      </c>
    </row>
    <row r="49" spans="1:5" x14ac:dyDescent="0.25">
      <c r="A49" s="116" t="s">
        <v>340</v>
      </c>
      <c r="B49" s="117">
        <v>43250.550023148149</v>
      </c>
      <c r="C49" s="116">
        <v>4332</v>
      </c>
      <c r="D49" s="116"/>
      <c r="E49" s="116" t="s">
        <v>47</v>
      </c>
    </row>
    <row r="50" spans="1:5" x14ac:dyDescent="0.25">
      <c r="A50" s="116" t="s">
        <v>341</v>
      </c>
      <c r="B50" s="117">
        <v>43250.550034722219</v>
      </c>
      <c r="C50" s="116">
        <v>4649</v>
      </c>
      <c r="D50" s="116"/>
      <c r="E50" s="116" t="s">
        <v>48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5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0"/>
  <sheetViews>
    <sheetView topLeftCell="A13" zoomScale="55" zoomScaleNormal="55" workbookViewId="0">
      <selection activeCell="B48" sqref="B48"/>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35" t="s">
        <v>293</v>
      </c>
      <c r="B2" s="136">
        <v>43250.550057870372</v>
      </c>
      <c r="C2" s="135">
        <v>4349</v>
      </c>
      <c r="D2" s="135"/>
      <c r="E2" s="135" t="s">
        <v>0</v>
      </c>
    </row>
    <row r="3" spans="1:5" x14ac:dyDescent="0.25">
      <c r="A3" s="135" t="s">
        <v>294</v>
      </c>
      <c r="B3" s="136">
        <v>43250.550057870372</v>
      </c>
      <c r="C3" s="135">
        <v>2224788</v>
      </c>
      <c r="D3" s="135"/>
      <c r="E3" s="135" t="s">
        <v>1</v>
      </c>
    </row>
    <row r="4" spans="1:5" x14ac:dyDescent="0.25">
      <c r="A4" s="135" t="s">
        <v>295</v>
      </c>
      <c r="B4" s="136">
        <v>43250.550057870372</v>
      </c>
      <c r="C4" s="135">
        <v>6388</v>
      </c>
      <c r="D4" s="135"/>
      <c r="E4" s="135" t="s">
        <v>2</v>
      </c>
    </row>
    <row r="5" spans="1:5" x14ac:dyDescent="0.25">
      <c r="A5" s="135" t="s">
        <v>296</v>
      </c>
      <c r="B5" s="136">
        <v>43250.550057870372</v>
      </c>
      <c r="C5" s="135">
        <v>4424</v>
      </c>
      <c r="D5" s="135"/>
      <c r="E5" s="135" t="s">
        <v>3</v>
      </c>
    </row>
    <row r="6" spans="1:5" x14ac:dyDescent="0.25">
      <c r="A6" s="135" t="s">
        <v>297</v>
      </c>
      <c r="B6" s="136">
        <v>43250.550057870372</v>
      </c>
      <c r="C6" s="135">
        <v>4305</v>
      </c>
      <c r="D6" s="135"/>
      <c r="E6" s="135" t="s">
        <v>4</v>
      </c>
    </row>
    <row r="7" spans="1:5" x14ac:dyDescent="0.25">
      <c r="A7" s="135" t="s">
        <v>298</v>
      </c>
      <c r="B7" s="136">
        <v>43250.550046296295</v>
      </c>
      <c r="C7" s="135">
        <v>4422</v>
      </c>
      <c r="D7" s="135"/>
      <c r="E7" s="135" t="s">
        <v>5</v>
      </c>
    </row>
    <row r="8" spans="1:5" x14ac:dyDescent="0.25">
      <c r="A8" s="135" t="s">
        <v>299</v>
      </c>
      <c r="B8" s="136">
        <v>43250.550046296295</v>
      </c>
      <c r="C8" s="135">
        <v>4424</v>
      </c>
      <c r="D8" s="135"/>
      <c r="E8" s="135" t="s">
        <v>6</v>
      </c>
    </row>
    <row r="9" spans="1:5" x14ac:dyDescent="0.25">
      <c r="A9" s="135" t="s">
        <v>300</v>
      </c>
      <c r="B9" s="136">
        <v>43250.550046296295</v>
      </c>
      <c r="C9" s="135">
        <v>4321</v>
      </c>
      <c r="D9" s="135"/>
      <c r="E9" s="135" t="s">
        <v>7</v>
      </c>
    </row>
    <row r="10" spans="1:5" x14ac:dyDescent="0.25">
      <c r="A10" s="135" t="s">
        <v>301</v>
      </c>
      <c r="B10" s="136">
        <v>43250.550046296295</v>
      </c>
      <c r="C10" s="135">
        <v>4524</v>
      </c>
      <c r="D10" s="135"/>
      <c r="E10" s="135" t="s">
        <v>8</v>
      </c>
    </row>
    <row r="11" spans="1:5" x14ac:dyDescent="0.25">
      <c r="A11" s="135" t="s">
        <v>302</v>
      </c>
      <c r="B11" s="136">
        <v>43250.550046296295</v>
      </c>
      <c r="C11" s="135">
        <v>4318</v>
      </c>
      <c r="D11" s="135"/>
      <c r="E11" s="135" t="s">
        <v>9</v>
      </c>
    </row>
    <row r="12" spans="1:5" x14ac:dyDescent="0.25">
      <c r="A12" s="135" t="s">
        <v>303</v>
      </c>
      <c r="B12" s="136">
        <v>43250.550057870372</v>
      </c>
      <c r="C12" s="135">
        <v>4310</v>
      </c>
      <c r="D12" s="135"/>
      <c r="E12" s="135" t="s">
        <v>10</v>
      </c>
    </row>
    <row r="13" spans="1:5" x14ac:dyDescent="0.25">
      <c r="A13" s="135" t="s">
        <v>304</v>
      </c>
      <c r="B13" s="136">
        <v>43250.550046296295</v>
      </c>
      <c r="C13" s="135">
        <v>4318</v>
      </c>
      <c r="D13" s="135"/>
      <c r="E13" s="135" t="s">
        <v>11</v>
      </c>
    </row>
    <row r="14" spans="1:5" x14ac:dyDescent="0.25">
      <c r="A14" s="135" t="s">
        <v>305</v>
      </c>
      <c r="B14" s="136">
        <v>43250.550057870372</v>
      </c>
      <c r="C14" s="135">
        <v>4310</v>
      </c>
      <c r="D14" s="135"/>
      <c r="E14" s="135" t="s">
        <v>12</v>
      </c>
    </row>
    <row r="15" spans="1:5" x14ac:dyDescent="0.25">
      <c r="A15" s="135" t="s">
        <v>306</v>
      </c>
      <c r="B15" s="136">
        <v>43250.550034722219</v>
      </c>
      <c r="C15" s="135">
        <v>12728</v>
      </c>
      <c r="D15" s="135"/>
      <c r="E15" s="135" t="s">
        <v>13</v>
      </c>
    </row>
    <row r="16" spans="1:5" x14ac:dyDescent="0.25">
      <c r="A16" s="135" t="s">
        <v>307</v>
      </c>
      <c r="B16" s="136">
        <v>43250.550034722219</v>
      </c>
      <c r="C16" s="135">
        <v>12728</v>
      </c>
      <c r="D16" s="135"/>
      <c r="E16" s="135" t="s">
        <v>14</v>
      </c>
    </row>
    <row r="17" spans="1:5" x14ac:dyDescent="0.25">
      <c r="A17" s="133" t="s">
        <v>925</v>
      </c>
      <c r="B17" s="134">
        <v>43250.550034722219</v>
      </c>
      <c r="C17" s="133">
        <v>74054</v>
      </c>
      <c r="D17" s="133"/>
      <c r="E17" s="133" t="s">
        <v>15</v>
      </c>
    </row>
    <row r="18" spans="1:5" x14ac:dyDescent="0.25">
      <c r="A18" s="135" t="s">
        <v>309</v>
      </c>
      <c r="B18" s="136">
        <v>43250.550034722219</v>
      </c>
      <c r="C18" s="135">
        <v>74054</v>
      </c>
      <c r="D18" s="135"/>
      <c r="E18" s="135" t="s">
        <v>16</v>
      </c>
    </row>
    <row r="19" spans="1:5" x14ac:dyDescent="0.25">
      <c r="A19" s="135" t="s">
        <v>310</v>
      </c>
      <c r="B19" s="136">
        <v>43250.550023148149</v>
      </c>
      <c r="C19" s="135">
        <v>4327</v>
      </c>
      <c r="D19" s="135"/>
      <c r="E19" s="135" t="s">
        <v>17</v>
      </c>
    </row>
    <row r="20" spans="1:5" x14ac:dyDescent="0.25">
      <c r="A20" s="135" t="s">
        <v>311</v>
      </c>
      <c r="B20" s="136">
        <v>43250.550023148149</v>
      </c>
      <c r="C20" s="135">
        <v>4327</v>
      </c>
      <c r="D20" s="135"/>
      <c r="E20" s="135" t="s">
        <v>18</v>
      </c>
    </row>
    <row r="21" spans="1:5" x14ac:dyDescent="0.25">
      <c r="A21" s="135" t="s">
        <v>312</v>
      </c>
      <c r="B21" s="136">
        <v>43250.550023148149</v>
      </c>
      <c r="C21" s="135">
        <v>4326</v>
      </c>
      <c r="D21" s="135"/>
      <c r="E21" s="135" t="s">
        <v>19</v>
      </c>
    </row>
    <row r="22" spans="1:5" x14ac:dyDescent="0.25">
      <c r="A22" s="135" t="s">
        <v>313</v>
      </c>
      <c r="B22" s="136">
        <v>43250.550023148149</v>
      </c>
      <c r="C22" s="135">
        <v>3986</v>
      </c>
      <c r="D22" s="135"/>
      <c r="E22" s="135" t="s">
        <v>20</v>
      </c>
    </row>
    <row r="23" spans="1:5" x14ac:dyDescent="0.25">
      <c r="A23" s="135" t="s">
        <v>314</v>
      </c>
      <c r="B23" s="136">
        <v>43250.550023148149</v>
      </c>
      <c r="C23" s="135">
        <v>3036</v>
      </c>
      <c r="D23" s="135"/>
      <c r="E23" s="135" t="s">
        <v>21</v>
      </c>
    </row>
    <row r="24" spans="1:5" x14ac:dyDescent="0.25">
      <c r="A24" s="133" t="s">
        <v>1729</v>
      </c>
      <c r="B24" s="134">
        <v>43250.550023148149</v>
      </c>
      <c r="C24" s="133">
        <v>3791</v>
      </c>
      <c r="D24" s="133"/>
      <c r="E24" s="133" t="s">
        <v>22</v>
      </c>
    </row>
    <row r="25" spans="1:5" x14ac:dyDescent="0.25">
      <c r="A25" s="135" t="s">
        <v>316</v>
      </c>
      <c r="B25" s="136">
        <v>43250.550023148149</v>
      </c>
      <c r="C25" s="135">
        <v>4328</v>
      </c>
      <c r="D25" s="135"/>
      <c r="E25" s="135" t="s">
        <v>23</v>
      </c>
    </row>
    <row r="26" spans="1:5" x14ac:dyDescent="0.25">
      <c r="A26" s="135" t="s">
        <v>317</v>
      </c>
      <c r="B26" s="136">
        <v>43250.550034722219</v>
      </c>
      <c r="C26" s="135">
        <v>4318</v>
      </c>
      <c r="D26" s="135"/>
      <c r="E26" s="135" t="s">
        <v>24</v>
      </c>
    </row>
    <row r="27" spans="1:5" x14ac:dyDescent="0.25">
      <c r="A27" s="135" t="s">
        <v>318</v>
      </c>
      <c r="B27" s="136">
        <v>43250.550034722219</v>
      </c>
      <c r="C27" s="135">
        <v>138555</v>
      </c>
      <c r="D27" s="135"/>
      <c r="E27" s="135" t="s">
        <v>25</v>
      </c>
    </row>
    <row r="28" spans="1:5" x14ac:dyDescent="0.25">
      <c r="A28" s="135" t="s">
        <v>319</v>
      </c>
      <c r="B28" s="136">
        <v>43250.550034722219</v>
      </c>
      <c r="C28" s="135">
        <v>138470</v>
      </c>
      <c r="D28" s="135"/>
      <c r="E28" s="135" t="s">
        <v>26</v>
      </c>
    </row>
    <row r="29" spans="1:5" x14ac:dyDescent="0.25">
      <c r="A29" s="135" t="s">
        <v>320</v>
      </c>
      <c r="B29" s="136">
        <v>43250.550023148149</v>
      </c>
      <c r="C29" s="135">
        <v>138564</v>
      </c>
      <c r="D29" s="135"/>
      <c r="E29" s="135" t="s">
        <v>27</v>
      </c>
    </row>
    <row r="30" spans="1:5" x14ac:dyDescent="0.25">
      <c r="A30" s="135" t="s">
        <v>321</v>
      </c>
      <c r="B30" s="136">
        <v>43250.550034722219</v>
      </c>
      <c r="C30" s="135">
        <v>138470</v>
      </c>
      <c r="D30" s="135"/>
      <c r="E30" s="135" t="s">
        <v>28</v>
      </c>
    </row>
    <row r="31" spans="1:5" x14ac:dyDescent="0.25">
      <c r="A31" s="135" t="s">
        <v>322</v>
      </c>
      <c r="B31" s="136">
        <v>43250.550023148149</v>
      </c>
      <c r="C31" s="135">
        <v>138564</v>
      </c>
      <c r="D31" s="135"/>
      <c r="E31" s="135" t="s">
        <v>29</v>
      </c>
    </row>
    <row r="32" spans="1:5" x14ac:dyDescent="0.25">
      <c r="A32" s="133" t="s">
        <v>926</v>
      </c>
      <c r="B32" s="134">
        <v>43250.550023148149</v>
      </c>
      <c r="C32" s="133">
        <v>138468</v>
      </c>
      <c r="D32" s="133"/>
      <c r="E32" s="133" t="s">
        <v>30</v>
      </c>
    </row>
    <row r="33" spans="1:5" x14ac:dyDescent="0.25">
      <c r="A33" s="135" t="s">
        <v>324</v>
      </c>
      <c r="B33" s="136">
        <v>43250.550023148149</v>
      </c>
      <c r="C33" s="135">
        <v>2920</v>
      </c>
      <c r="D33" s="135"/>
      <c r="E33" s="135" t="s">
        <v>31</v>
      </c>
    </row>
    <row r="34" spans="1:5" x14ac:dyDescent="0.25">
      <c r="A34" s="135" t="s">
        <v>325</v>
      </c>
      <c r="B34" s="136">
        <v>43250.550023148149</v>
      </c>
      <c r="C34" s="135">
        <v>138470</v>
      </c>
      <c r="D34" s="135"/>
      <c r="E34" s="135" t="s">
        <v>32</v>
      </c>
    </row>
    <row r="35" spans="1:5" x14ac:dyDescent="0.25">
      <c r="A35" s="135" t="s">
        <v>326</v>
      </c>
      <c r="B35" s="136">
        <v>43250.550023148149</v>
      </c>
      <c r="C35" s="135">
        <v>138470</v>
      </c>
      <c r="D35" s="135"/>
      <c r="E35" s="135" t="s">
        <v>33</v>
      </c>
    </row>
    <row r="36" spans="1:5" x14ac:dyDescent="0.25">
      <c r="A36" s="135" t="s">
        <v>327</v>
      </c>
      <c r="B36" s="136">
        <v>43250.550034722219</v>
      </c>
      <c r="C36" s="135">
        <v>4332</v>
      </c>
      <c r="D36" s="135"/>
      <c r="E36" s="135" t="s">
        <v>34</v>
      </c>
    </row>
    <row r="37" spans="1:5" x14ac:dyDescent="0.25">
      <c r="A37" s="135" t="s">
        <v>328</v>
      </c>
      <c r="B37" s="136">
        <v>43250.550034722219</v>
      </c>
      <c r="C37" s="135">
        <v>89</v>
      </c>
      <c r="D37" s="135"/>
      <c r="E37" s="135" t="s">
        <v>35</v>
      </c>
    </row>
    <row r="38" spans="1:5" x14ac:dyDescent="0.25">
      <c r="A38" s="135" t="s">
        <v>329</v>
      </c>
      <c r="B38" s="136">
        <v>43250.550034722219</v>
      </c>
      <c r="C38" s="135">
        <v>89</v>
      </c>
      <c r="D38" s="135"/>
      <c r="E38" s="135" t="s">
        <v>36</v>
      </c>
    </row>
    <row r="39" spans="1:5" x14ac:dyDescent="0.25">
      <c r="A39" s="135" t="s">
        <v>330</v>
      </c>
      <c r="B39" s="136">
        <v>43250.550034722219</v>
      </c>
      <c r="C39" s="135">
        <v>89</v>
      </c>
      <c r="D39" s="135"/>
      <c r="E39" s="135" t="s">
        <v>37</v>
      </c>
    </row>
    <row r="40" spans="1:5" x14ac:dyDescent="0.25">
      <c r="A40" s="135" t="s">
        <v>331</v>
      </c>
      <c r="B40" s="136">
        <v>43250.550034722219</v>
      </c>
      <c r="C40" s="135">
        <v>89</v>
      </c>
      <c r="D40" s="135"/>
      <c r="E40" s="135" t="s">
        <v>38</v>
      </c>
    </row>
    <row r="41" spans="1:5" x14ac:dyDescent="0.25">
      <c r="A41" s="133" t="s">
        <v>1726</v>
      </c>
      <c r="B41" s="134">
        <v>43250.550034722219</v>
      </c>
      <c r="C41" s="133">
        <v>89</v>
      </c>
      <c r="D41" s="133"/>
      <c r="E41" s="133" t="s">
        <v>39</v>
      </c>
    </row>
    <row r="42" spans="1:5" x14ac:dyDescent="0.25">
      <c r="A42" s="135" t="s">
        <v>333</v>
      </c>
      <c r="B42" s="136">
        <v>43250.550034722219</v>
      </c>
      <c r="C42" s="135">
        <v>4332</v>
      </c>
      <c r="D42" s="135"/>
      <c r="E42" s="135" t="s">
        <v>40</v>
      </c>
    </row>
    <row r="43" spans="1:5" x14ac:dyDescent="0.25">
      <c r="A43" s="135" t="s">
        <v>334</v>
      </c>
      <c r="B43" s="136">
        <v>43250.550034722219</v>
      </c>
      <c r="C43" s="135">
        <v>4332</v>
      </c>
      <c r="D43" s="135"/>
      <c r="E43" s="135" t="s">
        <v>41</v>
      </c>
    </row>
    <row r="44" spans="1:5" x14ac:dyDescent="0.25">
      <c r="A44" s="135" t="s">
        <v>335</v>
      </c>
      <c r="B44" s="136">
        <v>43250.550034722219</v>
      </c>
      <c r="C44" s="135">
        <v>4332</v>
      </c>
      <c r="D44" s="135"/>
      <c r="E44" s="135" t="s">
        <v>42</v>
      </c>
    </row>
    <row r="45" spans="1:5" x14ac:dyDescent="0.25">
      <c r="A45" s="135" t="s">
        <v>336</v>
      </c>
      <c r="B45" s="136">
        <v>43250.550034722219</v>
      </c>
      <c r="C45" s="135">
        <v>89</v>
      </c>
      <c r="D45" s="135"/>
      <c r="E45" s="135" t="s">
        <v>43</v>
      </c>
    </row>
    <row r="46" spans="1:5" x14ac:dyDescent="0.25">
      <c r="A46" s="135" t="s">
        <v>337</v>
      </c>
      <c r="B46" s="136">
        <v>43250.550034722219</v>
      </c>
      <c r="C46" s="135">
        <v>4332</v>
      </c>
      <c r="D46" s="135"/>
      <c r="E46" s="135" t="s">
        <v>44</v>
      </c>
    </row>
    <row r="47" spans="1:5" x14ac:dyDescent="0.25">
      <c r="A47" s="135" t="s">
        <v>338</v>
      </c>
      <c r="B47" s="136">
        <v>43250.550023148149</v>
      </c>
      <c r="C47" s="135">
        <v>4426</v>
      </c>
      <c r="D47" s="135"/>
      <c r="E47" s="135" t="s">
        <v>45</v>
      </c>
    </row>
    <row r="48" spans="1:5" x14ac:dyDescent="0.25">
      <c r="A48" s="135" t="s">
        <v>339</v>
      </c>
      <c r="B48" s="136">
        <v>43250.550023148149</v>
      </c>
      <c r="C48" s="135">
        <v>573</v>
      </c>
      <c r="D48" s="135"/>
      <c r="E48" s="135" t="s">
        <v>46</v>
      </c>
    </row>
    <row r="49" spans="1:5" x14ac:dyDescent="0.25">
      <c r="A49" s="135" t="s">
        <v>340</v>
      </c>
      <c r="B49" s="136">
        <v>43250.550023148149</v>
      </c>
      <c r="C49" s="135">
        <v>4332</v>
      </c>
      <c r="D49" s="135"/>
      <c r="E49" s="135" t="s">
        <v>47</v>
      </c>
    </row>
    <row r="50" spans="1:5" x14ac:dyDescent="0.25">
      <c r="A50" s="135" t="s">
        <v>341</v>
      </c>
      <c r="B50" s="136">
        <v>43250.550034722219</v>
      </c>
      <c r="C50" s="135">
        <v>4649</v>
      </c>
      <c r="D50" s="135"/>
      <c r="E50" s="135" t="s">
        <v>48</v>
      </c>
    </row>
    <row r="51" spans="1:5" x14ac:dyDescent="0.25">
      <c r="A51" s="135" t="s">
        <v>342</v>
      </c>
      <c r="B51" s="136">
        <v>43250.550034722219</v>
      </c>
      <c r="C51" s="135">
        <v>4649</v>
      </c>
      <c r="D51" s="135"/>
      <c r="E51" s="135" t="s">
        <v>49</v>
      </c>
    </row>
    <row r="52" spans="1:5" x14ac:dyDescent="0.25">
      <c r="A52" s="135" t="s">
        <v>343</v>
      </c>
      <c r="B52" s="136">
        <v>43250.550023148149</v>
      </c>
      <c r="C52" s="135">
        <v>4743</v>
      </c>
      <c r="D52" s="135"/>
      <c r="E52" s="135" t="s">
        <v>50</v>
      </c>
    </row>
    <row r="53" spans="1:5" x14ac:dyDescent="0.25">
      <c r="A53" s="135" t="s">
        <v>344</v>
      </c>
      <c r="B53" s="136">
        <v>43250.550023148149</v>
      </c>
      <c r="C53" s="135">
        <v>4649</v>
      </c>
      <c r="D53" s="135"/>
      <c r="E53" s="135" t="s">
        <v>51</v>
      </c>
    </row>
    <row r="54" spans="1:5" x14ac:dyDescent="0.25">
      <c r="A54" s="135" t="s">
        <v>345</v>
      </c>
      <c r="B54" s="136">
        <v>43250.550034722219</v>
      </c>
      <c r="C54" s="135">
        <v>4317</v>
      </c>
      <c r="D54" s="135"/>
      <c r="E54" s="135" t="s">
        <v>52</v>
      </c>
    </row>
    <row r="55" spans="1:5" x14ac:dyDescent="0.25">
      <c r="A55" s="133" t="s">
        <v>1727</v>
      </c>
      <c r="B55" s="134">
        <v>43250.550034722219</v>
      </c>
      <c r="C55" s="133">
        <v>4411</v>
      </c>
      <c r="D55" s="133"/>
      <c r="E55" s="133" t="s">
        <v>53</v>
      </c>
    </row>
    <row r="56" spans="1:5" x14ac:dyDescent="0.25">
      <c r="A56" s="135" t="s">
        <v>347</v>
      </c>
      <c r="B56" s="136">
        <v>43250.550034722219</v>
      </c>
      <c r="C56" s="135">
        <v>4317</v>
      </c>
      <c r="D56" s="135"/>
      <c r="E56" s="135" t="s">
        <v>54</v>
      </c>
    </row>
    <row r="57" spans="1:5" x14ac:dyDescent="0.25">
      <c r="A57" s="135" t="s">
        <v>348</v>
      </c>
      <c r="B57" s="136">
        <v>43250.550034722219</v>
      </c>
      <c r="C57" s="135">
        <v>4326</v>
      </c>
      <c r="D57" s="135"/>
      <c r="E57" s="135" t="s">
        <v>55</v>
      </c>
    </row>
    <row r="58" spans="1:5" x14ac:dyDescent="0.25">
      <c r="A58" s="135" t="s">
        <v>349</v>
      </c>
      <c r="B58" s="136">
        <v>43250.550034722219</v>
      </c>
      <c r="C58" s="135">
        <v>4326</v>
      </c>
      <c r="D58" s="135"/>
      <c r="E58" s="135" t="s">
        <v>56</v>
      </c>
    </row>
    <row r="59" spans="1:5" x14ac:dyDescent="0.25">
      <c r="A59" s="135" t="s">
        <v>350</v>
      </c>
      <c r="B59" s="136">
        <v>43250.550034722219</v>
      </c>
      <c r="C59" s="135">
        <v>4326</v>
      </c>
      <c r="D59" s="135"/>
      <c r="E59" s="135" t="s">
        <v>57</v>
      </c>
    </row>
    <row r="60" spans="1:5" x14ac:dyDescent="0.25">
      <c r="A60" s="135" t="s">
        <v>351</v>
      </c>
      <c r="B60" s="136">
        <v>43250.550034722219</v>
      </c>
      <c r="C60" s="135">
        <v>4326</v>
      </c>
      <c r="D60" s="135"/>
      <c r="E60" s="135" t="s">
        <v>58</v>
      </c>
    </row>
    <row r="61" spans="1:5" x14ac:dyDescent="0.25">
      <c r="A61" s="135" t="s">
        <v>352</v>
      </c>
      <c r="B61" s="136">
        <v>43250.550034722219</v>
      </c>
      <c r="C61" s="135">
        <v>4326</v>
      </c>
      <c r="D61" s="135"/>
      <c r="E61" s="135" t="s">
        <v>59</v>
      </c>
    </row>
    <row r="62" spans="1:5" x14ac:dyDescent="0.25">
      <c r="A62" s="135" t="s">
        <v>353</v>
      </c>
      <c r="B62" s="136">
        <v>43250.550034722219</v>
      </c>
      <c r="C62" s="135">
        <v>89</v>
      </c>
      <c r="D62" s="135"/>
      <c r="E62" s="135" t="s">
        <v>60</v>
      </c>
    </row>
    <row r="63" spans="1:5" x14ac:dyDescent="0.25">
      <c r="A63" s="133" t="s">
        <v>1728</v>
      </c>
      <c r="B63" s="134">
        <v>43250.550034722219</v>
      </c>
      <c r="C63" s="133">
        <v>4326</v>
      </c>
      <c r="D63" s="133"/>
      <c r="E63" s="133" t="s">
        <v>61</v>
      </c>
    </row>
    <row r="64" spans="1:5" x14ac:dyDescent="0.25">
      <c r="A64" s="135" t="s">
        <v>355</v>
      </c>
      <c r="B64" s="136">
        <v>43250.550023148149</v>
      </c>
      <c r="C64" s="135">
        <v>4420</v>
      </c>
      <c r="D64" s="135"/>
      <c r="E64" s="135" t="s">
        <v>62</v>
      </c>
    </row>
    <row r="65" spans="1:5" x14ac:dyDescent="0.25">
      <c r="A65" s="135" t="s">
        <v>356</v>
      </c>
      <c r="B65" s="136">
        <v>43250.550023148149</v>
      </c>
      <c r="C65" s="135">
        <v>4326</v>
      </c>
      <c r="D65" s="135"/>
      <c r="E65" s="135" t="s">
        <v>63</v>
      </c>
    </row>
    <row r="66" spans="1:5" x14ac:dyDescent="0.25">
      <c r="A66" s="135" t="s">
        <v>357</v>
      </c>
      <c r="B66" s="136">
        <v>43250.550034722219</v>
      </c>
      <c r="C66" s="135">
        <v>4402</v>
      </c>
      <c r="D66" s="135"/>
      <c r="E66" s="135" t="s">
        <v>64</v>
      </c>
    </row>
    <row r="67" spans="1:5" x14ac:dyDescent="0.25">
      <c r="A67" s="135" t="s">
        <v>358</v>
      </c>
      <c r="B67" s="136">
        <v>43250.550034722219</v>
      </c>
      <c r="C67" s="135">
        <v>4317</v>
      </c>
      <c r="D67" s="135"/>
      <c r="E67" s="135" t="s">
        <v>65</v>
      </c>
    </row>
    <row r="68" spans="1:5" x14ac:dyDescent="0.25">
      <c r="A68" s="135" t="s">
        <v>359</v>
      </c>
      <c r="B68" s="136">
        <v>43250.550034722219</v>
      </c>
      <c r="C68" s="135">
        <v>89</v>
      </c>
      <c r="D68" s="135"/>
      <c r="E68" s="135" t="s">
        <v>66</v>
      </c>
    </row>
    <row r="69" spans="1:5" x14ac:dyDescent="0.25">
      <c r="A69" s="135" t="s">
        <v>360</v>
      </c>
      <c r="B69" s="136">
        <v>43250.550034722219</v>
      </c>
      <c r="C69" s="135">
        <v>4317</v>
      </c>
      <c r="D69" s="135"/>
      <c r="E69" s="135" t="s">
        <v>67</v>
      </c>
    </row>
    <row r="70" spans="1:5" x14ac:dyDescent="0.25">
      <c r="A70" s="135" t="s">
        <v>361</v>
      </c>
      <c r="B70" s="136">
        <v>43250.550034722219</v>
      </c>
      <c r="C70" s="135">
        <v>7341</v>
      </c>
      <c r="D70" s="135"/>
      <c r="E70" s="135" t="s">
        <v>68</v>
      </c>
    </row>
    <row r="71" spans="1:5" x14ac:dyDescent="0.25">
      <c r="A71" s="135" t="s">
        <v>362</v>
      </c>
      <c r="B71" s="136">
        <v>43250.550034722219</v>
      </c>
      <c r="C71" s="135">
        <v>7421</v>
      </c>
      <c r="D71" s="135"/>
      <c r="E71" s="135" t="s">
        <v>69</v>
      </c>
    </row>
    <row r="72" spans="1:5" x14ac:dyDescent="0.25">
      <c r="A72" s="135" t="s">
        <v>363</v>
      </c>
      <c r="B72" s="136">
        <v>43250.550034722219</v>
      </c>
      <c r="C72" s="135">
        <v>7336</v>
      </c>
      <c r="D72" s="135"/>
      <c r="E72" s="135" t="s">
        <v>70</v>
      </c>
    </row>
    <row r="73" spans="1:5" x14ac:dyDescent="0.25">
      <c r="A73" s="135" t="s">
        <v>364</v>
      </c>
      <c r="B73" s="136">
        <v>43250.550034722219</v>
      </c>
      <c r="C73" s="135">
        <v>7336</v>
      </c>
      <c r="D73" s="135"/>
      <c r="E73" s="135" t="s">
        <v>71</v>
      </c>
    </row>
    <row r="74" spans="1:5" x14ac:dyDescent="0.25">
      <c r="A74" s="135" t="s">
        <v>365</v>
      </c>
      <c r="B74" s="136">
        <v>43250.550034722219</v>
      </c>
      <c r="C74" s="135">
        <v>4426</v>
      </c>
      <c r="D74" s="135"/>
      <c r="E74" s="135" t="s">
        <v>72</v>
      </c>
    </row>
    <row r="75" spans="1:5" x14ac:dyDescent="0.25">
      <c r="A75" s="135" t="s">
        <v>366</v>
      </c>
      <c r="B75" s="136">
        <v>43250.550034722219</v>
      </c>
      <c r="C75" s="135">
        <v>4426</v>
      </c>
      <c r="D75" s="135"/>
      <c r="E75" s="135" t="s">
        <v>73</v>
      </c>
    </row>
    <row r="76" spans="1:5" x14ac:dyDescent="0.25">
      <c r="A76" s="135" t="s">
        <v>367</v>
      </c>
      <c r="B76" s="136">
        <v>43250.550034722219</v>
      </c>
      <c r="C76" s="135">
        <v>4510</v>
      </c>
      <c r="D76" s="135"/>
      <c r="E76" s="135" t="s">
        <v>74</v>
      </c>
    </row>
    <row r="77" spans="1:5" x14ac:dyDescent="0.25">
      <c r="A77" s="135" t="s">
        <v>368</v>
      </c>
      <c r="B77" s="136">
        <v>43250.550034722219</v>
      </c>
      <c r="C77" s="135">
        <v>4880</v>
      </c>
      <c r="D77" s="135"/>
      <c r="E77" s="135" t="s">
        <v>75</v>
      </c>
    </row>
    <row r="78" spans="1:5" x14ac:dyDescent="0.25">
      <c r="A78" s="135" t="s">
        <v>369</v>
      </c>
      <c r="B78" s="136">
        <v>43250.550034722219</v>
      </c>
      <c r="C78" s="135">
        <v>4795</v>
      </c>
      <c r="D78" s="135"/>
      <c r="E78" s="135" t="s">
        <v>76</v>
      </c>
    </row>
    <row r="79" spans="1:5" x14ac:dyDescent="0.25">
      <c r="A79" s="135" t="s">
        <v>370</v>
      </c>
      <c r="B79" s="136">
        <v>43250.550034722219</v>
      </c>
      <c r="C79" s="135">
        <v>4795</v>
      </c>
      <c r="D79" s="135"/>
      <c r="E79" s="135" t="s">
        <v>77</v>
      </c>
    </row>
    <row r="80" spans="1:5" x14ac:dyDescent="0.25">
      <c r="A80" s="135" t="s">
        <v>371</v>
      </c>
      <c r="B80" s="136">
        <v>43250.550034722219</v>
      </c>
      <c r="C80" s="135">
        <v>4322</v>
      </c>
      <c r="D80" s="135"/>
      <c r="E80" s="135" t="s">
        <v>78</v>
      </c>
    </row>
    <row r="81" spans="1:5" x14ac:dyDescent="0.25">
      <c r="A81" s="135" t="s">
        <v>372</v>
      </c>
      <c r="B81" s="136">
        <v>43250.550034722219</v>
      </c>
      <c r="C81" s="135">
        <v>4322</v>
      </c>
      <c r="D81" s="135"/>
      <c r="E81" s="135" t="s">
        <v>79</v>
      </c>
    </row>
    <row r="82" spans="1:5" x14ac:dyDescent="0.25">
      <c r="A82" s="135" t="s">
        <v>373</v>
      </c>
      <c r="B82" s="136">
        <v>43250.550023148149</v>
      </c>
      <c r="C82" s="135">
        <v>4415</v>
      </c>
      <c r="D82" s="135"/>
      <c r="E82" s="135" t="s">
        <v>80</v>
      </c>
    </row>
    <row r="83" spans="1:5" x14ac:dyDescent="0.25">
      <c r="A83" s="135" t="s">
        <v>374</v>
      </c>
      <c r="B83" s="136">
        <v>43250.550023148149</v>
      </c>
      <c r="C83" s="135">
        <v>4321</v>
      </c>
      <c r="D83" s="135"/>
      <c r="E83" s="135" t="s">
        <v>81</v>
      </c>
    </row>
    <row r="84" spans="1:5" x14ac:dyDescent="0.25">
      <c r="A84" s="135" t="s">
        <v>375</v>
      </c>
      <c r="B84" s="136">
        <v>43250.550034722219</v>
      </c>
      <c r="C84" s="135">
        <v>4412</v>
      </c>
      <c r="D84" s="135"/>
      <c r="E84" s="135" t="s">
        <v>82</v>
      </c>
    </row>
    <row r="85" spans="1:5" x14ac:dyDescent="0.25">
      <c r="A85" s="135" t="s">
        <v>376</v>
      </c>
      <c r="B85" s="136">
        <v>43250.550034722219</v>
      </c>
      <c r="C85" s="135">
        <v>4327</v>
      </c>
      <c r="D85" s="135"/>
      <c r="E85" s="135" t="s">
        <v>83</v>
      </c>
    </row>
    <row r="86" spans="1:5" x14ac:dyDescent="0.25">
      <c r="A86" s="135" t="s">
        <v>377</v>
      </c>
      <c r="B86" s="136">
        <v>43250.550034722219</v>
      </c>
      <c r="C86" s="135">
        <v>4327</v>
      </c>
      <c r="D86" s="135"/>
      <c r="E86" s="135" t="s">
        <v>84</v>
      </c>
    </row>
    <row r="87" spans="1:5" x14ac:dyDescent="0.25">
      <c r="A87" s="135" t="s">
        <v>378</v>
      </c>
      <c r="B87" s="136">
        <v>43250.550034722219</v>
      </c>
      <c r="C87" s="135">
        <v>4950</v>
      </c>
      <c r="D87" s="135"/>
      <c r="E87" s="135" t="s">
        <v>85</v>
      </c>
    </row>
    <row r="88" spans="1:5" x14ac:dyDescent="0.25">
      <c r="A88" s="135" t="s">
        <v>379</v>
      </c>
      <c r="B88" s="136">
        <v>43250.550034722219</v>
      </c>
      <c r="C88" s="135">
        <v>4950</v>
      </c>
      <c r="D88" s="135"/>
      <c r="E88" s="135" t="s">
        <v>86</v>
      </c>
    </row>
    <row r="89" spans="1:5" x14ac:dyDescent="0.25">
      <c r="A89" s="135" t="s">
        <v>380</v>
      </c>
      <c r="B89" s="136">
        <v>43250.550023148149</v>
      </c>
      <c r="C89" s="135">
        <v>5044</v>
      </c>
      <c r="D89" s="135"/>
      <c r="E89" s="135" t="s">
        <v>87</v>
      </c>
    </row>
    <row r="90" spans="1:5" x14ac:dyDescent="0.25">
      <c r="A90" s="135" t="s">
        <v>381</v>
      </c>
      <c r="B90" s="136">
        <v>43250.550023148149</v>
      </c>
      <c r="C90" s="135">
        <v>4950</v>
      </c>
      <c r="D90" s="135"/>
      <c r="E90" s="135" t="s">
        <v>88</v>
      </c>
    </row>
    <row r="91" spans="1:5" x14ac:dyDescent="0.25">
      <c r="A91" s="135" t="s">
        <v>382</v>
      </c>
      <c r="B91" s="136">
        <v>43250.550034722219</v>
      </c>
      <c r="C91" s="135">
        <v>4339</v>
      </c>
      <c r="D91" s="135"/>
      <c r="E91" s="135" t="s">
        <v>89</v>
      </c>
    </row>
    <row r="92" spans="1:5" x14ac:dyDescent="0.25">
      <c r="A92" s="135" t="s">
        <v>383</v>
      </c>
      <c r="B92" s="136">
        <v>43250.550034722219</v>
      </c>
      <c r="C92" s="135">
        <v>4339</v>
      </c>
      <c r="D92" s="135"/>
      <c r="E92" s="135" t="s">
        <v>90</v>
      </c>
    </row>
    <row r="93" spans="1:5" x14ac:dyDescent="0.25">
      <c r="A93" s="135" t="s">
        <v>384</v>
      </c>
      <c r="B93" s="136">
        <v>43250.550023148149</v>
      </c>
      <c r="C93" s="135">
        <v>4433</v>
      </c>
      <c r="D93" s="135"/>
      <c r="E93" s="135" t="s">
        <v>91</v>
      </c>
    </row>
    <row r="94" spans="1:5" x14ac:dyDescent="0.25">
      <c r="A94" s="135" t="s">
        <v>385</v>
      </c>
      <c r="B94" s="136">
        <v>43250.550023148149</v>
      </c>
      <c r="C94" s="135">
        <v>4339</v>
      </c>
      <c r="D94" s="135"/>
      <c r="E94" s="135" t="s">
        <v>92</v>
      </c>
    </row>
    <row r="95" spans="1:5" x14ac:dyDescent="0.25">
      <c r="A95" s="135" t="s">
        <v>386</v>
      </c>
      <c r="B95" s="136">
        <v>43250.550034722219</v>
      </c>
      <c r="C95" s="135">
        <v>4418</v>
      </c>
      <c r="D95" s="135"/>
      <c r="E95" s="135" t="s">
        <v>93</v>
      </c>
    </row>
    <row r="96" spans="1:5" x14ac:dyDescent="0.25">
      <c r="A96" s="135" t="s">
        <v>387</v>
      </c>
      <c r="B96" s="136">
        <v>43250.550034722219</v>
      </c>
      <c r="C96" s="135">
        <v>4333</v>
      </c>
      <c r="D96" s="135"/>
      <c r="E96" s="135" t="s">
        <v>94</v>
      </c>
    </row>
    <row r="97" spans="1:5" x14ac:dyDescent="0.25">
      <c r="A97" s="135" t="s">
        <v>388</v>
      </c>
      <c r="B97" s="136">
        <v>43250.550034722219</v>
      </c>
      <c r="C97" s="135">
        <v>4333</v>
      </c>
      <c r="D97" s="135"/>
      <c r="E97" s="135" t="s">
        <v>95</v>
      </c>
    </row>
    <row r="98" spans="1:5" x14ac:dyDescent="0.25">
      <c r="A98" s="135" t="s">
        <v>389</v>
      </c>
      <c r="B98" s="136">
        <v>43250.550034722219</v>
      </c>
      <c r="C98" s="135">
        <v>4432</v>
      </c>
      <c r="D98" s="135"/>
      <c r="E98" s="135" t="s">
        <v>96</v>
      </c>
    </row>
    <row r="99" spans="1:5" x14ac:dyDescent="0.25">
      <c r="A99" s="135" t="s">
        <v>390</v>
      </c>
      <c r="B99" s="136">
        <v>43250.550023148149</v>
      </c>
      <c r="C99" s="135">
        <v>4526</v>
      </c>
      <c r="D99" s="135"/>
      <c r="E99" s="135" t="s">
        <v>97</v>
      </c>
    </row>
    <row r="100" spans="1:5" x14ac:dyDescent="0.25">
      <c r="A100" s="135" t="s">
        <v>391</v>
      </c>
      <c r="B100" s="136">
        <v>43250.550034722219</v>
      </c>
      <c r="C100" s="135">
        <v>4432</v>
      </c>
      <c r="D100" s="135"/>
      <c r="E100" s="135"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row r="51" spans="1:5" x14ac:dyDescent="0.25">
      <c r="A51" s="3" t="s">
        <v>342</v>
      </c>
      <c r="B51" s="4">
        <v>43250.550034722219</v>
      </c>
      <c r="C51" s="3">
        <v>4649</v>
      </c>
      <c r="D51" s="3"/>
      <c r="E51" s="3" t="s">
        <v>49</v>
      </c>
    </row>
    <row r="52" spans="1:5" x14ac:dyDescent="0.25">
      <c r="A52" s="3" t="s">
        <v>343</v>
      </c>
      <c r="B52" s="4">
        <v>43250.550023148149</v>
      </c>
      <c r="C52" s="3">
        <v>4743</v>
      </c>
      <c r="D52" s="3"/>
      <c r="E52" s="3" t="s">
        <v>50</v>
      </c>
    </row>
    <row r="53" spans="1:5" x14ac:dyDescent="0.25">
      <c r="A53" s="3" t="s">
        <v>344</v>
      </c>
      <c r="B53" s="4">
        <v>43250.550023148149</v>
      </c>
      <c r="C53" s="3">
        <v>4649</v>
      </c>
      <c r="D53" s="3"/>
      <c r="E53" s="3" t="s">
        <v>51</v>
      </c>
    </row>
    <row r="54" spans="1:5" x14ac:dyDescent="0.25">
      <c r="A54" s="3" t="s">
        <v>345</v>
      </c>
      <c r="B54" s="4">
        <v>43250.550034722219</v>
      </c>
      <c r="C54" s="3">
        <v>4317</v>
      </c>
      <c r="D54" s="3"/>
      <c r="E54" s="3" t="s">
        <v>52</v>
      </c>
    </row>
    <row r="55" spans="1:5" x14ac:dyDescent="0.25">
      <c r="A55" s="3" t="s">
        <v>346</v>
      </c>
      <c r="B55" s="4">
        <v>43250.550034722219</v>
      </c>
      <c r="C55" s="3">
        <v>4411</v>
      </c>
      <c r="D55" s="3"/>
      <c r="E55" s="3" t="s">
        <v>53</v>
      </c>
    </row>
    <row r="56" spans="1:5" x14ac:dyDescent="0.25">
      <c r="A56" s="3" t="s">
        <v>347</v>
      </c>
      <c r="B56" s="4">
        <v>43250.550034722219</v>
      </c>
      <c r="C56" s="3">
        <v>4317</v>
      </c>
      <c r="D56" s="3"/>
      <c r="E56" s="3" t="s">
        <v>54</v>
      </c>
    </row>
    <row r="57" spans="1:5" x14ac:dyDescent="0.25">
      <c r="A57" s="3" t="s">
        <v>348</v>
      </c>
      <c r="B57" s="4">
        <v>43250.550034722219</v>
      </c>
      <c r="C57" s="3">
        <v>4326</v>
      </c>
      <c r="D57" s="3"/>
      <c r="E57" s="3" t="s">
        <v>55</v>
      </c>
    </row>
    <row r="58" spans="1:5" x14ac:dyDescent="0.25">
      <c r="A58" s="3" t="s">
        <v>349</v>
      </c>
      <c r="B58" s="4">
        <v>43250.550034722219</v>
      </c>
      <c r="C58" s="3">
        <v>4326</v>
      </c>
      <c r="D58" s="3"/>
      <c r="E58" s="3" t="s">
        <v>56</v>
      </c>
    </row>
    <row r="59" spans="1:5" x14ac:dyDescent="0.25">
      <c r="A59" s="3" t="s">
        <v>350</v>
      </c>
      <c r="B59" s="4">
        <v>43250.550034722219</v>
      </c>
      <c r="C59" s="3">
        <v>4326</v>
      </c>
      <c r="D59" s="3"/>
      <c r="E59" s="3" t="s">
        <v>57</v>
      </c>
    </row>
    <row r="60" spans="1:5" x14ac:dyDescent="0.25">
      <c r="A60" s="3" t="s">
        <v>351</v>
      </c>
      <c r="B60" s="4">
        <v>43250.550034722219</v>
      </c>
      <c r="C60" s="3">
        <v>4326</v>
      </c>
      <c r="D60" s="3"/>
      <c r="E60" s="3" t="s">
        <v>58</v>
      </c>
    </row>
    <row r="61" spans="1:5" x14ac:dyDescent="0.25">
      <c r="A61" s="3" t="s">
        <v>352</v>
      </c>
      <c r="B61" s="4">
        <v>43250.550034722219</v>
      </c>
      <c r="C61" s="3">
        <v>4326</v>
      </c>
      <c r="D61" s="3"/>
      <c r="E61" s="3" t="s">
        <v>59</v>
      </c>
    </row>
    <row r="62" spans="1:5" x14ac:dyDescent="0.25">
      <c r="A62" s="3" t="s">
        <v>353</v>
      </c>
      <c r="B62" s="4">
        <v>43250.550034722219</v>
      </c>
      <c r="C62" s="3">
        <v>89</v>
      </c>
      <c r="D62" s="3"/>
      <c r="E62" s="3" t="s">
        <v>60</v>
      </c>
    </row>
    <row r="63" spans="1:5" x14ac:dyDescent="0.25">
      <c r="A63" s="3" t="s">
        <v>354</v>
      </c>
      <c r="B63" s="4">
        <v>43250.550034722219</v>
      </c>
      <c r="C63" s="3">
        <v>4326</v>
      </c>
      <c r="D63" s="3"/>
      <c r="E63" s="3" t="s">
        <v>61</v>
      </c>
    </row>
    <row r="64" spans="1:5" x14ac:dyDescent="0.25">
      <c r="A64" s="3" t="s">
        <v>355</v>
      </c>
      <c r="B64" s="4">
        <v>43250.550023148149</v>
      </c>
      <c r="C64" s="3">
        <v>4420</v>
      </c>
      <c r="D64" s="3"/>
      <c r="E64" s="3" t="s">
        <v>62</v>
      </c>
    </row>
    <row r="65" spans="1:5" x14ac:dyDescent="0.25">
      <c r="A65" s="3" t="s">
        <v>356</v>
      </c>
      <c r="B65" s="4">
        <v>43250.550023148149</v>
      </c>
      <c r="C65" s="3">
        <v>4326</v>
      </c>
      <c r="D65" s="3"/>
      <c r="E65" s="3" t="s">
        <v>63</v>
      </c>
    </row>
    <row r="66" spans="1:5" x14ac:dyDescent="0.25">
      <c r="A66" s="3" t="s">
        <v>357</v>
      </c>
      <c r="B66" s="4">
        <v>43250.550034722219</v>
      </c>
      <c r="C66" s="3">
        <v>4402</v>
      </c>
      <c r="D66" s="3"/>
      <c r="E66" s="3" t="s">
        <v>64</v>
      </c>
    </row>
    <row r="67" spans="1:5" x14ac:dyDescent="0.25">
      <c r="A67" s="3" t="s">
        <v>358</v>
      </c>
      <c r="B67" s="4">
        <v>43250.550034722219</v>
      </c>
      <c r="C67" s="3">
        <v>4317</v>
      </c>
      <c r="D67" s="3"/>
      <c r="E67" s="3" t="s">
        <v>65</v>
      </c>
    </row>
    <row r="68" spans="1:5" x14ac:dyDescent="0.25">
      <c r="A68" s="3" t="s">
        <v>359</v>
      </c>
      <c r="B68" s="4">
        <v>43250.550034722219</v>
      </c>
      <c r="C68" s="3">
        <v>89</v>
      </c>
      <c r="D68" s="3"/>
      <c r="E68" s="3" t="s">
        <v>66</v>
      </c>
    </row>
    <row r="69" spans="1:5" x14ac:dyDescent="0.25">
      <c r="A69" s="3" t="s">
        <v>360</v>
      </c>
      <c r="B69" s="4">
        <v>43250.550034722219</v>
      </c>
      <c r="C69" s="3">
        <v>4317</v>
      </c>
      <c r="D69" s="3"/>
      <c r="E69" s="3" t="s">
        <v>67</v>
      </c>
    </row>
    <row r="70" spans="1:5" x14ac:dyDescent="0.25">
      <c r="A70" s="3" t="s">
        <v>361</v>
      </c>
      <c r="B70" s="4">
        <v>43250.550034722219</v>
      </c>
      <c r="C70" s="3">
        <v>7341</v>
      </c>
      <c r="D70" s="3"/>
      <c r="E70" s="3" t="s">
        <v>68</v>
      </c>
    </row>
    <row r="71" spans="1:5" x14ac:dyDescent="0.25">
      <c r="A71" s="3" t="s">
        <v>362</v>
      </c>
      <c r="B71" s="4">
        <v>43250.550034722219</v>
      </c>
      <c r="C71" s="3">
        <v>7421</v>
      </c>
      <c r="D71" s="3"/>
      <c r="E71" s="3" t="s">
        <v>69</v>
      </c>
    </row>
    <row r="72" spans="1:5" x14ac:dyDescent="0.25">
      <c r="A72" s="3" t="s">
        <v>363</v>
      </c>
      <c r="B72" s="4">
        <v>43250.550034722219</v>
      </c>
      <c r="C72" s="3">
        <v>7336</v>
      </c>
      <c r="D72" s="3"/>
      <c r="E72" s="3" t="s">
        <v>70</v>
      </c>
    </row>
    <row r="73" spans="1:5" x14ac:dyDescent="0.25">
      <c r="A73" s="3" t="s">
        <v>364</v>
      </c>
      <c r="B73" s="4">
        <v>43250.550034722219</v>
      </c>
      <c r="C73" s="3">
        <v>7336</v>
      </c>
      <c r="D73" s="3"/>
      <c r="E73" s="3" t="s">
        <v>71</v>
      </c>
    </row>
    <row r="74" spans="1:5" x14ac:dyDescent="0.25">
      <c r="A74" s="3" t="s">
        <v>365</v>
      </c>
      <c r="B74" s="4">
        <v>43250.550034722219</v>
      </c>
      <c r="C74" s="3">
        <v>4426</v>
      </c>
      <c r="D74" s="3"/>
      <c r="E74" s="3" t="s">
        <v>72</v>
      </c>
    </row>
    <row r="75" spans="1:5" x14ac:dyDescent="0.25">
      <c r="A75" s="3" t="s">
        <v>366</v>
      </c>
      <c r="B75" s="4">
        <v>43250.550034722219</v>
      </c>
      <c r="C75" s="3">
        <v>4426</v>
      </c>
      <c r="D75" s="3"/>
      <c r="E75" s="3" t="s">
        <v>73</v>
      </c>
    </row>
    <row r="76" spans="1:5" x14ac:dyDescent="0.25">
      <c r="A76" s="3" t="s">
        <v>367</v>
      </c>
      <c r="B76" s="4">
        <v>43250.550034722219</v>
      </c>
      <c r="C76" s="3">
        <v>4510</v>
      </c>
      <c r="D76" s="3"/>
      <c r="E76" s="3" t="s">
        <v>74</v>
      </c>
    </row>
    <row r="77" spans="1:5" x14ac:dyDescent="0.25">
      <c r="A77" s="3" t="s">
        <v>368</v>
      </c>
      <c r="B77" s="4">
        <v>43250.550034722219</v>
      </c>
      <c r="C77" s="3">
        <v>4880</v>
      </c>
      <c r="D77" s="3"/>
      <c r="E77" s="3" t="s">
        <v>75</v>
      </c>
    </row>
    <row r="78" spans="1:5" x14ac:dyDescent="0.25">
      <c r="A78" s="3" t="s">
        <v>369</v>
      </c>
      <c r="B78" s="4">
        <v>43250.550034722219</v>
      </c>
      <c r="C78" s="3">
        <v>4795</v>
      </c>
      <c r="D78" s="3"/>
      <c r="E78" s="3" t="s">
        <v>76</v>
      </c>
    </row>
    <row r="79" spans="1:5" x14ac:dyDescent="0.25">
      <c r="A79" s="3" t="s">
        <v>370</v>
      </c>
      <c r="B79" s="4">
        <v>43250.550034722219</v>
      </c>
      <c r="C79" s="3">
        <v>4795</v>
      </c>
      <c r="D79" s="3"/>
      <c r="E79" s="3" t="s">
        <v>77</v>
      </c>
    </row>
    <row r="80" spans="1:5" x14ac:dyDescent="0.25">
      <c r="A80" s="3" t="s">
        <v>371</v>
      </c>
      <c r="B80" s="4">
        <v>43250.550034722219</v>
      </c>
      <c r="C80" s="3">
        <v>4322</v>
      </c>
      <c r="D80" s="3"/>
      <c r="E80" s="3" t="s">
        <v>78</v>
      </c>
    </row>
    <row r="81" spans="1:5" x14ac:dyDescent="0.25">
      <c r="A81" s="3" t="s">
        <v>372</v>
      </c>
      <c r="B81" s="4">
        <v>43250.550034722219</v>
      </c>
      <c r="C81" s="3">
        <v>4322</v>
      </c>
      <c r="D81" s="3"/>
      <c r="E81" s="3" t="s">
        <v>79</v>
      </c>
    </row>
    <row r="82" spans="1:5" x14ac:dyDescent="0.25">
      <c r="A82" s="3" t="s">
        <v>373</v>
      </c>
      <c r="B82" s="4">
        <v>43250.550023148149</v>
      </c>
      <c r="C82" s="3">
        <v>4415</v>
      </c>
      <c r="D82" s="3"/>
      <c r="E82" s="3" t="s">
        <v>80</v>
      </c>
    </row>
    <row r="83" spans="1:5" x14ac:dyDescent="0.25">
      <c r="A83" s="3" t="s">
        <v>374</v>
      </c>
      <c r="B83" s="4">
        <v>43250.550023148149</v>
      </c>
      <c r="C83" s="3">
        <v>4321</v>
      </c>
      <c r="D83" s="3"/>
      <c r="E83" s="3" t="s">
        <v>81</v>
      </c>
    </row>
    <row r="84" spans="1:5" x14ac:dyDescent="0.25">
      <c r="A84" s="3" t="s">
        <v>375</v>
      </c>
      <c r="B84" s="4">
        <v>43250.550034722219</v>
      </c>
      <c r="C84" s="3">
        <v>4412</v>
      </c>
      <c r="D84" s="3"/>
      <c r="E84" s="3" t="s">
        <v>82</v>
      </c>
    </row>
    <row r="85" spans="1:5" x14ac:dyDescent="0.25">
      <c r="A85" s="3" t="s">
        <v>376</v>
      </c>
      <c r="B85" s="4">
        <v>43250.550034722219</v>
      </c>
      <c r="C85" s="3">
        <v>4327</v>
      </c>
      <c r="D85" s="3"/>
      <c r="E85" s="3" t="s">
        <v>83</v>
      </c>
    </row>
    <row r="86" spans="1:5" x14ac:dyDescent="0.25">
      <c r="A86" s="3" t="s">
        <v>377</v>
      </c>
      <c r="B86" s="4">
        <v>43250.550034722219</v>
      </c>
      <c r="C86" s="3">
        <v>4327</v>
      </c>
      <c r="D86" s="3"/>
      <c r="E86" s="3" t="s">
        <v>84</v>
      </c>
    </row>
    <row r="87" spans="1:5" x14ac:dyDescent="0.25">
      <c r="A87" s="3" t="s">
        <v>378</v>
      </c>
      <c r="B87" s="4">
        <v>43250.550034722219</v>
      </c>
      <c r="C87" s="3">
        <v>4950</v>
      </c>
      <c r="D87" s="3"/>
      <c r="E87" s="3" t="s">
        <v>85</v>
      </c>
    </row>
    <row r="88" spans="1:5" x14ac:dyDescent="0.25">
      <c r="A88" s="3" t="s">
        <v>379</v>
      </c>
      <c r="B88" s="4">
        <v>43250.550034722219</v>
      </c>
      <c r="C88" s="3">
        <v>4950</v>
      </c>
      <c r="D88" s="3"/>
      <c r="E88" s="3" t="s">
        <v>86</v>
      </c>
    </row>
    <row r="89" spans="1:5" x14ac:dyDescent="0.25">
      <c r="A89" s="3" t="s">
        <v>380</v>
      </c>
      <c r="B89" s="4">
        <v>43250.550023148149</v>
      </c>
      <c r="C89" s="3">
        <v>5044</v>
      </c>
      <c r="D89" s="3"/>
      <c r="E89" s="3" t="s">
        <v>87</v>
      </c>
    </row>
    <row r="90" spans="1:5" x14ac:dyDescent="0.25">
      <c r="A90" s="3" t="s">
        <v>381</v>
      </c>
      <c r="B90" s="4">
        <v>43250.550023148149</v>
      </c>
      <c r="C90" s="3">
        <v>4950</v>
      </c>
      <c r="D90" s="3"/>
      <c r="E90" s="3" t="s">
        <v>88</v>
      </c>
    </row>
    <row r="91" spans="1:5" x14ac:dyDescent="0.25">
      <c r="A91" s="3" t="s">
        <v>382</v>
      </c>
      <c r="B91" s="4">
        <v>43250.550034722219</v>
      </c>
      <c r="C91" s="3">
        <v>4339</v>
      </c>
      <c r="D91" s="3"/>
      <c r="E91" s="3" t="s">
        <v>89</v>
      </c>
    </row>
    <row r="92" spans="1:5" x14ac:dyDescent="0.25">
      <c r="A92" s="3" t="s">
        <v>383</v>
      </c>
      <c r="B92" s="4">
        <v>43250.550034722219</v>
      </c>
      <c r="C92" s="3">
        <v>4339</v>
      </c>
      <c r="D92" s="3"/>
      <c r="E92" s="3" t="s">
        <v>90</v>
      </c>
    </row>
    <row r="93" spans="1:5" x14ac:dyDescent="0.25">
      <c r="A93" s="3" t="s">
        <v>384</v>
      </c>
      <c r="B93" s="4">
        <v>43250.550023148149</v>
      </c>
      <c r="C93" s="3">
        <v>4433</v>
      </c>
      <c r="D93" s="3"/>
      <c r="E93" s="3" t="s">
        <v>91</v>
      </c>
    </row>
    <row r="94" spans="1:5" x14ac:dyDescent="0.25">
      <c r="A94" s="3" t="s">
        <v>385</v>
      </c>
      <c r="B94" s="4">
        <v>43250.550023148149</v>
      </c>
      <c r="C94" s="3">
        <v>4339</v>
      </c>
      <c r="D94" s="3"/>
      <c r="E94" s="3" t="s">
        <v>92</v>
      </c>
    </row>
    <row r="95" spans="1:5" x14ac:dyDescent="0.25">
      <c r="A95" s="3" t="s">
        <v>386</v>
      </c>
      <c r="B95" s="4">
        <v>43250.550034722219</v>
      </c>
      <c r="C95" s="3">
        <v>4418</v>
      </c>
      <c r="D95" s="3"/>
      <c r="E95" s="3" t="s">
        <v>93</v>
      </c>
    </row>
    <row r="96" spans="1:5" x14ac:dyDescent="0.25">
      <c r="A96" s="3" t="s">
        <v>387</v>
      </c>
      <c r="B96" s="4">
        <v>43250.550034722219</v>
      </c>
      <c r="C96" s="3">
        <v>4333</v>
      </c>
      <c r="D96" s="3"/>
      <c r="E96" s="3" t="s">
        <v>94</v>
      </c>
    </row>
    <row r="97" spans="1:5" x14ac:dyDescent="0.25">
      <c r="A97" s="3" t="s">
        <v>388</v>
      </c>
      <c r="B97" s="4">
        <v>43250.550034722219</v>
      </c>
      <c r="C97" s="3">
        <v>4333</v>
      </c>
      <c r="D97" s="3"/>
      <c r="E97" s="3" t="s">
        <v>95</v>
      </c>
    </row>
    <row r="98" spans="1:5" x14ac:dyDescent="0.25">
      <c r="A98" s="3" t="s">
        <v>389</v>
      </c>
      <c r="B98" s="4">
        <v>43250.550034722219</v>
      </c>
      <c r="C98" s="3">
        <v>4432</v>
      </c>
      <c r="D98" s="3"/>
      <c r="E98" s="3" t="s">
        <v>96</v>
      </c>
    </row>
    <row r="99" spans="1:5" x14ac:dyDescent="0.25">
      <c r="A99" s="3" t="s">
        <v>390</v>
      </c>
      <c r="B99" s="4">
        <v>43250.550023148149</v>
      </c>
      <c r="C99" s="3">
        <v>4526</v>
      </c>
      <c r="D99" s="3"/>
      <c r="E99" s="3" t="s">
        <v>97</v>
      </c>
    </row>
    <row r="100" spans="1:5" x14ac:dyDescent="0.25">
      <c r="A100" s="3" t="s">
        <v>391</v>
      </c>
      <c r="B100" s="4">
        <v>43250.550034722219</v>
      </c>
      <c r="C100" s="3">
        <v>4432</v>
      </c>
      <c r="D100" s="3"/>
      <c r="E100" s="3"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300"/>
  <sheetViews>
    <sheetView topLeftCell="A22" zoomScale="85" zoomScaleNormal="85" workbookViewId="0">
      <selection activeCell="E45" sqref="E45"/>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140" t="s">
        <v>318</v>
      </c>
      <c r="B27" s="141">
        <v>43250.550034722219</v>
      </c>
      <c r="C27" s="140">
        <v>138555</v>
      </c>
      <c r="D27" s="140"/>
      <c r="E27" s="140" t="s">
        <v>25</v>
      </c>
    </row>
    <row r="28" spans="1:5" x14ac:dyDescent="0.25">
      <c r="A28" s="140" t="s">
        <v>319</v>
      </c>
      <c r="B28" s="141">
        <v>43250.550034722219</v>
      </c>
      <c r="C28" s="140">
        <v>138470</v>
      </c>
      <c r="D28" s="140"/>
      <c r="E28" s="140" t="s">
        <v>26</v>
      </c>
    </row>
    <row r="29" spans="1:5" x14ac:dyDescent="0.25">
      <c r="A29" s="3" t="s">
        <v>320</v>
      </c>
      <c r="B29" s="4">
        <v>43250.550023148149</v>
      </c>
      <c r="C29" s="3">
        <v>138564</v>
      </c>
      <c r="D29" s="3"/>
      <c r="E29" s="3" t="s">
        <v>27</v>
      </c>
    </row>
    <row r="30" spans="1:5" x14ac:dyDescent="0.25">
      <c r="A30" s="140" t="s">
        <v>321</v>
      </c>
      <c r="B30" s="141">
        <v>43250.550034722219</v>
      </c>
      <c r="C30" s="140">
        <v>138470</v>
      </c>
      <c r="D30" s="140"/>
      <c r="E30" s="140"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140" t="s">
        <v>327</v>
      </c>
      <c r="B36" s="141">
        <v>43250.550034722219</v>
      </c>
      <c r="C36" s="140">
        <v>4332</v>
      </c>
      <c r="D36" s="140"/>
      <c r="E36" s="140" t="s">
        <v>34</v>
      </c>
    </row>
    <row r="37" spans="1:5" x14ac:dyDescent="0.25">
      <c r="A37" s="140" t="s">
        <v>328</v>
      </c>
      <c r="B37" s="141">
        <v>43250.550034722219</v>
      </c>
      <c r="C37" s="140">
        <v>89</v>
      </c>
      <c r="D37" s="140"/>
      <c r="E37" s="140" t="s">
        <v>35</v>
      </c>
    </row>
    <row r="38" spans="1:5" x14ac:dyDescent="0.25">
      <c r="A38" s="140" t="s">
        <v>329</v>
      </c>
      <c r="B38" s="141">
        <v>43250.550034722219</v>
      </c>
      <c r="C38" s="140">
        <v>89</v>
      </c>
      <c r="D38" s="140"/>
      <c r="E38" s="140" t="s">
        <v>36</v>
      </c>
    </row>
    <row r="39" spans="1:5" x14ac:dyDescent="0.25">
      <c r="A39" s="140" t="s">
        <v>330</v>
      </c>
      <c r="B39" s="141">
        <v>43250.550034722219</v>
      </c>
      <c r="C39" s="140">
        <v>89</v>
      </c>
      <c r="D39" s="140"/>
      <c r="E39" s="140" t="s">
        <v>37</v>
      </c>
    </row>
    <row r="40" spans="1:5" x14ac:dyDescent="0.25">
      <c r="A40" s="140" t="s">
        <v>331</v>
      </c>
      <c r="B40" s="141">
        <v>43250.550034722219</v>
      </c>
      <c r="C40" s="140">
        <v>89</v>
      </c>
      <c r="D40" s="140"/>
      <c r="E40" s="140" t="s">
        <v>38</v>
      </c>
    </row>
    <row r="41" spans="1:5" x14ac:dyDescent="0.25">
      <c r="A41" s="140" t="s">
        <v>332</v>
      </c>
      <c r="B41" s="141">
        <v>43250.550034722219</v>
      </c>
      <c r="C41" s="140">
        <v>89</v>
      </c>
      <c r="D41" s="140"/>
      <c r="E41" s="140" t="s">
        <v>39</v>
      </c>
    </row>
    <row r="42" spans="1:5" x14ac:dyDescent="0.25">
      <c r="A42" s="140" t="s">
        <v>333</v>
      </c>
      <c r="B42" s="141">
        <v>43250.550034722219</v>
      </c>
      <c r="C42" s="140">
        <v>4332</v>
      </c>
      <c r="D42" s="140"/>
      <c r="E42" s="140" t="s">
        <v>40</v>
      </c>
    </row>
    <row r="43" spans="1:5" x14ac:dyDescent="0.25">
      <c r="A43" s="140" t="s">
        <v>334</v>
      </c>
      <c r="B43" s="141">
        <v>43250.550034722219</v>
      </c>
      <c r="C43" s="140">
        <v>4332</v>
      </c>
      <c r="D43" s="140"/>
      <c r="E43" s="140" t="s">
        <v>41</v>
      </c>
    </row>
    <row r="44" spans="1:5" x14ac:dyDescent="0.25">
      <c r="A44" s="140" t="s">
        <v>335</v>
      </c>
      <c r="B44" s="141">
        <v>43250.550034722219</v>
      </c>
      <c r="C44" s="140">
        <v>4332</v>
      </c>
      <c r="D44" s="140"/>
      <c r="E44" s="140" t="s">
        <v>42</v>
      </c>
    </row>
    <row r="45" spans="1:5" x14ac:dyDescent="0.25">
      <c r="A45" s="140" t="s">
        <v>336</v>
      </c>
      <c r="B45" s="141">
        <v>43250.550034722219</v>
      </c>
      <c r="C45" s="140">
        <v>89</v>
      </c>
      <c r="D45" s="140"/>
      <c r="E45" s="140" t="s">
        <v>43</v>
      </c>
    </row>
    <row r="46" spans="1:5" x14ac:dyDescent="0.25">
      <c r="A46" s="140" t="s">
        <v>337</v>
      </c>
      <c r="B46" s="141">
        <v>43250.550034722219</v>
      </c>
      <c r="C46" s="140">
        <v>4332</v>
      </c>
      <c r="D46" s="140"/>
      <c r="E46" s="140"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140" t="s">
        <v>341</v>
      </c>
      <c r="B50" s="141">
        <v>43250.550034722219</v>
      </c>
      <c r="C50" s="140">
        <v>4649</v>
      </c>
      <c r="D50" s="140"/>
      <c r="E50" s="140" t="s">
        <v>48</v>
      </c>
    </row>
    <row r="51" spans="1:5" x14ac:dyDescent="0.25">
      <c r="A51" s="140" t="s">
        <v>342</v>
      </c>
      <c r="B51" s="141">
        <v>43250.550034722219</v>
      </c>
      <c r="C51" s="140">
        <v>4649</v>
      </c>
      <c r="D51" s="140"/>
      <c r="E51" s="140" t="s">
        <v>49</v>
      </c>
    </row>
    <row r="52" spans="1:5" x14ac:dyDescent="0.25">
      <c r="A52" s="3" t="s">
        <v>343</v>
      </c>
      <c r="B52" s="4">
        <v>43250.550023148149</v>
      </c>
      <c r="C52" s="3">
        <v>4743</v>
      </c>
      <c r="D52" s="3"/>
      <c r="E52" s="3" t="s">
        <v>50</v>
      </c>
    </row>
    <row r="53" spans="1:5" x14ac:dyDescent="0.25">
      <c r="A53" s="3" t="s">
        <v>344</v>
      </c>
      <c r="B53" s="4">
        <v>43250.550023148149</v>
      </c>
      <c r="C53" s="3">
        <v>4649</v>
      </c>
      <c r="D53" s="3"/>
      <c r="E53" s="3" t="s">
        <v>51</v>
      </c>
    </row>
    <row r="54" spans="1:5" x14ac:dyDescent="0.25">
      <c r="A54" s="140" t="s">
        <v>345</v>
      </c>
      <c r="B54" s="141">
        <v>43250.550034722219</v>
      </c>
      <c r="C54" s="140">
        <v>4317</v>
      </c>
      <c r="D54" s="140"/>
      <c r="E54" s="140" t="s">
        <v>52</v>
      </c>
    </row>
    <row r="55" spans="1:5" x14ac:dyDescent="0.25">
      <c r="A55" s="140" t="s">
        <v>346</v>
      </c>
      <c r="B55" s="141">
        <v>43250.550034722219</v>
      </c>
      <c r="C55" s="140">
        <v>4411</v>
      </c>
      <c r="D55" s="140"/>
      <c r="E55" s="140" t="s">
        <v>53</v>
      </c>
    </row>
    <row r="56" spans="1:5" x14ac:dyDescent="0.25">
      <c r="A56" s="140" t="s">
        <v>347</v>
      </c>
      <c r="B56" s="141">
        <v>43250.550034722219</v>
      </c>
      <c r="C56" s="140">
        <v>4317</v>
      </c>
      <c r="D56" s="140"/>
      <c r="E56" s="140" t="s">
        <v>54</v>
      </c>
    </row>
    <row r="57" spans="1:5" x14ac:dyDescent="0.25">
      <c r="A57" s="140" t="s">
        <v>348</v>
      </c>
      <c r="B57" s="141">
        <v>43250.550034722219</v>
      </c>
      <c r="C57" s="140">
        <v>4326</v>
      </c>
      <c r="D57" s="140"/>
      <c r="E57" s="140" t="s">
        <v>55</v>
      </c>
    </row>
    <row r="58" spans="1:5" x14ac:dyDescent="0.25">
      <c r="A58" s="140" t="s">
        <v>349</v>
      </c>
      <c r="B58" s="141">
        <v>43250.550034722219</v>
      </c>
      <c r="C58" s="140">
        <v>4326</v>
      </c>
      <c r="D58" s="140"/>
      <c r="E58" s="140" t="s">
        <v>56</v>
      </c>
    </row>
    <row r="59" spans="1:5" x14ac:dyDescent="0.25">
      <c r="A59" s="140" t="s">
        <v>350</v>
      </c>
      <c r="B59" s="141">
        <v>43250.550034722219</v>
      </c>
      <c r="C59" s="140">
        <v>4326</v>
      </c>
      <c r="D59" s="140"/>
      <c r="E59" s="140" t="s">
        <v>57</v>
      </c>
    </row>
    <row r="60" spans="1:5" x14ac:dyDescent="0.25">
      <c r="A60" s="140" t="s">
        <v>351</v>
      </c>
      <c r="B60" s="141">
        <v>43250.550034722219</v>
      </c>
      <c r="C60" s="140">
        <v>4326</v>
      </c>
      <c r="D60" s="140"/>
      <c r="E60" s="140" t="s">
        <v>58</v>
      </c>
    </row>
    <row r="61" spans="1:5" x14ac:dyDescent="0.25">
      <c r="A61" s="140" t="s">
        <v>352</v>
      </c>
      <c r="B61" s="141">
        <v>43250.550034722219</v>
      </c>
      <c r="C61" s="140">
        <v>4326</v>
      </c>
      <c r="D61" s="140"/>
      <c r="E61" s="140" t="s">
        <v>59</v>
      </c>
    </row>
    <row r="62" spans="1:5" x14ac:dyDescent="0.25">
      <c r="A62" s="140" t="s">
        <v>353</v>
      </c>
      <c r="B62" s="141">
        <v>43250.550034722219</v>
      </c>
      <c r="C62" s="140">
        <v>89</v>
      </c>
      <c r="D62" s="140"/>
      <c r="E62" s="140" t="s">
        <v>60</v>
      </c>
    </row>
    <row r="63" spans="1:5" x14ac:dyDescent="0.25">
      <c r="A63" s="140" t="s">
        <v>354</v>
      </c>
      <c r="B63" s="141">
        <v>43250.550034722219</v>
      </c>
      <c r="C63" s="140">
        <v>4326</v>
      </c>
      <c r="D63" s="140"/>
      <c r="E63" s="140" t="s">
        <v>61</v>
      </c>
    </row>
    <row r="64" spans="1:5" x14ac:dyDescent="0.25">
      <c r="A64" s="3" t="s">
        <v>355</v>
      </c>
      <c r="B64" s="4">
        <v>43250.550023148149</v>
      </c>
      <c r="C64" s="3">
        <v>4420</v>
      </c>
      <c r="D64" s="3"/>
      <c r="E64" s="3" t="s">
        <v>62</v>
      </c>
    </row>
    <row r="65" spans="1:5" x14ac:dyDescent="0.25">
      <c r="A65" s="3" t="s">
        <v>356</v>
      </c>
      <c r="B65" s="4">
        <v>43250.550023148149</v>
      </c>
      <c r="C65" s="3">
        <v>4326</v>
      </c>
      <c r="D65" s="3"/>
      <c r="E65" s="3" t="s">
        <v>63</v>
      </c>
    </row>
    <row r="66" spans="1:5" x14ac:dyDescent="0.25">
      <c r="A66" s="140" t="s">
        <v>357</v>
      </c>
      <c r="B66" s="141">
        <v>43250.550034722219</v>
      </c>
      <c r="C66" s="140">
        <v>4402</v>
      </c>
      <c r="D66" s="140"/>
      <c r="E66" s="140" t="s">
        <v>64</v>
      </c>
    </row>
    <row r="67" spans="1:5" x14ac:dyDescent="0.25">
      <c r="A67" s="140" t="s">
        <v>358</v>
      </c>
      <c r="B67" s="141">
        <v>43250.550034722219</v>
      </c>
      <c r="C67" s="140">
        <v>4317</v>
      </c>
      <c r="D67" s="140"/>
      <c r="E67" s="140" t="s">
        <v>65</v>
      </c>
    </row>
    <row r="68" spans="1:5" x14ac:dyDescent="0.25">
      <c r="A68" s="140" t="s">
        <v>359</v>
      </c>
      <c r="B68" s="141">
        <v>43250.550034722219</v>
      </c>
      <c r="C68" s="140">
        <v>89</v>
      </c>
      <c r="D68" s="140"/>
      <c r="E68" s="140" t="s">
        <v>66</v>
      </c>
    </row>
    <row r="69" spans="1:5" x14ac:dyDescent="0.25">
      <c r="A69" s="140" t="s">
        <v>360</v>
      </c>
      <c r="B69" s="141">
        <v>43250.550034722219</v>
      </c>
      <c r="C69" s="140">
        <v>4317</v>
      </c>
      <c r="D69" s="140"/>
      <c r="E69" s="140" t="s">
        <v>67</v>
      </c>
    </row>
    <row r="70" spans="1:5" x14ac:dyDescent="0.25">
      <c r="A70" s="3" t="s">
        <v>361</v>
      </c>
      <c r="B70" s="4">
        <v>43250.550034722219</v>
      </c>
      <c r="C70" s="3">
        <v>7341</v>
      </c>
      <c r="D70" s="3"/>
      <c r="E70" s="3" t="s">
        <v>68</v>
      </c>
    </row>
    <row r="71" spans="1:5" x14ac:dyDescent="0.25">
      <c r="A71" s="140" t="s">
        <v>362</v>
      </c>
      <c r="B71" s="141">
        <v>43250.550034722219</v>
      </c>
      <c r="C71" s="140">
        <v>7421</v>
      </c>
      <c r="D71" s="140"/>
      <c r="E71" s="140" t="s">
        <v>69</v>
      </c>
    </row>
    <row r="72" spans="1:5" x14ac:dyDescent="0.25">
      <c r="A72" s="140" t="s">
        <v>363</v>
      </c>
      <c r="B72" s="141">
        <v>43250.550034722219</v>
      </c>
      <c r="C72" s="140">
        <v>7336</v>
      </c>
      <c r="D72" s="140"/>
      <c r="E72" s="140" t="s">
        <v>70</v>
      </c>
    </row>
    <row r="73" spans="1:5" x14ac:dyDescent="0.25">
      <c r="A73" s="140" t="s">
        <v>364</v>
      </c>
      <c r="B73" s="141">
        <v>43250.550034722219</v>
      </c>
      <c r="C73" s="140">
        <v>7336</v>
      </c>
      <c r="D73" s="140"/>
      <c r="E73" s="140" t="s">
        <v>71</v>
      </c>
    </row>
    <row r="74" spans="1:5" x14ac:dyDescent="0.25">
      <c r="A74" s="140" t="s">
        <v>365</v>
      </c>
      <c r="B74" s="141">
        <v>43250.550034722219</v>
      </c>
      <c r="C74" s="140">
        <v>4426</v>
      </c>
      <c r="D74" s="140"/>
      <c r="E74" s="140" t="s">
        <v>72</v>
      </c>
    </row>
    <row r="75" spans="1:5" x14ac:dyDescent="0.25">
      <c r="A75" s="140" t="s">
        <v>366</v>
      </c>
      <c r="B75" s="141">
        <v>43250.550034722219</v>
      </c>
      <c r="C75" s="140">
        <v>4426</v>
      </c>
      <c r="D75" s="140"/>
      <c r="E75" s="140" t="s">
        <v>73</v>
      </c>
    </row>
    <row r="76" spans="1:5" x14ac:dyDescent="0.25">
      <c r="A76" s="140" t="s">
        <v>367</v>
      </c>
      <c r="B76" s="141">
        <v>43250.550034722219</v>
      </c>
      <c r="C76" s="140">
        <v>4510</v>
      </c>
      <c r="D76" s="140"/>
      <c r="E76" s="140" t="s">
        <v>74</v>
      </c>
    </row>
    <row r="77" spans="1:5" x14ac:dyDescent="0.25">
      <c r="A77" s="140" t="s">
        <v>368</v>
      </c>
      <c r="B77" s="141">
        <v>43250.550034722219</v>
      </c>
      <c r="C77" s="140">
        <v>4880</v>
      </c>
      <c r="D77" s="140"/>
      <c r="E77" s="140" t="s">
        <v>75</v>
      </c>
    </row>
    <row r="78" spans="1:5" x14ac:dyDescent="0.25">
      <c r="A78" s="140" t="s">
        <v>369</v>
      </c>
      <c r="B78" s="141">
        <v>43250.550034722219</v>
      </c>
      <c r="C78" s="140">
        <v>4795</v>
      </c>
      <c r="D78" s="140"/>
      <c r="E78" s="140" t="s">
        <v>76</v>
      </c>
    </row>
    <row r="79" spans="1:5" x14ac:dyDescent="0.25">
      <c r="A79" s="140" t="s">
        <v>370</v>
      </c>
      <c r="B79" s="141">
        <v>43250.550034722219</v>
      </c>
      <c r="C79" s="140">
        <v>4795</v>
      </c>
      <c r="D79" s="140"/>
      <c r="E79" s="140" t="s">
        <v>77</v>
      </c>
    </row>
    <row r="80" spans="1:5" x14ac:dyDescent="0.25">
      <c r="A80" s="140" t="s">
        <v>371</v>
      </c>
      <c r="B80" s="141">
        <v>43250.550034722219</v>
      </c>
      <c r="C80" s="140">
        <v>4322</v>
      </c>
      <c r="D80" s="140"/>
      <c r="E80" s="140" t="s">
        <v>78</v>
      </c>
    </row>
    <row r="81" spans="1:5" x14ac:dyDescent="0.25">
      <c r="A81" s="140" t="s">
        <v>372</v>
      </c>
      <c r="B81" s="141">
        <v>43250.550034722219</v>
      </c>
      <c r="C81" s="140">
        <v>4322</v>
      </c>
      <c r="D81" s="140"/>
      <c r="E81" s="140" t="s">
        <v>79</v>
      </c>
    </row>
    <row r="82" spans="1:5" x14ac:dyDescent="0.25">
      <c r="A82" s="3" t="s">
        <v>373</v>
      </c>
      <c r="B82" s="4">
        <v>43250.550023148149</v>
      </c>
      <c r="C82" s="3">
        <v>4415</v>
      </c>
      <c r="D82" s="3"/>
      <c r="E82" s="3" t="s">
        <v>80</v>
      </c>
    </row>
    <row r="83" spans="1:5" x14ac:dyDescent="0.25">
      <c r="A83" s="3" t="s">
        <v>374</v>
      </c>
      <c r="B83" s="4">
        <v>43250.550023148149</v>
      </c>
      <c r="C83" s="3">
        <v>4321</v>
      </c>
      <c r="D83" s="3"/>
      <c r="E83" s="3" t="s">
        <v>81</v>
      </c>
    </row>
    <row r="84" spans="1:5" x14ac:dyDescent="0.25">
      <c r="A84" s="140" t="s">
        <v>375</v>
      </c>
      <c r="B84" s="141">
        <v>43250.550034722219</v>
      </c>
      <c r="C84" s="140">
        <v>4412</v>
      </c>
      <c r="D84" s="140"/>
      <c r="E84" s="140" t="s">
        <v>82</v>
      </c>
    </row>
    <row r="85" spans="1:5" x14ac:dyDescent="0.25">
      <c r="A85" s="140" t="s">
        <v>376</v>
      </c>
      <c r="B85" s="141">
        <v>43250.550034722219</v>
      </c>
      <c r="C85" s="140">
        <v>4327</v>
      </c>
      <c r="D85" s="140"/>
      <c r="E85" s="140" t="s">
        <v>83</v>
      </c>
    </row>
    <row r="86" spans="1:5" x14ac:dyDescent="0.25">
      <c r="A86" s="3" t="s">
        <v>377</v>
      </c>
      <c r="B86" s="4">
        <v>43250.550034722219</v>
      </c>
      <c r="C86" s="3">
        <v>4327</v>
      </c>
      <c r="D86" s="3"/>
      <c r="E86" s="3" t="s">
        <v>84</v>
      </c>
    </row>
    <row r="87" spans="1:5" x14ac:dyDescent="0.25">
      <c r="A87" s="3" t="s">
        <v>378</v>
      </c>
      <c r="B87" s="4">
        <v>43250.550034722219</v>
      </c>
      <c r="C87" s="3">
        <v>4950</v>
      </c>
      <c r="D87" s="3"/>
      <c r="E87" s="3" t="s">
        <v>85</v>
      </c>
    </row>
    <row r="88" spans="1:5" x14ac:dyDescent="0.25">
      <c r="A88" s="3" t="s">
        <v>379</v>
      </c>
      <c r="B88" s="4">
        <v>43250.550034722219</v>
      </c>
      <c r="C88" s="3">
        <v>4950</v>
      </c>
      <c r="D88" s="3"/>
      <c r="E88" s="3" t="s">
        <v>86</v>
      </c>
    </row>
    <row r="89" spans="1:5" x14ac:dyDescent="0.25">
      <c r="A89" s="3" t="s">
        <v>380</v>
      </c>
      <c r="B89" s="4">
        <v>43250.550023148149</v>
      </c>
      <c r="C89" s="3">
        <v>5044</v>
      </c>
      <c r="D89" s="3"/>
      <c r="E89" s="3" t="s">
        <v>87</v>
      </c>
    </row>
    <row r="90" spans="1:5" x14ac:dyDescent="0.25">
      <c r="A90" s="3" t="s">
        <v>381</v>
      </c>
      <c r="B90" s="4">
        <v>43250.550023148149</v>
      </c>
      <c r="C90" s="3">
        <v>4950</v>
      </c>
      <c r="D90" s="3"/>
      <c r="E90" s="3" t="s">
        <v>88</v>
      </c>
    </row>
    <row r="91" spans="1:5" x14ac:dyDescent="0.25">
      <c r="A91" s="3" t="s">
        <v>382</v>
      </c>
      <c r="B91" s="4">
        <v>43250.550034722219</v>
      </c>
      <c r="C91" s="3">
        <v>4339</v>
      </c>
      <c r="D91" s="3"/>
      <c r="E91" s="3" t="s">
        <v>89</v>
      </c>
    </row>
    <row r="92" spans="1:5" x14ac:dyDescent="0.25">
      <c r="A92" s="3" t="s">
        <v>383</v>
      </c>
      <c r="B92" s="4">
        <v>43250.550034722219</v>
      </c>
      <c r="C92" s="3">
        <v>4339</v>
      </c>
      <c r="D92" s="3"/>
      <c r="E92" s="3" t="s">
        <v>90</v>
      </c>
    </row>
    <row r="93" spans="1:5" x14ac:dyDescent="0.25">
      <c r="A93" s="3" t="s">
        <v>384</v>
      </c>
      <c r="B93" s="4">
        <v>43250.550023148149</v>
      </c>
      <c r="C93" s="3">
        <v>4433</v>
      </c>
      <c r="D93" s="3"/>
      <c r="E93" s="3" t="s">
        <v>91</v>
      </c>
    </row>
    <row r="94" spans="1:5" x14ac:dyDescent="0.25">
      <c r="A94" s="3" t="s">
        <v>385</v>
      </c>
      <c r="B94" s="4">
        <v>43250.550023148149</v>
      </c>
      <c r="C94" s="3">
        <v>4339</v>
      </c>
      <c r="D94" s="3"/>
      <c r="E94" s="3" t="s">
        <v>92</v>
      </c>
    </row>
    <row r="95" spans="1:5" x14ac:dyDescent="0.25">
      <c r="A95" s="3" t="s">
        <v>386</v>
      </c>
      <c r="B95" s="4">
        <v>43250.550034722219</v>
      </c>
      <c r="C95" s="3">
        <v>4418</v>
      </c>
      <c r="D95" s="3"/>
      <c r="E95" s="3" t="s">
        <v>93</v>
      </c>
    </row>
    <row r="96" spans="1:5" x14ac:dyDescent="0.25">
      <c r="A96" s="3" t="s">
        <v>387</v>
      </c>
      <c r="B96" s="4">
        <v>43250.550034722219</v>
      </c>
      <c r="C96" s="3">
        <v>4333</v>
      </c>
      <c r="D96" s="3"/>
      <c r="E96" s="3" t="s">
        <v>94</v>
      </c>
    </row>
    <row r="97" spans="1:5" x14ac:dyDescent="0.25">
      <c r="A97" s="3" t="s">
        <v>388</v>
      </c>
      <c r="B97" s="4">
        <v>43250.550034722219</v>
      </c>
      <c r="C97" s="3">
        <v>4333</v>
      </c>
      <c r="D97" s="3"/>
      <c r="E97" s="3" t="s">
        <v>95</v>
      </c>
    </row>
    <row r="98" spans="1:5" x14ac:dyDescent="0.25">
      <c r="A98" s="3" t="s">
        <v>389</v>
      </c>
      <c r="B98" s="4">
        <v>43250.550034722219</v>
      </c>
      <c r="C98" s="3">
        <v>4432</v>
      </c>
      <c r="D98" s="3"/>
      <c r="E98" s="3" t="s">
        <v>96</v>
      </c>
    </row>
    <row r="99" spans="1:5" x14ac:dyDescent="0.25">
      <c r="A99" s="3" t="s">
        <v>390</v>
      </c>
      <c r="B99" s="4">
        <v>43250.550023148149</v>
      </c>
      <c r="C99" s="3">
        <v>4526</v>
      </c>
      <c r="D99" s="3"/>
      <c r="E99" s="3" t="s">
        <v>97</v>
      </c>
    </row>
    <row r="100" spans="1:5" x14ac:dyDescent="0.25">
      <c r="A100" s="3" t="s">
        <v>391</v>
      </c>
      <c r="B100" s="4">
        <v>43250.550034722219</v>
      </c>
      <c r="C100" s="3">
        <v>4432</v>
      </c>
      <c r="D100" s="3"/>
      <c r="E100" s="3" t="s">
        <v>98</v>
      </c>
    </row>
    <row r="101" spans="1:5" x14ac:dyDescent="0.25">
      <c r="A101" s="3" t="s">
        <v>392</v>
      </c>
      <c r="B101" s="4">
        <v>43250.550023148149</v>
      </c>
      <c r="C101" s="3">
        <v>4432</v>
      </c>
      <c r="D101" s="3"/>
      <c r="E101" s="3" t="s">
        <v>99</v>
      </c>
    </row>
    <row r="102" spans="1:5" x14ac:dyDescent="0.25">
      <c r="A102" s="3" t="s">
        <v>393</v>
      </c>
      <c r="B102" s="4">
        <v>43250.550023148149</v>
      </c>
      <c r="C102" s="3">
        <v>4432</v>
      </c>
      <c r="D102" s="3"/>
      <c r="E102" s="3" t="s">
        <v>100</v>
      </c>
    </row>
    <row r="103" spans="1:5" x14ac:dyDescent="0.25">
      <c r="A103" s="3" t="s">
        <v>394</v>
      </c>
      <c r="B103" s="4">
        <v>43250.550034722219</v>
      </c>
      <c r="C103" s="3">
        <v>6697</v>
      </c>
      <c r="D103" s="3"/>
      <c r="E103" s="3" t="s">
        <v>101</v>
      </c>
    </row>
    <row r="104" spans="1:5" x14ac:dyDescent="0.25">
      <c r="A104" s="3" t="s">
        <v>395</v>
      </c>
      <c r="B104" s="4">
        <v>43250.550034722219</v>
      </c>
      <c r="C104" s="3">
        <v>6697</v>
      </c>
      <c r="D104" s="3"/>
      <c r="E104" s="3" t="s">
        <v>102</v>
      </c>
    </row>
    <row r="105" spans="1:5" x14ac:dyDescent="0.25">
      <c r="A105" s="3" t="s">
        <v>396</v>
      </c>
      <c r="B105" s="4">
        <v>43250.550034722219</v>
      </c>
      <c r="C105" s="3">
        <v>4878</v>
      </c>
      <c r="D105" s="3"/>
      <c r="E105" s="3" t="s">
        <v>103</v>
      </c>
    </row>
    <row r="106" spans="1:5" x14ac:dyDescent="0.25">
      <c r="A106" s="3" t="s">
        <v>397</v>
      </c>
      <c r="B106" s="4">
        <v>43250.550034722219</v>
      </c>
      <c r="C106" s="3">
        <v>4793</v>
      </c>
      <c r="D106" s="3"/>
      <c r="E106" s="3" t="s">
        <v>104</v>
      </c>
    </row>
    <row r="107" spans="1:5" x14ac:dyDescent="0.25">
      <c r="A107" s="3" t="s">
        <v>398</v>
      </c>
      <c r="B107" s="4">
        <v>43250.550034722219</v>
      </c>
      <c r="C107" s="3">
        <v>4793</v>
      </c>
      <c r="D107" s="3"/>
      <c r="E107" s="3" t="s">
        <v>105</v>
      </c>
    </row>
    <row r="108" spans="1:5" x14ac:dyDescent="0.25">
      <c r="A108" s="3" t="s">
        <v>399</v>
      </c>
      <c r="B108" s="4">
        <v>43250.550034722219</v>
      </c>
      <c r="C108" s="3">
        <v>4643</v>
      </c>
      <c r="D108" s="3"/>
      <c r="E108" s="3" t="s">
        <v>106</v>
      </c>
    </row>
    <row r="109" spans="1:5" x14ac:dyDescent="0.25">
      <c r="A109" s="3" t="s">
        <v>400</v>
      </c>
      <c r="B109" s="4">
        <v>43250.550034722219</v>
      </c>
      <c r="C109" s="3">
        <v>4643</v>
      </c>
      <c r="D109" s="3"/>
      <c r="E109" s="3" t="s">
        <v>107</v>
      </c>
    </row>
    <row r="110" spans="1:5" x14ac:dyDescent="0.25">
      <c r="A110" s="3" t="s">
        <v>401</v>
      </c>
      <c r="B110" s="4">
        <v>43250.550034722219</v>
      </c>
      <c r="C110" s="3">
        <v>10391</v>
      </c>
      <c r="D110" s="3"/>
      <c r="E110" s="3" t="s">
        <v>108</v>
      </c>
    </row>
    <row r="111" spans="1:5" x14ac:dyDescent="0.25">
      <c r="A111" s="3" t="s">
        <v>402</v>
      </c>
      <c r="B111" s="4">
        <v>43250.550034722219</v>
      </c>
      <c r="C111" s="3">
        <v>10391</v>
      </c>
      <c r="D111" s="3"/>
      <c r="E111" s="3" t="s">
        <v>109</v>
      </c>
    </row>
    <row r="112" spans="1:5" x14ac:dyDescent="0.25">
      <c r="A112" s="3" t="s">
        <v>403</v>
      </c>
      <c r="B112" s="4">
        <v>43250.550034722219</v>
      </c>
      <c r="C112" s="3">
        <v>4426</v>
      </c>
      <c r="D112" s="3"/>
      <c r="E112" s="3" t="s">
        <v>110</v>
      </c>
    </row>
    <row r="113" spans="1:5" x14ac:dyDescent="0.25">
      <c r="A113" s="3" t="s">
        <v>404</v>
      </c>
      <c r="B113" s="4">
        <v>43250.550034722219</v>
      </c>
      <c r="C113" s="3">
        <v>4426</v>
      </c>
      <c r="D113" s="3"/>
      <c r="E113" s="3" t="s">
        <v>111</v>
      </c>
    </row>
    <row r="114" spans="1:5" x14ac:dyDescent="0.25">
      <c r="A114" s="3" t="s">
        <v>405</v>
      </c>
      <c r="B114" s="4">
        <v>43250.550034722219</v>
      </c>
      <c r="C114" s="3">
        <v>4433</v>
      </c>
      <c r="D114" s="3"/>
      <c r="E114" s="3" t="s">
        <v>112</v>
      </c>
    </row>
    <row r="115" spans="1:5" x14ac:dyDescent="0.25">
      <c r="A115" s="140" t="s">
        <v>406</v>
      </c>
      <c r="B115" s="141">
        <v>43250.550046296295</v>
      </c>
      <c r="C115" s="140">
        <v>4433</v>
      </c>
      <c r="D115" s="140"/>
      <c r="E115" s="140" t="s">
        <v>113</v>
      </c>
    </row>
    <row r="116" spans="1:5" x14ac:dyDescent="0.25">
      <c r="A116" s="140" t="s">
        <v>407</v>
      </c>
      <c r="B116" s="141">
        <v>43250.550046296295</v>
      </c>
      <c r="C116" s="140">
        <v>337482</v>
      </c>
      <c r="D116" s="140"/>
      <c r="E116" s="140" t="s">
        <v>114</v>
      </c>
    </row>
    <row r="117" spans="1:5" x14ac:dyDescent="0.25">
      <c r="A117" s="140" t="s">
        <v>408</v>
      </c>
      <c r="B117" s="141">
        <v>43250.550046296295</v>
      </c>
      <c r="C117" s="140">
        <v>337482</v>
      </c>
      <c r="D117" s="140"/>
      <c r="E117" s="140" t="s">
        <v>115</v>
      </c>
    </row>
    <row r="118" spans="1:5" x14ac:dyDescent="0.25">
      <c r="A118" s="3" t="s">
        <v>409</v>
      </c>
      <c r="B118" s="4">
        <v>43250.550034722219</v>
      </c>
      <c r="C118" s="3">
        <v>4402</v>
      </c>
      <c r="D118" s="3"/>
      <c r="E118" s="3" t="s">
        <v>116</v>
      </c>
    </row>
    <row r="119" spans="1:5" x14ac:dyDescent="0.25">
      <c r="A119" s="3" t="s">
        <v>410</v>
      </c>
      <c r="B119" s="4">
        <v>43250.550034722219</v>
      </c>
      <c r="C119" s="3">
        <v>4317</v>
      </c>
      <c r="D119" s="3"/>
      <c r="E119" s="3" t="s">
        <v>117</v>
      </c>
    </row>
    <row r="120" spans="1:5" x14ac:dyDescent="0.25">
      <c r="A120" s="3" t="s">
        <v>411</v>
      </c>
      <c r="B120" s="4">
        <v>43250.550034722219</v>
      </c>
      <c r="C120" s="3">
        <v>4317</v>
      </c>
      <c r="D120" s="3"/>
      <c r="E120" s="3" t="s">
        <v>118</v>
      </c>
    </row>
    <row r="121" spans="1:5" x14ac:dyDescent="0.25">
      <c r="A121" s="140" t="s">
        <v>412</v>
      </c>
      <c r="B121" s="141">
        <v>43250.550046296295</v>
      </c>
      <c r="C121" s="140">
        <v>62285</v>
      </c>
      <c r="D121" s="140"/>
      <c r="E121" s="140" t="s">
        <v>119</v>
      </c>
    </row>
    <row r="122" spans="1:5" x14ac:dyDescent="0.25">
      <c r="A122" s="140" t="s">
        <v>413</v>
      </c>
      <c r="B122" s="141">
        <v>43250.550046296295</v>
      </c>
      <c r="C122" s="140">
        <v>62285</v>
      </c>
      <c r="D122" s="140"/>
      <c r="E122" s="140" t="s">
        <v>120</v>
      </c>
    </row>
    <row r="123" spans="1:5" x14ac:dyDescent="0.25">
      <c r="A123" s="140" t="s">
        <v>414</v>
      </c>
      <c r="B123" s="141">
        <v>43250.550046296295</v>
      </c>
      <c r="C123" s="140">
        <v>455608</v>
      </c>
      <c r="D123" s="140"/>
      <c r="E123" s="140" t="s">
        <v>121</v>
      </c>
    </row>
    <row r="124" spans="1:5" x14ac:dyDescent="0.25">
      <c r="A124" s="140" t="s">
        <v>415</v>
      </c>
      <c r="B124" s="141">
        <v>43250.550046296295</v>
      </c>
      <c r="C124" s="140">
        <v>455608</v>
      </c>
      <c r="D124" s="140"/>
      <c r="E124" s="140" t="s">
        <v>122</v>
      </c>
    </row>
    <row r="125" spans="1:5" x14ac:dyDescent="0.25">
      <c r="A125" s="3" t="s">
        <v>416</v>
      </c>
      <c r="B125" s="4">
        <v>43250.550023148149</v>
      </c>
      <c r="C125" s="3">
        <v>4400</v>
      </c>
      <c r="D125" s="3"/>
      <c r="E125" s="3" t="s">
        <v>123</v>
      </c>
    </row>
    <row r="126" spans="1:5" x14ac:dyDescent="0.25">
      <c r="A126" s="140" t="s">
        <v>417</v>
      </c>
      <c r="B126" s="141">
        <v>43250.550046296295</v>
      </c>
      <c r="C126" s="140">
        <v>4320</v>
      </c>
      <c r="D126" s="140"/>
      <c r="E126" s="140" t="s">
        <v>124</v>
      </c>
    </row>
    <row r="127" spans="1:5" x14ac:dyDescent="0.25">
      <c r="A127" s="140" t="s">
        <v>418</v>
      </c>
      <c r="B127" s="141">
        <v>43250.550046296295</v>
      </c>
      <c r="C127" s="140">
        <v>4320</v>
      </c>
      <c r="D127" s="140"/>
      <c r="E127" s="140" t="s">
        <v>125</v>
      </c>
    </row>
    <row r="128" spans="1:5" x14ac:dyDescent="0.25">
      <c r="A128" s="140" t="s">
        <v>419</v>
      </c>
      <c r="B128" s="141">
        <v>43250.550046296295</v>
      </c>
      <c r="C128" s="140">
        <v>4323</v>
      </c>
      <c r="D128" s="140"/>
      <c r="E128" s="140" t="s">
        <v>126</v>
      </c>
    </row>
    <row r="129" spans="1:5" x14ac:dyDescent="0.25">
      <c r="A129" s="140" t="s">
        <v>420</v>
      </c>
      <c r="B129" s="141">
        <v>43250.550046296295</v>
      </c>
      <c r="C129" s="140">
        <v>4323</v>
      </c>
      <c r="D129" s="140"/>
      <c r="E129" s="140" t="s">
        <v>127</v>
      </c>
    </row>
    <row r="130" spans="1:5" x14ac:dyDescent="0.25">
      <c r="A130" s="140" t="s">
        <v>421</v>
      </c>
      <c r="B130" s="141">
        <v>43250.550046296295</v>
      </c>
      <c r="C130" s="140">
        <v>4638</v>
      </c>
      <c r="D130" s="140"/>
      <c r="E130" s="140" t="s">
        <v>128</v>
      </c>
    </row>
    <row r="131" spans="1:5" x14ac:dyDescent="0.25">
      <c r="A131" s="140" t="s">
        <v>422</v>
      </c>
      <c r="B131" s="141">
        <v>43250.550046296295</v>
      </c>
      <c r="C131" s="140">
        <v>4638</v>
      </c>
      <c r="D131" s="140"/>
      <c r="E131" s="140" t="s">
        <v>129</v>
      </c>
    </row>
    <row r="132" spans="1:5" x14ac:dyDescent="0.25">
      <c r="A132" s="140" t="s">
        <v>423</v>
      </c>
      <c r="B132" s="141">
        <v>43250.550046296295</v>
      </c>
      <c r="C132" s="140">
        <v>4322</v>
      </c>
      <c r="D132" s="140"/>
      <c r="E132" s="140" t="s">
        <v>130</v>
      </c>
    </row>
    <row r="133" spans="1:5" x14ac:dyDescent="0.25">
      <c r="A133" s="140" t="s">
        <v>424</v>
      </c>
      <c r="B133" s="141">
        <v>43250.550046296295</v>
      </c>
      <c r="C133" s="140">
        <v>4322</v>
      </c>
      <c r="D133" s="140"/>
      <c r="E133" s="140" t="s">
        <v>131</v>
      </c>
    </row>
    <row r="134" spans="1:5" x14ac:dyDescent="0.25">
      <c r="A134" s="140" t="s">
        <v>425</v>
      </c>
      <c r="B134" s="141">
        <v>43250.550046296295</v>
      </c>
      <c r="C134" s="140">
        <v>4317</v>
      </c>
      <c r="D134" s="140"/>
      <c r="E134" s="140" t="s">
        <v>132</v>
      </c>
    </row>
    <row r="135" spans="1:5" x14ac:dyDescent="0.25">
      <c r="A135" s="140" t="s">
        <v>426</v>
      </c>
      <c r="B135" s="141">
        <v>43250.550046296295</v>
      </c>
      <c r="C135" s="140">
        <v>4317</v>
      </c>
      <c r="D135" s="140"/>
      <c r="E135" s="140" t="s">
        <v>133</v>
      </c>
    </row>
    <row r="136" spans="1:5" x14ac:dyDescent="0.25">
      <c r="A136" s="140" t="s">
        <v>427</v>
      </c>
      <c r="B136" s="141">
        <v>43250.550046296295</v>
      </c>
      <c r="C136" s="140">
        <v>92657</v>
      </c>
      <c r="D136" s="140"/>
      <c r="E136" s="140" t="s">
        <v>134</v>
      </c>
    </row>
    <row r="137" spans="1:5" x14ac:dyDescent="0.25">
      <c r="A137" s="140" t="s">
        <v>428</v>
      </c>
      <c r="B137" s="141">
        <v>43250.550046296295</v>
      </c>
      <c r="C137" s="140">
        <v>92657</v>
      </c>
      <c r="D137" s="140"/>
      <c r="E137" s="140" t="s">
        <v>135</v>
      </c>
    </row>
    <row r="138" spans="1:5" x14ac:dyDescent="0.25">
      <c r="A138" s="140" t="s">
        <v>429</v>
      </c>
      <c r="B138" s="141">
        <v>43250.550046296295</v>
      </c>
      <c r="C138" s="140">
        <v>4326</v>
      </c>
      <c r="D138" s="140"/>
      <c r="E138" s="140" t="s">
        <v>136</v>
      </c>
    </row>
    <row r="139" spans="1:5" x14ac:dyDescent="0.25">
      <c r="A139" s="140" t="s">
        <v>430</v>
      </c>
      <c r="B139" s="141">
        <v>43250.550046296295</v>
      </c>
      <c r="C139" s="140">
        <v>4326</v>
      </c>
      <c r="D139" s="140"/>
      <c r="E139" s="140" t="s">
        <v>137</v>
      </c>
    </row>
    <row r="140" spans="1:5" x14ac:dyDescent="0.25">
      <c r="A140" s="140" t="s">
        <v>431</v>
      </c>
      <c r="B140" s="141">
        <v>43250.550046296295</v>
      </c>
      <c r="C140" s="140">
        <v>4317</v>
      </c>
      <c r="D140" s="140"/>
      <c r="E140" s="140" t="s">
        <v>138</v>
      </c>
    </row>
    <row r="141" spans="1:5" x14ac:dyDescent="0.25">
      <c r="A141" s="140" t="s">
        <v>432</v>
      </c>
      <c r="B141" s="141">
        <v>43250.550046296295</v>
      </c>
      <c r="C141" s="140">
        <v>4317</v>
      </c>
      <c r="D141" s="140"/>
      <c r="E141" s="140" t="s">
        <v>139</v>
      </c>
    </row>
    <row r="142" spans="1:5" x14ac:dyDescent="0.25">
      <c r="A142" s="140" t="s">
        <v>433</v>
      </c>
      <c r="B142" s="141">
        <v>43250.550046296295</v>
      </c>
      <c r="C142" s="140">
        <v>4640</v>
      </c>
      <c r="D142" s="140"/>
      <c r="E142" s="140" t="s">
        <v>140</v>
      </c>
    </row>
    <row r="143" spans="1:5" x14ac:dyDescent="0.25">
      <c r="A143" s="140" t="s">
        <v>434</v>
      </c>
      <c r="B143" s="141">
        <v>43250.550046296295</v>
      </c>
      <c r="C143" s="140">
        <v>4640</v>
      </c>
      <c r="D143" s="140"/>
      <c r="E143" s="140" t="s">
        <v>141</v>
      </c>
    </row>
    <row r="144" spans="1:5" x14ac:dyDescent="0.25">
      <c r="A144" s="140" t="s">
        <v>435</v>
      </c>
      <c r="B144" s="141">
        <v>43250.550046296295</v>
      </c>
      <c r="C144" s="140">
        <v>4646</v>
      </c>
      <c r="D144" s="140"/>
      <c r="E144" s="140" t="s">
        <v>142</v>
      </c>
    </row>
    <row r="145" spans="1:5" x14ac:dyDescent="0.25">
      <c r="A145" s="140" t="s">
        <v>436</v>
      </c>
      <c r="B145" s="141">
        <v>43250.550046296295</v>
      </c>
      <c r="C145" s="140">
        <v>4646</v>
      </c>
      <c r="D145" s="140"/>
      <c r="E145" s="140" t="s">
        <v>143</v>
      </c>
    </row>
    <row r="146" spans="1:5" x14ac:dyDescent="0.25">
      <c r="A146" s="140" t="s">
        <v>437</v>
      </c>
      <c r="B146" s="141">
        <v>43250.550046296295</v>
      </c>
      <c r="C146" s="140">
        <v>4537</v>
      </c>
      <c r="D146" s="140"/>
      <c r="E146" s="140" t="s">
        <v>144</v>
      </c>
    </row>
    <row r="147" spans="1:5" x14ac:dyDescent="0.25">
      <c r="A147" s="140" t="s">
        <v>438</v>
      </c>
      <c r="B147" s="141">
        <v>43250.550046296295</v>
      </c>
      <c r="C147" s="140">
        <v>4537</v>
      </c>
      <c r="D147" s="140"/>
      <c r="E147" s="140" t="s">
        <v>145</v>
      </c>
    </row>
    <row r="148" spans="1:5" x14ac:dyDescent="0.25">
      <c r="A148" s="140" t="s">
        <v>439</v>
      </c>
      <c r="B148" s="141">
        <v>43250.550046296295</v>
      </c>
      <c r="C148" s="140">
        <v>4537</v>
      </c>
      <c r="D148" s="140"/>
      <c r="E148" s="140" t="s">
        <v>146</v>
      </c>
    </row>
    <row r="149" spans="1:5" x14ac:dyDescent="0.25">
      <c r="A149" s="3" t="s">
        <v>440</v>
      </c>
      <c r="B149" s="4">
        <v>43250.550023148149</v>
      </c>
      <c r="C149" s="3">
        <v>4400</v>
      </c>
      <c r="D149" s="3"/>
      <c r="E149" s="3" t="s">
        <v>147</v>
      </c>
    </row>
    <row r="150" spans="1:5" x14ac:dyDescent="0.25">
      <c r="A150" s="140" t="s">
        <v>441</v>
      </c>
      <c r="B150" s="141">
        <v>43250.550046296295</v>
      </c>
      <c r="C150" s="140">
        <v>44342</v>
      </c>
      <c r="D150" s="140"/>
      <c r="E150" s="140" t="s">
        <v>148</v>
      </c>
    </row>
    <row r="151" spans="1:5" x14ac:dyDescent="0.25">
      <c r="A151" s="140" t="s">
        <v>442</v>
      </c>
      <c r="B151" s="141">
        <v>43250.550046296295</v>
      </c>
      <c r="C151" s="140">
        <v>44342</v>
      </c>
      <c r="D151" s="140"/>
      <c r="E151" s="140" t="s">
        <v>149</v>
      </c>
    </row>
    <row r="152" spans="1:5" x14ac:dyDescent="0.25">
      <c r="A152" s="140" t="s">
        <v>443</v>
      </c>
      <c r="B152" s="141">
        <v>43250.550046296295</v>
      </c>
      <c r="C152" s="140">
        <v>4322</v>
      </c>
      <c r="D152" s="140"/>
      <c r="E152" s="140" t="s">
        <v>150</v>
      </c>
    </row>
    <row r="153" spans="1:5" x14ac:dyDescent="0.25">
      <c r="A153" s="140" t="s">
        <v>444</v>
      </c>
      <c r="B153" s="141">
        <v>43250.550046296295</v>
      </c>
      <c r="C153" s="140">
        <v>4322</v>
      </c>
      <c r="D153" s="140"/>
      <c r="E153" s="140" t="s">
        <v>151</v>
      </c>
    </row>
    <row r="154" spans="1:5" x14ac:dyDescent="0.25">
      <c r="A154" s="140" t="s">
        <v>445</v>
      </c>
      <c r="B154" s="141">
        <v>43250.550046296295</v>
      </c>
      <c r="C154" s="140">
        <v>87422</v>
      </c>
      <c r="D154" s="140"/>
      <c r="E154" s="140" t="s">
        <v>152</v>
      </c>
    </row>
    <row r="155" spans="1:5" x14ac:dyDescent="0.25">
      <c r="A155" s="140" t="s">
        <v>446</v>
      </c>
      <c r="B155" s="141">
        <v>43250.550046296295</v>
      </c>
      <c r="C155" s="140">
        <v>87422</v>
      </c>
      <c r="D155" s="140"/>
      <c r="E155" s="140" t="s">
        <v>153</v>
      </c>
    </row>
    <row r="156" spans="1:5" x14ac:dyDescent="0.25">
      <c r="A156" s="140" t="s">
        <v>447</v>
      </c>
      <c r="B156" s="141">
        <v>43250.550046296295</v>
      </c>
      <c r="C156" s="140">
        <v>452419</v>
      </c>
      <c r="D156" s="140"/>
      <c r="E156" s="140" t="s">
        <v>154</v>
      </c>
    </row>
    <row r="157" spans="1:5" x14ac:dyDescent="0.25">
      <c r="A157" s="140" t="s">
        <v>448</v>
      </c>
      <c r="B157" s="141">
        <v>43250.550046296295</v>
      </c>
      <c r="C157" s="140">
        <v>452419</v>
      </c>
      <c r="D157" s="140"/>
      <c r="E157" s="140" t="s">
        <v>155</v>
      </c>
    </row>
    <row r="158" spans="1:5" x14ac:dyDescent="0.25">
      <c r="A158" s="140" t="s">
        <v>449</v>
      </c>
      <c r="B158" s="141">
        <v>43250.550046296295</v>
      </c>
      <c r="C158" s="140">
        <v>4319</v>
      </c>
      <c r="D158" s="140"/>
      <c r="E158" s="140" t="s">
        <v>156</v>
      </c>
    </row>
    <row r="159" spans="1:5" x14ac:dyDescent="0.25">
      <c r="A159" s="3" t="s">
        <v>450</v>
      </c>
      <c r="B159" s="4">
        <v>43250.550046296295</v>
      </c>
      <c r="C159" s="3">
        <v>4319</v>
      </c>
      <c r="D159" s="3"/>
      <c r="E159" s="3" t="s">
        <v>157</v>
      </c>
    </row>
    <row r="160" spans="1:5" x14ac:dyDescent="0.25">
      <c r="A160" s="3" t="s">
        <v>451</v>
      </c>
      <c r="B160" s="4">
        <v>43250.550046296295</v>
      </c>
      <c r="C160" s="3">
        <v>4325</v>
      </c>
      <c r="D160" s="3"/>
      <c r="E160" s="3" t="s">
        <v>158</v>
      </c>
    </row>
    <row r="161" spans="1:5" x14ac:dyDescent="0.25">
      <c r="A161" s="3" t="s">
        <v>452</v>
      </c>
      <c r="B161" s="4">
        <v>43250.550046296295</v>
      </c>
      <c r="C161" s="3">
        <v>4325</v>
      </c>
      <c r="D161" s="3"/>
      <c r="E161" s="3" t="s">
        <v>159</v>
      </c>
    </row>
    <row r="162" spans="1:5" x14ac:dyDescent="0.25">
      <c r="A162" s="140" t="s">
        <v>453</v>
      </c>
      <c r="B162" s="141">
        <v>43250.550057870372</v>
      </c>
      <c r="C162" s="140">
        <v>4827</v>
      </c>
      <c r="D162" s="140"/>
      <c r="E162" s="140" t="s">
        <v>160</v>
      </c>
    </row>
    <row r="163" spans="1:5" x14ac:dyDescent="0.25">
      <c r="A163" s="140" t="s">
        <v>454</v>
      </c>
      <c r="B163" s="141">
        <v>43250.550057870372</v>
      </c>
      <c r="C163" s="140">
        <v>4827</v>
      </c>
      <c r="D163" s="140"/>
      <c r="E163" s="140" t="s">
        <v>161</v>
      </c>
    </row>
    <row r="164" spans="1:5" x14ac:dyDescent="0.25">
      <c r="A164" s="3" t="s">
        <v>455</v>
      </c>
      <c r="B164" s="4">
        <v>43250.550046296295</v>
      </c>
      <c r="C164" s="3">
        <v>4843</v>
      </c>
      <c r="D164" s="3"/>
      <c r="E164" s="3" t="s">
        <v>162</v>
      </c>
    </row>
    <row r="165" spans="1:5" x14ac:dyDescent="0.25">
      <c r="A165" s="3" t="s">
        <v>456</v>
      </c>
      <c r="B165" s="4">
        <v>43250.550046296295</v>
      </c>
      <c r="C165" s="3">
        <v>4843</v>
      </c>
      <c r="D165" s="3"/>
      <c r="E165" s="3" t="s">
        <v>163</v>
      </c>
    </row>
    <row r="166" spans="1:5" x14ac:dyDescent="0.25">
      <c r="A166" s="3" t="s">
        <v>457</v>
      </c>
      <c r="B166" s="4">
        <v>43250.550046296295</v>
      </c>
      <c r="C166" s="3">
        <v>4315</v>
      </c>
      <c r="D166" s="3"/>
      <c r="E166" s="3" t="s">
        <v>164</v>
      </c>
    </row>
    <row r="167" spans="1:5" x14ac:dyDescent="0.25">
      <c r="A167" s="3" t="s">
        <v>458</v>
      </c>
      <c r="B167" s="4">
        <v>43250.550057870372</v>
      </c>
      <c r="C167" s="3">
        <v>4421</v>
      </c>
      <c r="D167" s="3"/>
      <c r="E167" s="3" t="s">
        <v>165</v>
      </c>
    </row>
    <row r="168" spans="1:5" x14ac:dyDescent="0.25">
      <c r="A168" s="3" t="s">
        <v>459</v>
      </c>
      <c r="B168" s="4">
        <v>43250.550057870372</v>
      </c>
      <c r="C168" s="3">
        <v>6195</v>
      </c>
      <c r="D168" s="3"/>
      <c r="E168" s="3" t="s">
        <v>166</v>
      </c>
    </row>
    <row r="169" spans="1:5" x14ac:dyDescent="0.25">
      <c r="A169" s="140" t="s">
        <v>460</v>
      </c>
      <c r="B169" s="141">
        <v>43250.550057870372</v>
      </c>
      <c r="C169" s="140">
        <v>4323</v>
      </c>
      <c r="D169" s="140"/>
      <c r="E169" s="140" t="s">
        <v>167</v>
      </c>
    </row>
    <row r="170" spans="1:5" x14ac:dyDescent="0.25">
      <c r="A170" s="140" t="s">
        <v>461</v>
      </c>
      <c r="B170" s="141">
        <v>43250.550057870372</v>
      </c>
      <c r="C170" s="140">
        <v>4323</v>
      </c>
      <c r="D170" s="140"/>
      <c r="E170" s="140" t="s">
        <v>168</v>
      </c>
    </row>
    <row r="171" spans="1:5" x14ac:dyDescent="0.25">
      <c r="A171" s="140" t="s">
        <v>462</v>
      </c>
      <c r="B171" s="141">
        <v>43250.550057870372</v>
      </c>
      <c r="C171" s="140">
        <v>4322</v>
      </c>
      <c r="D171" s="140"/>
      <c r="E171" s="140" t="s">
        <v>169</v>
      </c>
    </row>
    <row r="172" spans="1:5" x14ac:dyDescent="0.25">
      <c r="A172" s="140" t="s">
        <v>463</v>
      </c>
      <c r="B172" s="141">
        <v>43250.550057870372</v>
      </c>
      <c r="C172" s="140">
        <v>4322</v>
      </c>
      <c r="D172" s="140"/>
      <c r="E172" s="140" t="s">
        <v>170</v>
      </c>
    </row>
    <row r="173" spans="1:5" x14ac:dyDescent="0.25">
      <c r="A173" s="140" t="s">
        <v>464</v>
      </c>
      <c r="B173" s="141">
        <v>43250.550057870372</v>
      </c>
      <c r="C173" s="140">
        <v>4324</v>
      </c>
      <c r="D173" s="140"/>
      <c r="E173" s="140" t="s">
        <v>171</v>
      </c>
    </row>
    <row r="174" spans="1:5" x14ac:dyDescent="0.25">
      <c r="A174" s="140" t="s">
        <v>465</v>
      </c>
      <c r="B174" s="141">
        <v>43250.550057870372</v>
      </c>
      <c r="C174" s="140">
        <v>4324</v>
      </c>
      <c r="D174" s="140"/>
      <c r="E174" s="140" t="s">
        <v>172</v>
      </c>
    </row>
    <row r="175" spans="1:5" x14ac:dyDescent="0.25">
      <c r="A175" s="140" t="s">
        <v>466</v>
      </c>
      <c r="B175" s="141">
        <v>43250.550057870372</v>
      </c>
      <c r="C175" s="140">
        <v>4331</v>
      </c>
      <c r="D175" s="140"/>
      <c r="E175" s="140" t="s">
        <v>173</v>
      </c>
    </row>
    <row r="176" spans="1:5" x14ac:dyDescent="0.25">
      <c r="A176" s="140" t="s">
        <v>467</v>
      </c>
      <c r="B176" s="141">
        <v>43250.550057870372</v>
      </c>
      <c r="C176" s="140">
        <v>4331</v>
      </c>
      <c r="D176" s="140"/>
      <c r="E176" s="140" t="s">
        <v>174</v>
      </c>
    </row>
    <row r="177" spans="1:5" x14ac:dyDescent="0.25">
      <c r="A177" s="140" t="s">
        <v>468</v>
      </c>
      <c r="B177" s="141">
        <v>43250.550057870372</v>
      </c>
      <c r="C177" s="140">
        <v>4326</v>
      </c>
      <c r="D177" s="140"/>
      <c r="E177" s="140" t="s">
        <v>175</v>
      </c>
    </row>
    <row r="178" spans="1:5" x14ac:dyDescent="0.25">
      <c r="A178" s="140" t="s">
        <v>469</v>
      </c>
      <c r="B178" s="141">
        <v>43250.550057870372</v>
      </c>
      <c r="C178" s="140">
        <v>4326</v>
      </c>
      <c r="D178" s="140"/>
      <c r="E178" s="140" t="s">
        <v>176</v>
      </c>
    </row>
    <row r="179" spans="1:5" x14ac:dyDescent="0.25">
      <c r="A179" s="140" t="s">
        <v>470</v>
      </c>
      <c r="B179" s="141">
        <v>43250.550057870372</v>
      </c>
      <c r="C179" s="140">
        <v>4326</v>
      </c>
      <c r="D179" s="140"/>
      <c r="E179" s="140" t="s">
        <v>177</v>
      </c>
    </row>
    <row r="180" spans="1:5" x14ac:dyDescent="0.25">
      <c r="A180" s="140" t="s">
        <v>471</v>
      </c>
      <c r="B180" s="141">
        <v>43250.550057870372</v>
      </c>
      <c r="C180" s="140">
        <v>4326</v>
      </c>
      <c r="D180" s="140"/>
      <c r="E180" s="140" t="s">
        <v>178</v>
      </c>
    </row>
    <row r="181" spans="1:5" x14ac:dyDescent="0.25">
      <c r="A181" s="140" t="s">
        <v>472</v>
      </c>
      <c r="B181" s="141">
        <v>43250.550057870372</v>
      </c>
      <c r="C181" s="140">
        <v>4328</v>
      </c>
      <c r="D181" s="140"/>
      <c r="E181" s="140" t="s">
        <v>179</v>
      </c>
    </row>
    <row r="182" spans="1:5" x14ac:dyDescent="0.25">
      <c r="A182" s="140" t="s">
        <v>473</v>
      </c>
      <c r="B182" s="141">
        <v>43250.550057870372</v>
      </c>
      <c r="C182" s="140">
        <v>4328</v>
      </c>
      <c r="D182" s="140"/>
      <c r="E182" s="140" t="s">
        <v>180</v>
      </c>
    </row>
    <row r="183" spans="1:5" x14ac:dyDescent="0.25">
      <c r="A183" s="140" t="s">
        <v>474</v>
      </c>
      <c r="B183" s="141">
        <v>43250.550057870372</v>
      </c>
      <c r="C183" s="140">
        <v>4318</v>
      </c>
      <c r="D183" s="140"/>
      <c r="E183" s="140" t="s">
        <v>181</v>
      </c>
    </row>
    <row r="184" spans="1:5" x14ac:dyDescent="0.25">
      <c r="A184" s="140" t="s">
        <v>475</v>
      </c>
      <c r="B184" s="141">
        <v>43250.550057870372</v>
      </c>
      <c r="C184" s="140">
        <v>4318</v>
      </c>
      <c r="D184" s="140"/>
      <c r="E184" s="140" t="s">
        <v>182</v>
      </c>
    </row>
    <row r="185" spans="1:5" x14ac:dyDescent="0.25">
      <c r="A185" s="140" t="s">
        <v>476</v>
      </c>
      <c r="B185" s="141">
        <v>43250.550057870372</v>
      </c>
      <c r="C185" s="140">
        <v>89</v>
      </c>
      <c r="D185" s="140"/>
      <c r="E185" s="140" t="s">
        <v>183</v>
      </c>
    </row>
    <row r="186" spans="1:5" x14ac:dyDescent="0.25">
      <c r="A186" s="140" t="s">
        <v>477</v>
      </c>
      <c r="B186" s="141">
        <v>43250.550057870372</v>
      </c>
      <c r="C186" s="140">
        <v>358694</v>
      </c>
      <c r="D186" s="140"/>
      <c r="E186" s="140" t="s">
        <v>184</v>
      </c>
    </row>
    <row r="187" spans="1:5" x14ac:dyDescent="0.25">
      <c r="A187" s="140" t="s">
        <v>478</v>
      </c>
      <c r="B187" s="141">
        <v>43250.550057870372</v>
      </c>
      <c r="C187" s="140">
        <v>358694</v>
      </c>
      <c r="D187" s="140"/>
      <c r="E187" s="140" t="s">
        <v>185</v>
      </c>
    </row>
    <row r="188" spans="1:5" x14ac:dyDescent="0.25">
      <c r="A188" s="3" t="s">
        <v>479</v>
      </c>
      <c r="B188" s="4">
        <v>43250.550046296295</v>
      </c>
      <c r="C188" s="3">
        <v>4312</v>
      </c>
      <c r="D188" s="3"/>
      <c r="E188" s="3" t="s">
        <v>186</v>
      </c>
    </row>
    <row r="189" spans="1:5" x14ac:dyDescent="0.25">
      <c r="A189" s="3" t="s">
        <v>480</v>
      </c>
      <c r="B189" s="4">
        <v>43250.550023148149</v>
      </c>
      <c r="C189" s="3">
        <v>4312</v>
      </c>
      <c r="D189" s="3"/>
      <c r="E189" s="3" t="s">
        <v>187</v>
      </c>
    </row>
    <row r="190" spans="1:5" x14ac:dyDescent="0.25">
      <c r="A190" s="3" t="s">
        <v>481</v>
      </c>
      <c r="B190" s="4">
        <v>43250.550046296295</v>
      </c>
      <c r="C190" s="3">
        <v>4312</v>
      </c>
      <c r="D190" s="3"/>
      <c r="E190" s="3" t="s">
        <v>188</v>
      </c>
    </row>
    <row r="191" spans="1:5" x14ac:dyDescent="0.25">
      <c r="A191" s="3" t="s">
        <v>482</v>
      </c>
      <c r="B191" s="4">
        <v>43250.54996527778</v>
      </c>
      <c r="C191" s="3">
        <v>4176</v>
      </c>
      <c r="D191" s="3"/>
      <c r="E191" s="3" t="s">
        <v>189</v>
      </c>
    </row>
    <row r="192" spans="1:5" x14ac:dyDescent="0.25">
      <c r="A192" s="3" t="s">
        <v>483</v>
      </c>
      <c r="B192" s="4">
        <v>43250.550023148149</v>
      </c>
      <c r="C192" s="3">
        <v>4393</v>
      </c>
      <c r="D192" s="3"/>
      <c r="E192" s="3" t="s">
        <v>190</v>
      </c>
    </row>
    <row r="193" spans="1:5" x14ac:dyDescent="0.25">
      <c r="A193" s="140" t="s">
        <v>484</v>
      </c>
      <c r="B193" s="141">
        <v>43250.550057870372</v>
      </c>
      <c r="C193" s="140">
        <v>4309</v>
      </c>
      <c r="D193" s="140"/>
      <c r="E193" s="140" t="s">
        <v>191</v>
      </c>
    </row>
    <row r="194" spans="1:5" x14ac:dyDescent="0.25">
      <c r="A194" s="140" t="s">
        <v>485</v>
      </c>
      <c r="B194" s="141">
        <v>43250.550057870372</v>
      </c>
      <c r="C194" s="140">
        <v>4309</v>
      </c>
      <c r="D194" s="140"/>
      <c r="E194" s="140" t="s">
        <v>192</v>
      </c>
    </row>
    <row r="195" spans="1:5" x14ac:dyDescent="0.25">
      <c r="A195" s="3" t="s">
        <v>486</v>
      </c>
      <c r="B195" s="4">
        <v>43250.550046296295</v>
      </c>
      <c r="C195" s="3">
        <v>30507</v>
      </c>
      <c r="D195" s="3"/>
      <c r="E195" s="3" t="s">
        <v>193</v>
      </c>
    </row>
    <row r="196" spans="1:5" x14ac:dyDescent="0.25">
      <c r="A196" s="3" t="s">
        <v>487</v>
      </c>
      <c r="B196" s="4">
        <v>43250.550046296295</v>
      </c>
      <c r="C196" s="3">
        <v>30501</v>
      </c>
      <c r="D196" s="3"/>
      <c r="E196" s="3" t="s">
        <v>194</v>
      </c>
    </row>
    <row r="197" spans="1:5" x14ac:dyDescent="0.25">
      <c r="A197" s="3" t="s">
        <v>488</v>
      </c>
      <c r="B197" s="4">
        <v>43250.550046296295</v>
      </c>
      <c r="C197" s="3">
        <v>6385454</v>
      </c>
      <c r="D197" s="3"/>
      <c r="E197" s="3" t="s">
        <v>195</v>
      </c>
    </row>
    <row r="198" spans="1:5" x14ac:dyDescent="0.25">
      <c r="A198" s="3" t="s">
        <v>489</v>
      </c>
      <c r="B198" s="4">
        <v>43250.550046296295</v>
      </c>
      <c r="C198" s="3">
        <v>6385454</v>
      </c>
      <c r="D198" s="3"/>
      <c r="E198" s="3" t="s">
        <v>196</v>
      </c>
    </row>
    <row r="199" spans="1:5" x14ac:dyDescent="0.25">
      <c r="A199" s="3" t="s">
        <v>490</v>
      </c>
      <c r="B199" s="4">
        <v>43250.550046296295</v>
      </c>
      <c r="C199" s="3">
        <v>4890</v>
      </c>
      <c r="D199" s="3"/>
      <c r="E199" s="3" t="s">
        <v>197</v>
      </c>
    </row>
    <row r="200" spans="1:5" x14ac:dyDescent="0.25">
      <c r="A200" s="3" t="s">
        <v>491</v>
      </c>
      <c r="B200" s="4">
        <v>43250.550046296295</v>
      </c>
      <c r="C200" s="3">
        <v>4446</v>
      </c>
      <c r="D200" s="3"/>
      <c r="E200" s="3" t="s">
        <v>198</v>
      </c>
    </row>
    <row r="201" spans="1:5" x14ac:dyDescent="0.25">
      <c r="A201" s="3" t="s">
        <v>492</v>
      </c>
      <c r="B201" s="4">
        <v>43250.550046296295</v>
      </c>
      <c r="C201" s="3">
        <v>4548</v>
      </c>
      <c r="D201" s="3"/>
      <c r="E201" s="3" t="s">
        <v>199</v>
      </c>
    </row>
    <row r="202" spans="1:5" x14ac:dyDescent="0.25">
      <c r="A202" s="3" t="s">
        <v>493</v>
      </c>
      <c r="B202" s="4">
        <v>43250.550046296295</v>
      </c>
      <c r="C202" s="3">
        <v>4320</v>
      </c>
      <c r="D202" s="3"/>
      <c r="E202" s="3" t="s">
        <v>200</v>
      </c>
    </row>
    <row r="203" spans="1:5" x14ac:dyDescent="0.25">
      <c r="A203" s="3" t="s">
        <v>494</v>
      </c>
      <c r="B203" s="4">
        <v>43250.550046296295</v>
      </c>
      <c r="C203" s="3">
        <v>4334</v>
      </c>
      <c r="D203" s="3"/>
      <c r="E203" s="3" t="s">
        <v>201</v>
      </c>
    </row>
    <row r="204" spans="1:5" x14ac:dyDescent="0.25">
      <c r="A204" s="3" t="s">
        <v>495</v>
      </c>
      <c r="B204" s="4">
        <v>43250.550046296295</v>
      </c>
      <c r="C204" s="3">
        <v>4318</v>
      </c>
      <c r="D204" s="3"/>
      <c r="E204" s="3" t="s">
        <v>202</v>
      </c>
    </row>
    <row r="205" spans="1:5" x14ac:dyDescent="0.25">
      <c r="A205" s="3" t="s">
        <v>496</v>
      </c>
      <c r="B205" s="4">
        <v>43250.550046296295</v>
      </c>
      <c r="C205" s="3">
        <v>5272</v>
      </c>
      <c r="D205" s="3"/>
      <c r="E205" s="3" t="s">
        <v>203</v>
      </c>
    </row>
    <row r="206" spans="1:5" x14ac:dyDescent="0.25">
      <c r="A206" s="3" t="s">
        <v>497</v>
      </c>
      <c r="B206" s="4">
        <v>43250.550046296295</v>
      </c>
      <c r="C206" s="3">
        <v>4643</v>
      </c>
      <c r="D206" s="3"/>
      <c r="E206" s="3" t="s">
        <v>204</v>
      </c>
    </row>
    <row r="207" spans="1:5" x14ac:dyDescent="0.25">
      <c r="A207" s="3" t="s">
        <v>498</v>
      </c>
      <c r="B207" s="4">
        <v>43250.550046296295</v>
      </c>
      <c r="C207" s="3">
        <v>4441</v>
      </c>
      <c r="D207" s="3"/>
      <c r="E207" s="3" t="s">
        <v>205</v>
      </c>
    </row>
    <row r="208" spans="1:5" x14ac:dyDescent="0.25">
      <c r="A208" s="3" t="s">
        <v>499</v>
      </c>
      <c r="B208" s="4">
        <v>43250.550046296295</v>
      </c>
      <c r="C208" s="3">
        <v>4314</v>
      </c>
      <c r="D208" s="3"/>
      <c r="E208" s="3" t="s">
        <v>206</v>
      </c>
    </row>
    <row r="209" spans="1:5" x14ac:dyDescent="0.25">
      <c r="A209" s="3" t="s">
        <v>500</v>
      </c>
      <c r="B209" s="4">
        <v>43250.550046296295</v>
      </c>
      <c r="C209" s="3">
        <v>4327</v>
      </c>
      <c r="D209" s="3"/>
      <c r="E209" s="3" t="s">
        <v>207</v>
      </c>
    </row>
    <row r="210" spans="1:5" x14ac:dyDescent="0.25">
      <c r="A210" s="140" t="s">
        <v>501</v>
      </c>
      <c r="B210" s="141">
        <v>43250.550057870372</v>
      </c>
      <c r="C210" s="140">
        <v>4327</v>
      </c>
      <c r="D210" s="140"/>
      <c r="E210" s="140" t="s">
        <v>208</v>
      </c>
    </row>
    <row r="211" spans="1:5" x14ac:dyDescent="0.25">
      <c r="A211" s="140" t="s">
        <v>502</v>
      </c>
      <c r="B211" s="141">
        <v>43250.550057870372</v>
      </c>
      <c r="C211" s="140">
        <v>4327</v>
      </c>
      <c r="D211" s="140"/>
      <c r="E211" s="140" t="s">
        <v>209</v>
      </c>
    </row>
    <row r="212" spans="1:5" x14ac:dyDescent="0.25">
      <c r="A212" s="140" t="s">
        <v>503</v>
      </c>
      <c r="B212" s="141">
        <v>43250.550057870372</v>
      </c>
      <c r="C212" s="140">
        <v>4327</v>
      </c>
      <c r="D212" s="140"/>
      <c r="E212" s="140" t="s">
        <v>210</v>
      </c>
    </row>
    <row r="213" spans="1:5" x14ac:dyDescent="0.25">
      <c r="A213" s="140" t="s">
        <v>504</v>
      </c>
      <c r="B213" s="141">
        <v>43250.550057870372</v>
      </c>
      <c r="C213" s="140">
        <v>4327</v>
      </c>
      <c r="D213" s="140"/>
      <c r="E213" s="140" t="s">
        <v>211</v>
      </c>
    </row>
    <row r="214" spans="1:5" x14ac:dyDescent="0.25">
      <c r="A214" s="140" t="s">
        <v>505</v>
      </c>
      <c r="B214" s="141">
        <v>43250.550057870372</v>
      </c>
      <c r="C214" s="140">
        <v>89</v>
      </c>
      <c r="D214" s="140"/>
      <c r="E214" s="140" t="s">
        <v>212</v>
      </c>
    </row>
    <row r="215" spans="1:5" x14ac:dyDescent="0.25">
      <c r="A215" s="140" t="s">
        <v>506</v>
      </c>
      <c r="B215" s="141">
        <v>43250.550057870372</v>
      </c>
      <c r="C215" s="140">
        <v>89</v>
      </c>
      <c r="D215" s="140"/>
      <c r="E215" s="140" t="s">
        <v>213</v>
      </c>
    </row>
    <row r="216" spans="1:5" x14ac:dyDescent="0.25">
      <c r="A216" s="140" t="s">
        <v>507</v>
      </c>
      <c r="B216" s="141">
        <v>43250.550057870372</v>
      </c>
      <c r="C216" s="140">
        <v>89</v>
      </c>
      <c r="D216" s="140"/>
      <c r="E216" s="140" t="s">
        <v>214</v>
      </c>
    </row>
    <row r="217" spans="1:5" x14ac:dyDescent="0.25">
      <c r="A217" s="140" t="s">
        <v>508</v>
      </c>
      <c r="B217" s="141">
        <v>43250.550057870372</v>
      </c>
      <c r="C217" s="140">
        <v>89</v>
      </c>
      <c r="D217" s="140"/>
      <c r="E217" s="140" t="s">
        <v>215</v>
      </c>
    </row>
    <row r="218" spans="1:5" x14ac:dyDescent="0.25">
      <c r="A218" s="140" t="s">
        <v>509</v>
      </c>
      <c r="B218" s="141">
        <v>43250.550057870372</v>
      </c>
      <c r="C218" s="140">
        <v>89</v>
      </c>
      <c r="D218" s="140"/>
      <c r="E218" s="140" t="s">
        <v>216</v>
      </c>
    </row>
    <row r="219" spans="1:5" x14ac:dyDescent="0.25">
      <c r="A219" s="140" t="s">
        <v>510</v>
      </c>
      <c r="B219" s="141">
        <v>43250.550057870372</v>
      </c>
      <c r="C219" s="140">
        <v>89</v>
      </c>
      <c r="D219" s="140"/>
      <c r="E219" s="140" t="s">
        <v>217</v>
      </c>
    </row>
    <row r="220" spans="1:5" x14ac:dyDescent="0.25">
      <c r="A220" s="140" t="s">
        <v>511</v>
      </c>
      <c r="B220" s="141">
        <v>43250.550057870372</v>
      </c>
      <c r="C220" s="140">
        <v>89</v>
      </c>
      <c r="D220" s="140"/>
      <c r="E220" s="140" t="s">
        <v>218</v>
      </c>
    </row>
    <row r="221" spans="1:5" x14ac:dyDescent="0.25">
      <c r="A221" s="140" t="s">
        <v>512</v>
      </c>
      <c r="B221" s="141">
        <v>43250.550057870372</v>
      </c>
      <c r="C221" s="140">
        <v>4327</v>
      </c>
      <c r="D221" s="140"/>
      <c r="E221" s="140" t="s">
        <v>219</v>
      </c>
    </row>
    <row r="222" spans="1:5" x14ac:dyDescent="0.25">
      <c r="A222" s="140" t="s">
        <v>513</v>
      </c>
      <c r="B222" s="141">
        <v>43250.550057870372</v>
      </c>
      <c r="C222" s="140">
        <v>4327</v>
      </c>
      <c r="D222" s="140"/>
      <c r="E222" s="140" t="s">
        <v>220</v>
      </c>
    </row>
    <row r="223" spans="1:5" x14ac:dyDescent="0.25">
      <c r="A223" s="140" t="s">
        <v>514</v>
      </c>
      <c r="B223" s="141">
        <v>43250.550057870372</v>
      </c>
      <c r="C223" s="140">
        <v>4327</v>
      </c>
      <c r="D223" s="140"/>
      <c r="E223" s="140" t="s">
        <v>221</v>
      </c>
    </row>
    <row r="224" spans="1:5" x14ac:dyDescent="0.25">
      <c r="A224" s="140" t="s">
        <v>515</v>
      </c>
      <c r="B224" s="141">
        <v>43250.550057870372</v>
      </c>
      <c r="C224" s="140">
        <v>4327</v>
      </c>
      <c r="D224" s="140"/>
      <c r="E224" s="140" t="s">
        <v>222</v>
      </c>
    </row>
    <row r="225" spans="1:5" x14ac:dyDescent="0.25">
      <c r="A225" s="3" t="s">
        <v>516</v>
      </c>
      <c r="B225" s="4">
        <v>43250.550057870372</v>
      </c>
      <c r="C225" s="3">
        <v>4327</v>
      </c>
      <c r="D225" s="3"/>
      <c r="E225" s="3" t="s">
        <v>223</v>
      </c>
    </row>
    <row r="226" spans="1:5" x14ac:dyDescent="0.25">
      <c r="A226" s="3" t="s">
        <v>517</v>
      </c>
      <c r="B226" s="4">
        <v>43250.550057870372</v>
      </c>
      <c r="C226" s="3">
        <v>4327</v>
      </c>
      <c r="D226" s="3"/>
      <c r="E226" s="3" t="s">
        <v>224</v>
      </c>
    </row>
    <row r="227" spans="1:5" x14ac:dyDescent="0.25">
      <c r="A227" s="3" t="s">
        <v>518</v>
      </c>
      <c r="B227" s="4">
        <v>43250.550023148149</v>
      </c>
      <c r="C227" s="3">
        <v>4046</v>
      </c>
      <c r="D227" s="3"/>
      <c r="E227" s="3" t="s">
        <v>225</v>
      </c>
    </row>
    <row r="228" spans="1:5" x14ac:dyDescent="0.25">
      <c r="A228" s="3" t="s">
        <v>519</v>
      </c>
      <c r="B228" s="4">
        <v>43250.550023148149</v>
      </c>
      <c r="C228" s="3">
        <v>1694</v>
      </c>
      <c r="D228" s="3"/>
      <c r="E228" s="3" t="s">
        <v>226</v>
      </c>
    </row>
    <row r="229" spans="1:5" x14ac:dyDescent="0.25">
      <c r="A229" s="3" t="s">
        <v>520</v>
      </c>
      <c r="B229" s="4">
        <v>43250.550023148149</v>
      </c>
      <c r="C229" s="3">
        <v>2434</v>
      </c>
      <c r="D229" s="3"/>
      <c r="E229" s="3" t="s">
        <v>227</v>
      </c>
    </row>
    <row r="230" spans="1:5" x14ac:dyDescent="0.25">
      <c r="A230" s="3" t="s">
        <v>521</v>
      </c>
      <c r="B230" s="4">
        <v>43250.54996527778</v>
      </c>
      <c r="C230" s="3">
        <v>4859</v>
      </c>
      <c r="D230" s="3"/>
      <c r="E230" s="3" t="s">
        <v>228</v>
      </c>
    </row>
    <row r="231" spans="1:5" x14ac:dyDescent="0.25">
      <c r="A231" s="3" t="s">
        <v>522</v>
      </c>
      <c r="B231" s="4">
        <v>43250.54996527778</v>
      </c>
      <c r="C231" s="3">
        <v>4859</v>
      </c>
      <c r="D231" s="3"/>
      <c r="E231" s="3" t="s">
        <v>229</v>
      </c>
    </row>
    <row r="232" spans="1:5" x14ac:dyDescent="0.25">
      <c r="A232" s="3" t="s">
        <v>523</v>
      </c>
      <c r="B232" s="4">
        <v>43250.54996527778</v>
      </c>
      <c r="C232" s="3">
        <v>4859</v>
      </c>
      <c r="D232" s="3"/>
      <c r="E232" s="3" t="s">
        <v>230</v>
      </c>
    </row>
    <row r="233" spans="1:5" x14ac:dyDescent="0.25">
      <c r="A233" s="3" t="s">
        <v>524</v>
      </c>
      <c r="B233" s="4">
        <v>43250.54996527778</v>
      </c>
      <c r="C233" s="3">
        <v>4582</v>
      </c>
      <c r="D233" s="3"/>
      <c r="E233" s="3" t="s">
        <v>231</v>
      </c>
    </row>
    <row r="234" spans="1:5" x14ac:dyDescent="0.25">
      <c r="A234" s="3" t="s">
        <v>525</v>
      </c>
      <c r="B234" s="4">
        <v>43250.550034722219</v>
      </c>
      <c r="C234" s="3">
        <v>89</v>
      </c>
      <c r="D234" s="3"/>
      <c r="E234" s="3" t="s">
        <v>232</v>
      </c>
    </row>
    <row r="235" spans="1:5" x14ac:dyDescent="0.25">
      <c r="A235" s="3" t="s">
        <v>526</v>
      </c>
      <c r="B235" s="4">
        <v>43250.550034722219</v>
      </c>
      <c r="C235" s="3">
        <v>89</v>
      </c>
      <c r="D235" s="3"/>
      <c r="E235" s="3" t="s">
        <v>233</v>
      </c>
    </row>
    <row r="236" spans="1:5" x14ac:dyDescent="0.25">
      <c r="A236" s="3" t="s">
        <v>527</v>
      </c>
      <c r="B236" s="4">
        <v>43250.550034722219</v>
      </c>
      <c r="C236" s="3">
        <v>89</v>
      </c>
      <c r="D236" s="3"/>
      <c r="E236" s="3" t="s">
        <v>234</v>
      </c>
    </row>
    <row r="237" spans="1:5" x14ac:dyDescent="0.25">
      <c r="A237" s="3" t="s">
        <v>528</v>
      </c>
      <c r="B237" s="4">
        <v>43250.550034722219</v>
      </c>
      <c r="C237" s="3">
        <v>89</v>
      </c>
      <c r="D237" s="3"/>
      <c r="E237" s="3" t="s">
        <v>235</v>
      </c>
    </row>
    <row r="238" spans="1:5" x14ac:dyDescent="0.25">
      <c r="A238" s="3" t="s">
        <v>529</v>
      </c>
      <c r="B238" s="4">
        <v>43250.549953703703</v>
      </c>
      <c r="C238" s="3">
        <v>3245</v>
      </c>
      <c r="D238" s="3"/>
      <c r="E238" s="3" t="s">
        <v>236</v>
      </c>
    </row>
    <row r="239" spans="1:5" x14ac:dyDescent="0.25">
      <c r="A239" s="3" t="s">
        <v>530</v>
      </c>
      <c r="B239" s="4">
        <v>43250.549953703703</v>
      </c>
      <c r="C239" s="3">
        <v>544</v>
      </c>
      <c r="D239" s="3"/>
      <c r="E239" s="3" t="s">
        <v>237</v>
      </c>
    </row>
    <row r="240" spans="1:5" x14ac:dyDescent="0.25">
      <c r="A240" s="3" t="s">
        <v>531</v>
      </c>
      <c r="B240" s="4">
        <v>43250.549953703703</v>
      </c>
      <c r="C240" s="3">
        <v>3045</v>
      </c>
      <c r="D240" s="3"/>
      <c r="E240" s="3" t="s">
        <v>238</v>
      </c>
    </row>
    <row r="241" spans="1:5" x14ac:dyDescent="0.25">
      <c r="A241" s="3" t="s">
        <v>532</v>
      </c>
      <c r="B241" s="4">
        <v>43250.549953703703</v>
      </c>
      <c r="C241" s="3">
        <v>3232</v>
      </c>
      <c r="D241" s="3"/>
      <c r="E241" s="3" t="s">
        <v>239</v>
      </c>
    </row>
    <row r="242" spans="1:5" x14ac:dyDescent="0.25">
      <c r="A242" s="3" t="s">
        <v>533</v>
      </c>
      <c r="B242" s="4">
        <v>43250.549953703703</v>
      </c>
      <c r="C242" s="3">
        <v>3232</v>
      </c>
      <c r="D242" s="3"/>
      <c r="E242" s="3" t="s">
        <v>240</v>
      </c>
    </row>
    <row r="243" spans="1:5" x14ac:dyDescent="0.25">
      <c r="A243" s="3" t="s">
        <v>534</v>
      </c>
      <c r="B243" s="4">
        <v>43250.549953703703</v>
      </c>
      <c r="C243" s="3">
        <v>2116</v>
      </c>
      <c r="D243" s="3"/>
      <c r="E243" s="3" t="s">
        <v>241</v>
      </c>
    </row>
    <row r="244" spans="1:5" x14ac:dyDescent="0.25">
      <c r="A244" s="3" t="s">
        <v>535</v>
      </c>
      <c r="B244" s="4">
        <v>43250.549953703703</v>
      </c>
      <c r="C244" s="3">
        <v>3232</v>
      </c>
      <c r="D244" s="3"/>
      <c r="E244" s="3" t="s">
        <v>242</v>
      </c>
    </row>
    <row r="245" spans="1:5" x14ac:dyDescent="0.25">
      <c r="A245" s="3" t="s">
        <v>536</v>
      </c>
      <c r="B245" s="4">
        <v>43250.549953703703</v>
      </c>
      <c r="C245" s="3">
        <v>3232</v>
      </c>
      <c r="D245" s="3"/>
      <c r="E245" s="3" t="s">
        <v>243</v>
      </c>
    </row>
    <row r="246" spans="1:5" x14ac:dyDescent="0.25">
      <c r="A246" s="3" t="s">
        <v>537</v>
      </c>
      <c r="B246" s="4">
        <v>43250.549953703703</v>
      </c>
      <c r="C246" s="3">
        <v>3232</v>
      </c>
      <c r="D246" s="3"/>
      <c r="E246" s="3" t="s">
        <v>244</v>
      </c>
    </row>
    <row r="247" spans="1:5" x14ac:dyDescent="0.25">
      <c r="A247" s="3" t="s">
        <v>538</v>
      </c>
      <c r="B247" s="4">
        <v>43250.549953703703</v>
      </c>
      <c r="C247" s="3">
        <v>4567</v>
      </c>
      <c r="D247" s="3"/>
      <c r="E247" s="3" t="s">
        <v>245</v>
      </c>
    </row>
    <row r="248" spans="1:5" x14ac:dyDescent="0.25">
      <c r="A248" s="3" t="s">
        <v>539</v>
      </c>
      <c r="B248" s="4">
        <v>43250.549953703703</v>
      </c>
      <c r="C248" s="3">
        <v>4567</v>
      </c>
      <c r="D248" s="3"/>
      <c r="E248" s="3" t="s">
        <v>246</v>
      </c>
    </row>
    <row r="249" spans="1:5" x14ac:dyDescent="0.25">
      <c r="A249" s="3" t="s">
        <v>540</v>
      </c>
      <c r="B249" s="4">
        <v>43250.549953703703</v>
      </c>
      <c r="C249" s="3">
        <v>4567</v>
      </c>
      <c r="D249" s="3"/>
      <c r="E249" s="3" t="s">
        <v>247</v>
      </c>
    </row>
    <row r="250" spans="1:5" x14ac:dyDescent="0.25">
      <c r="A250" s="3" t="s">
        <v>541</v>
      </c>
      <c r="B250" s="4">
        <v>43250.549953703703</v>
      </c>
      <c r="C250" s="3">
        <v>4567</v>
      </c>
      <c r="D250" s="3"/>
      <c r="E250" s="3" t="s">
        <v>248</v>
      </c>
    </row>
    <row r="251" spans="1:5" x14ac:dyDescent="0.25">
      <c r="A251" s="3" t="s">
        <v>542</v>
      </c>
      <c r="B251" s="4">
        <v>43250.550023148149</v>
      </c>
      <c r="C251" s="3">
        <v>4397</v>
      </c>
      <c r="D251" s="3"/>
      <c r="E251" s="3" t="s">
        <v>249</v>
      </c>
    </row>
    <row r="252" spans="1:5" x14ac:dyDescent="0.25">
      <c r="A252" s="3" t="s">
        <v>543</v>
      </c>
      <c r="B252" s="4">
        <v>43250.550034722219</v>
      </c>
      <c r="C252" s="3">
        <v>89</v>
      </c>
      <c r="D252" s="3"/>
      <c r="E252" s="3" t="s">
        <v>250</v>
      </c>
    </row>
    <row r="253" spans="1:5" x14ac:dyDescent="0.25">
      <c r="A253" s="3" t="s">
        <v>544</v>
      </c>
      <c r="B253" s="4">
        <v>43250.550034722219</v>
      </c>
      <c r="C253" s="3">
        <v>89</v>
      </c>
      <c r="D253" s="3"/>
      <c r="E253" s="3" t="s">
        <v>251</v>
      </c>
    </row>
    <row r="254" spans="1:5" x14ac:dyDescent="0.25">
      <c r="A254" s="3" t="s">
        <v>545</v>
      </c>
      <c r="B254" s="4">
        <v>43250.550034722219</v>
      </c>
      <c r="C254" s="3">
        <v>89</v>
      </c>
      <c r="D254" s="3"/>
      <c r="E254" s="3" t="s">
        <v>252</v>
      </c>
    </row>
    <row r="255" spans="1:5" x14ac:dyDescent="0.25">
      <c r="A255" s="3" t="s">
        <v>546</v>
      </c>
      <c r="B255" s="4">
        <v>43250.550034722219</v>
      </c>
      <c r="C255" s="3">
        <v>89</v>
      </c>
      <c r="D255" s="3"/>
      <c r="E255" s="3" t="s">
        <v>253</v>
      </c>
    </row>
    <row r="256" spans="1:5" x14ac:dyDescent="0.25">
      <c r="A256" s="3" t="s">
        <v>547</v>
      </c>
      <c r="B256" s="4">
        <v>43250.550034722219</v>
      </c>
      <c r="C256" s="3">
        <v>89</v>
      </c>
      <c r="D256" s="3"/>
      <c r="E256" s="3" t="s">
        <v>254</v>
      </c>
    </row>
    <row r="257" spans="1:5" x14ac:dyDescent="0.25">
      <c r="A257" s="3" t="s">
        <v>548</v>
      </c>
      <c r="B257" s="4">
        <v>43250.549953703703</v>
      </c>
      <c r="C257" s="3">
        <v>544</v>
      </c>
      <c r="D257" s="3"/>
      <c r="E257" s="3" t="s">
        <v>255</v>
      </c>
    </row>
    <row r="258" spans="1:5" x14ac:dyDescent="0.25">
      <c r="A258" s="3" t="s">
        <v>549</v>
      </c>
      <c r="B258" s="4">
        <v>43250.567893518521</v>
      </c>
      <c r="C258" s="3">
        <v>547</v>
      </c>
      <c r="D258" s="3"/>
      <c r="E258" s="3" t="s">
        <v>550</v>
      </c>
    </row>
    <row r="259" spans="1:5" x14ac:dyDescent="0.25">
      <c r="A259" s="3" t="s">
        <v>551</v>
      </c>
      <c r="B259" s="4">
        <v>43250.54996527778</v>
      </c>
      <c r="C259" s="3">
        <v>547</v>
      </c>
      <c r="D259" s="3"/>
      <c r="E259" s="3" t="s">
        <v>256</v>
      </c>
    </row>
    <row r="260" spans="1:5" x14ac:dyDescent="0.25">
      <c r="A260" s="3" t="s">
        <v>552</v>
      </c>
      <c r="B260" s="4">
        <v>43250.567893518521</v>
      </c>
      <c r="C260" s="3">
        <v>547</v>
      </c>
      <c r="D260" s="3"/>
      <c r="E260" s="3" t="s">
        <v>553</v>
      </c>
    </row>
    <row r="261" spans="1:5" x14ac:dyDescent="0.25">
      <c r="A261" s="3" t="s">
        <v>554</v>
      </c>
      <c r="B261" s="4">
        <v>43250.54996527778</v>
      </c>
      <c r="C261" s="3">
        <v>547</v>
      </c>
      <c r="D261" s="3"/>
      <c r="E261" s="3" t="s">
        <v>257</v>
      </c>
    </row>
    <row r="262" spans="1:5" x14ac:dyDescent="0.25">
      <c r="A262" s="3" t="s">
        <v>555</v>
      </c>
      <c r="B262" s="4">
        <v>43250.567893518521</v>
      </c>
      <c r="C262" s="3">
        <v>4679</v>
      </c>
      <c r="D262" s="3"/>
      <c r="E262" s="3" t="s">
        <v>556</v>
      </c>
    </row>
    <row r="263" spans="1:5" x14ac:dyDescent="0.25">
      <c r="A263" s="3" t="s">
        <v>557</v>
      </c>
      <c r="B263" s="4">
        <v>43250.54996527778</v>
      </c>
      <c r="C263" s="3">
        <v>4679</v>
      </c>
      <c r="D263" s="3"/>
      <c r="E263" s="3" t="s">
        <v>258</v>
      </c>
    </row>
    <row r="264" spans="1:5" x14ac:dyDescent="0.25">
      <c r="A264" s="3" t="s">
        <v>558</v>
      </c>
      <c r="B264" s="4">
        <v>43250.567893518521</v>
      </c>
      <c r="C264" s="3">
        <v>10038</v>
      </c>
      <c r="D264" s="3"/>
      <c r="E264" s="3" t="s">
        <v>559</v>
      </c>
    </row>
    <row r="265" spans="1:5" x14ac:dyDescent="0.25">
      <c r="A265" s="3" t="s">
        <v>560</v>
      </c>
      <c r="B265" s="4">
        <v>43250.54996527778</v>
      </c>
      <c r="C265" s="3">
        <v>10038</v>
      </c>
      <c r="D265" s="3"/>
      <c r="E265" s="3" t="s">
        <v>259</v>
      </c>
    </row>
    <row r="266" spans="1:5" x14ac:dyDescent="0.25">
      <c r="A266" s="3" t="s">
        <v>561</v>
      </c>
      <c r="B266" s="4">
        <v>43250.567893518521</v>
      </c>
      <c r="C266" s="3">
        <v>2795</v>
      </c>
      <c r="D266" s="3"/>
      <c r="E266" s="3" t="s">
        <v>562</v>
      </c>
    </row>
    <row r="267" spans="1:5" x14ac:dyDescent="0.25">
      <c r="A267" s="3" t="s">
        <v>563</v>
      </c>
      <c r="B267" s="4">
        <v>43250.54996527778</v>
      </c>
      <c r="C267" s="3">
        <v>2795</v>
      </c>
      <c r="D267" s="3"/>
      <c r="E267" s="3" t="s">
        <v>260</v>
      </c>
    </row>
    <row r="268" spans="1:5" x14ac:dyDescent="0.25">
      <c r="A268" s="3" t="s">
        <v>564</v>
      </c>
      <c r="B268" s="4">
        <v>43250.567893518521</v>
      </c>
      <c r="C268" s="3">
        <v>4862</v>
      </c>
      <c r="D268" s="3"/>
      <c r="E268" s="3" t="s">
        <v>565</v>
      </c>
    </row>
    <row r="269" spans="1:5" x14ac:dyDescent="0.25">
      <c r="A269" s="3" t="s">
        <v>566</v>
      </c>
      <c r="B269" s="4">
        <v>43250.54996527778</v>
      </c>
      <c r="C269" s="3">
        <v>4862</v>
      </c>
      <c r="D269" s="3"/>
      <c r="E269" s="3" t="s">
        <v>261</v>
      </c>
    </row>
    <row r="270" spans="1:5" x14ac:dyDescent="0.25">
      <c r="A270" s="3" t="s">
        <v>567</v>
      </c>
      <c r="B270" s="4">
        <v>43250.567893518521</v>
      </c>
      <c r="C270" s="3">
        <v>89</v>
      </c>
      <c r="D270" s="3"/>
      <c r="E270" s="3" t="s">
        <v>568</v>
      </c>
    </row>
    <row r="271" spans="1:5" x14ac:dyDescent="0.25">
      <c r="A271" s="3" t="s">
        <v>569</v>
      </c>
      <c r="B271" s="4">
        <v>43250.54996527778</v>
      </c>
      <c r="C271" s="3">
        <v>89</v>
      </c>
      <c r="D271" s="3"/>
      <c r="E271" s="3" t="s">
        <v>262</v>
      </c>
    </row>
    <row r="272" spans="1:5" x14ac:dyDescent="0.25">
      <c r="A272" s="3" t="s">
        <v>570</v>
      </c>
      <c r="B272" s="4">
        <v>43250.567893518521</v>
      </c>
      <c r="C272" s="3">
        <v>3048</v>
      </c>
      <c r="D272" s="3"/>
      <c r="E272" s="3" t="s">
        <v>571</v>
      </c>
    </row>
    <row r="273" spans="1:5" x14ac:dyDescent="0.25">
      <c r="A273" s="3" t="s">
        <v>572</v>
      </c>
      <c r="B273" s="4">
        <v>43250.54996527778</v>
      </c>
      <c r="C273" s="3">
        <v>3048</v>
      </c>
      <c r="D273" s="3"/>
      <c r="E273" s="3" t="s">
        <v>263</v>
      </c>
    </row>
    <row r="274" spans="1:5" x14ac:dyDescent="0.25">
      <c r="A274" s="3" t="s">
        <v>573</v>
      </c>
      <c r="B274" s="4">
        <v>43250.567893518521</v>
      </c>
      <c r="C274" s="3">
        <v>3250</v>
      </c>
      <c r="D274" s="3"/>
      <c r="E274" s="3" t="s">
        <v>574</v>
      </c>
    </row>
    <row r="275" spans="1:5" x14ac:dyDescent="0.25">
      <c r="A275" s="3" t="s">
        <v>575</v>
      </c>
      <c r="B275" s="4">
        <v>43250.549953703703</v>
      </c>
      <c r="C275" s="3">
        <v>3250</v>
      </c>
      <c r="D275" s="3"/>
      <c r="E275" s="3" t="s">
        <v>264</v>
      </c>
    </row>
    <row r="276" spans="1:5" x14ac:dyDescent="0.25">
      <c r="A276" s="3" t="s">
        <v>576</v>
      </c>
      <c r="B276" s="4">
        <v>43250.567893518521</v>
      </c>
      <c r="C276" s="3">
        <v>1594</v>
      </c>
      <c r="D276" s="3"/>
      <c r="E276" s="3" t="s">
        <v>577</v>
      </c>
    </row>
    <row r="277" spans="1:5" x14ac:dyDescent="0.25">
      <c r="A277" s="3" t="s">
        <v>578</v>
      </c>
      <c r="B277" s="4">
        <v>43250.549953703703</v>
      </c>
      <c r="C277" s="3">
        <v>1594</v>
      </c>
      <c r="D277" s="3"/>
      <c r="E277" s="3" t="s">
        <v>265</v>
      </c>
    </row>
    <row r="278" spans="1:5" x14ac:dyDescent="0.25">
      <c r="A278" s="3" t="s">
        <v>579</v>
      </c>
      <c r="B278" s="4">
        <v>43250.549953703703</v>
      </c>
      <c r="C278" s="3">
        <v>2723</v>
      </c>
      <c r="D278" s="3"/>
      <c r="E278" s="3" t="s">
        <v>266</v>
      </c>
    </row>
    <row r="279" spans="1:5" x14ac:dyDescent="0.25">
      <c r="A279" s="3" t="s">
        <v>580</v>
      </c>
      <c r="B279" s="4">
        <v>43250.549953703703</v>
      </c>
      <c r="C279" s="3">
        <v>1594</v>
      </c>
      <c r="D279" s="3"/>
      <c r="E279" s="3" t="s">
        <v>267</v>
      </c>
    </row>
    <row r="280" spans="1:5" x14ac:dyDescent="0.25">
      <c r="A280" s="3" t="s">
        <v>581</v>
      </c>
      <c r="B280" s="4">
        <v>43250.549953703703</v>
      </c>
      <c r="C280" s="3">
        <v>2523</v>
      </c>
      <c r="D280" s="3"/>
      <c r="E280" s="3" t="s">
        <v>268</v>
      </c>
    </row>
    <row r="281" spans="1:5" x14ac:dyDescent="0.25">
      <c r="A281" s="3" t="s">
        <v>582</v>
      </c>
      <c r="B281" s="4">
        <v>43250.550034722219</v>
      </c>
      <c r="C281" s="3">
        <v>89</v>
      </c>
      <c r="D281" s="3"/>
      <c r="E281" s="3" t="s">
        <v>269</v>
      </c>
    </row>
    <row r="282" spans="1:5" x14ac:dyDescent="0.25">
      <c r="A282" s="3" t="s">
        <v>583</v>
      </c>
      <c r="B282" s="4">
        <v>43250.550034722219</v>
      </c>
      <c r="C282" s="3">
        <v>89</v>
      </c>
      <c r="D282" s="3"/>
      <c r="E282" s="3" t="s">
        <v>270</v>
      </c>
    </row>
    <row r="283" spans="1:5" x14ac:dyDescent="0.25">
      <c r="A283" s="3" t="s">
        <v>584</v>
      </c>
      <c r="B283" s="4">
        <v>43250.550034722219</v>
      </c>
      <c r="C283" s="3">
        <v>89</v>
      </c>
      <c r="D283" s="3"/>
      <c r="E283" s="3" t="s">
        <v>271</v>
      </c>
    </row>
    <row r="284" spans="1:5" x14ac:dyDescent="0.25">
      <c r="A284" s="3" t="s">
        <v>585</v>
      </c>
      <c r="B284" s="4">
        <v>43250.550023148149</v>
      </c>
      <c r="C284" s="3">
        <v>2343</v>
      </c>
      <c r="D284" s="3"/>
      <c r="E284" s="3" t="s">
        <v>272</v>
      </c>
    </row>
    <row r="285" spans="1:5" x14ac:dyDescent="0.25">
      <c r="A285" s="140" t="s">
        <v>586</v>
      </c>
      <c r="B285" s="141">
        <v>43250.567766203705</v>
      </c>
      <c r="C285" s="140">
        <v>4652</v>
      </c>
      <c r="D285" s="140"/>
      <c r="E285" s="140" t="s">
        <v>587</v>
      </c>
    </row>
    <row r="286" spans="1:5" x14ac:dyDescent="0.25">
      <c r="A286" s="3" t="s">
        <v>588</v>
      </c>
      <c r="B286" s="4">
        <v>43250.550057870372</v>
      </c>
      <c r="C286" s="3">
        <v>4652</v>
      </c>
      <c r="D286" s="3"/>
      <c r="E286" s="3" t="s">
        <v>273</v>
      </c>
    </row>
    <row r="287" spans="1:5" x14ac:dyDescent="0.25">
      <c r="A287" s="140" t="s">
        <v>589</v>
      </c>
      <c r="B287" s="141">
        <v>43250.567766203705</v>
      </c>
      <c r="C287" s="140">
        <v>4652</v>
      </c>
      <c r="D287" s="140"/>
      <c r="E287" s="140" t="s">
        <v>590</v>
      </c>
    </row>
    <row r="288" spans="1:5" x14ac:dyDescent="0.25">
      <c r="A288" s="3" t="s">
        <v>591</v>
      </c>
      <c r="B288" s="4">
        <v>43250.550046296295</v>
      </c>
      <c r="C288" s="3">
        <v>4652</v>
      </c>
      <c r="D288" s="3"/>
      <c r="E288" s="3" t="s">
        <v>274</v>
      </c>
    </row>
    <row r="289" spans="1:5" x14ac:dyDescent="0.25">
      <c r="A289" s="3" t="s">
        <v>592</v>
      </c>
      <c r="B289" s="4">
        <v>43250.550057870372</v>
      </c>
      <c r="C289" s="3">
        <v>4652</v>
      </c>
      <c r="D289" s="3"/>
      <c r="E289" s="3" t="s">
        <v>275</v>
      </c>
    </row>
    <row r="290" spans="1:5" x14ac:dyDescent="0.25">
      <c r="A290" s="3" t="s">
        <v>593</v>
      </c>
      <c r="B290" s="4">
        <v>43250.550057870372</v>
      </c>
      <c r="C290" s="3">
        <v>4652</v>
      </c>
      <c r="D290" s="3"/>
      <c r="E290" s="3" t="s">
        <v>276</v>
      </c>
    </row>
    <row r="291" spans="1:5" x14ac:dyDescent="0.25">
      <c r="A291" s="3" t="s">
        <v>594</v>
      </c>
      <c r="B291" s="4">
        <v>43250.550057870372</v>
      </c>
      <c r="C291" s="3">
        <v>4652</v>
      </c>
      <c r="D291" s="3"/>
      <c r="E291" s="3" t="s">
        <v>277</v>
      </c>
    </row>
    <row r="292" spans="1:5" x14ac:dyDescent="0.25">
      <c r="A292" s="3" t="s">
        <v>595</v>
      </c>
      <c r="B292" s="4">
        <v>43250.550057870372</v>
      </c>
      <c r="C292" s="3">
        <v>4652</v>
      </c>
      <c r="D292" s="3"/>
      <c r="E292" s="3" t="s">
        <v>278</v>
      </c>
    </row>
    <row r="293" spans="1:5" x14ac:dyDescent="0.25">
      <c r="A293" s="3" t="s">
        <v>596</v>
      </c>
      <c r="B293" s="4">
        <v>43250.550046296295</v>
      </c>
      <c r="C293" s="3">
        <v>6385797</v>
      </c>
      <c r="D293" s="3"/>
      <c r="E293" s="3" t="s">
        <v>279</v>
      </c>
    </row>
    <row r="294" spans="1:5" x14ac:dyDescent="0.25">
      <c r="A294" s="3" t="s">
        <v>597</v>
      </c>
      <c r="B294" s="4">
        <v>43250.550046296295</v>
      </c>
      <c r="C294" s="3">
        <v>6386144</v>
      </c>
      <c r="D294" s="3"/>
      <c r="E294" s="3" t="s">
        <v>280</v>
      </c>
    </row>
    <row r="295" spans="1:5" x14ac:dyDescent="0.25">
      <c r="A295" s="3" t="s">
        <v>598</v>
      </c>
      <c r="B295" s="4">
        <v>43250.550046296295</v>
      </c>
      <c r="C295" s="3">
        <v>13368</v>
      </c>
      <c r="D295" s="3"/>
      <c r="E295" s="3" t="s">
        <v>281</v>
      </c>
    </row>
    <row r="296" spans="1:5" x14ac:dyDescent="0.25">
      <c r="A296" s="140" t="s">
        <v>599</v>
      </c>
      <c r="B296" s="141">
        <v>43250.550057870372</v>
      </c>
      <c r="C296" s="140">
        <v>4329</v>
      </c>
      <c r="D296" s="140"/>
      <c r="E296" s="140" t="s">
        <v>282</v>
      </c>
    </row>
    <row r="297" spans="1:5" x14ac:dyDescent="0.25">
      <c r="A297" s="140" t="s">
        <v>600</v>
      </c>
      <c r="B297" s="141">
        <v>43250.550057870372</v>
      </c>
      <c r="C297" s="140">
        <v>4527</v>
      </c>
      <c r="D297" s="140"/>
      <c r="E297" s="140" t="s">
        <v>283</v>
      </c>
    </row>
    <row r="298" spans="1:5" x14ac:dyDescent="0.25">
      <c r="A298" s="140" t="s">
        <v>601</v>
      </c>
      <c r="B298" s="141">
        <v>43250.550057870372</v>
      </c>
      <c r="C298" s="140">
        <v>4299</v>
      </c>
      <c r="D298" s="140"/>
      <c r="E298" s="140" t="s">
        <v>284</v>
      </c>
    </row>
    <row r="299" spans="1:5" x14ac:dyDescent="0.25">
      <c r="A299" s="140" t="s">
        <v>602</v>
      </c>
      <c r="B299" s="141">
        <v>43250.550057870372</v>
      </c>
      <c r="C299" s="140">
        <v>4299</v>
      </c>
      <c r="D299" s="140"/>
      <c r="E299" s="140" t="s">
        <v>285</v>
      </c>
    </row>
    <row r="300" spans="1:5" x14ac:dyDescent="0.25">
      <c r="A300" s="3" t="s">
        <v>603</v>
      </c>
      <c r="B300" s="4">
        <v>43250.550057870372</v>
      </c>
      <c r="C300" s="3">
        <v>4442</v>
      </c>
      <c r="D300" s="3"/>
      <c r="E300" s="3" t="s">
        <v>286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301"/>
  <sheetViews>
    <sheetView zoomScale="40" zoomScaleNormal="40" workbookViewId="0">
      <selection activeCell="C45" sqref="C45"/>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t="s">
        <v>293</v>
      </c>
      <c r="B2" s="1">
        <v>43250.550057870372</v>
      </c>
      <c r="C2">
        <v>4349</v>
      </c>
      <c r="E2" t="s">
        <v>0</v>
      </c>
    </row>
    <row r="3" spans="1:5" x14ac:dyDescent="0.2">
      <c r="A3" t="s">
        <v>294</v>
      </c>
      <c r="B3" s="1">
        <v>43250.550057870372</v>
      </c>
      <c r="C3">
        <v>2224788</v>
      </c>
      <c r="E3" t="s">
        <v>1</v>
      </c>
    </row>
    <row r="4" spans="1:5" x14ac:dyDescent="0.2">
      <c r="A4" t="s">
        <v>295</v>
      </c>
      <c r="B4" s="1">
        <v>43250.550057870372</v>
      </c>
      <c r="C4">
        <v>6388</v>
      </c>
      <c r="E4" t="s">
        <v>2</v>
      </c>
    </row>
    <row r="5" spans="1:5" x14ac:dyDescent="0.2">
      <c r="A5" t="s">
        <v>296</v>
      </c>
      <c r="B5" s="1">
        <v>43250.550057870372</v>
      </c>
      <c r="C5">
        <v>4424</v>
      </c>
      <c r="E5" t="s">
        <v>3</v>
      </c>
    </row>
    <row r="6" spans="1:5" x14ac:dyDescent="0.2">
      <c r="A6" t="s">
        <v>297</v>
      </c>
      <c r="B6" s="1">
        <v>43250.550057870372</v>
      </c>
      <c r="C6">
        <v>4305</v>
      </c>
      <c r="E6" t="s">
        <v>4</v>
      </c>
    </row>
    <row r="7" spans="1:5" x14ac:dyDescent="0.2">
      <c r="A7" t="s">
        <v>298</v>
      </c>
      <c r="B7" s="1">
        <v>43250.550046296295</v>
      </c>
      <c r="C7">
        <v>4422</v>
      </c>
      <c r="E7" t="s">
        <v>5</v>
      </c>
    </row>
    <row r="8" spans="1:5" x14ac:dyDescent="0.2">
      <c r="A8" t="s">
        <v>299</v>
      </c>
      <c r="B8" s="1">
        <v>43250.550046296295</v>
      </c>
      <c r="C8">
        <v>4424</v>
      </c>
      <c r="E8" t="s">
        <v>6</v>
      </c>
    </row>
    <row r="9" spans="1:5" x14ac:dyDescent="0.2">
      <c r="A9" t="s">
        <v>300</v>
      </c>
      <c r="B9" s="1">
        <v>43250.550046296295</v>
      </c>
      <c r="C9">
        <v>4321</v>
      </c>
      <c r="E9" t="s">
        <v>7</v>
      </c>
    </row>
    <row r="10" spans="1:5" x14ac:dyDescent="0.2">
      <c r="A10" t="s">
        <v>301</v>
      </c>
      <c r="B10" s="1">
        <v>43250.550046296295</v>
      </c>
      <c r="C10">
        <v>4524</v>
      </c>
      <c r="E10" t="s">
        <v>8</v>
      </c>
    </row>
    <row r="11" spans="1:5" x14ac:dyDescent="0.2">
      <c r="A11" t="s">
        <v>302</v>
      </c>
      <c r="B11" s="1">
        <v>43250.550046296295</v>
      </c>
      <c r="C11">
        <v>4318</v>
      </c>
      <c r="E11" t="s">
        <v>9</v>
      </c>
    </row>
    <row r="12" spans="1:5" x14ac:dyDescent="0.2">
      <c r="A12" t="s">
        <v>303</v>
      </c>
      <c r="B12" s="1">
        <v>43250.550057870372</v>
      </c>
      <c r="C12">
        <v>4310</v>
      </c>
      <c r="E12" t="s">
        <v>10</v>
      </c>
    </row>
    <row r="13" spans="1:5" x14ac:dyDescent="0.2">
      <c r="A13" t="s">
        <v>304</v>
      </c>
      <c r="B13" s="1">
        <v>43250.550046296295</v>
      </c>
      <c r="C13">
        <v>4318</v>
      </c>
      <c r="E13" t="s">
        <v>11</v>
      </c>
    </row>
    <row r="14" spans="1:5" x14ac:dyDescent="0.2">
      <c r="A14" t="s">
        <v>305</v>
      </c>
      <c r="B14" s="1">
        <v>43250.550057870372</v>
      </c>
      <c r="C14">
        <v>4310</v>
      </c>
      <c r="E14" t="s">
        <v>12</v>
      </c>
    </row>
    <row r="15" spans="1:5" x14ac:dyDescent="0.2">
      <c r="A15" t="s">
        <v>306</v>
      </c>
      <c r="B15" s="1">
        <v>43250.550034722219</v>
      </c>
      <c r="C15">
        <v>12728</v>
      </c>
      <c r="E15" t="s">
        <v>13</v>
      </c>
    </row>
    <row r="16" spans="1:5" x14ac:dyDescent="0.2">
      <c r="A16" t="s">
        <v>307</v>
      </c>
      <c r="B16" s="1">
        <v>43250.550034722219</v>
      </c>
      <c r="C16">
        <v>12728</v>
      </c>
      <c r="E16" t="s">
        <v>14</v>
      </c>
    </row>
    <row r="17" spans="1:5" x14ac:dyDescent="0.2">
      <c r="A17" t="s">
        <v>308</v>
      </c>
      <c r="B17" s="1">
        <v>43250.550034722219</v>
      </c>
      <c r="C17">
        <v>74054</v>
      </c>
      <c r="E17" t="s">
        <v>15</v>
      </c>
    </row>
    <row r="18" spans="1:5" x14ac:dyDescent="0.2">
      <c r="A18" t="s">
        <v>309</v>
      </c>
      <c r="B18" s="1">
        <v>43250.550034722219</v>
      </c>
      <c r="C18">
        <v>74054</v>
      </c>
      <c r="E18" t="s">
        <v>16</v>
      </c>
    </row>
    <row r="19" spans="1:5" x14ac:dyDescent="0.2">
      <c r="A19" t="s">
        <v>310</v>
      </c>
      <c r="B19" s="1">
        <v>43250.550023148149</v>
      </c>
      <c r="C19">
        <v>4327</v>
      </c>
      <c r="E19" t="s">
        <v>17</v>
      </c>
    </row>
    <row r="20" spans="1:5" x14ac:dyDescent="0.2">
      <c r="A20" t="s">
        <v>311</v>
      </c>
      <c r="B20" s="1">
        <v>43250.550023148149</v>
      </c>
      <c r="C20">
        <v>4327</v>
      </c>
      <c r="E20" t="s">
        <v>18</v>
      </c>
    </row>
    <row r="21" spans="1:5" x14ac:dyDescent="0.2">
      <c r="A21" t="s">
        <v>312</v>
      </c>
      <c r="B21" s="1">
        <v>43250.550023148149</v>
      </c>
      <c r="C21">
        <v>4326</v>
      </c>
      <c r="E21" t="s">
        <v>19</v>
      </c>
    </row>
    <row r="22" spans="1:5" x14ac:dyDescent="0.2">
      <c r="A22" t="s">
        <v>313</v>
      </c>
      <c r="B22" s="1">
        <v>43250.550023148149</v>
      </c>
      <c r="C22">
        <v>3986</v>
      </c>
      <c r="E22" t="s">
        <v>20</v>
      </c>
    </row>
    <row r="23" spans="1:5" x14ac:dyDescent="0.2">
      <c r="A23" t="s">
        <v>314</v>
      </c>
      <c r="B23" s="1">
        <v>43250.550023148149</v>
      </c>
      <c r="C23">
        <v>3036</v>
      </c>
      <c r="E23" t="s">
        <v>21</v>
      </c>
    </row>
    <row r="24" spans="1:5" x14ac:dyDescent="0.2">
      <c r="A24" t="s">
        <v>315</v>
      </c>
      <c r="B24" s="1">
        <v>43250.550023148149</v>
      </c>
      <c r="C24">
        <v>3791</v>
      </c>
      <c r="E24" t="s">
        <v>22</v>
      </c>
    </row>
    <row r="25" spans="1:5" x14ac:dyDescent="0.2">
      <c r="A25" t="s">
        <v>316</v>
      </c>
      <c r="B25" s="1">
        <v>43250.550023148149</v>
      </c>
      <c r="C25">
        <v>4328</v>
      </c>
      <c r="E25" t="s">
        <v>23</v>
      </c>
    </row>
    <row r="26" spans="1:5" x14ac:dyDescent="0.2">
      <c r="A26" t="s">
        <v>317</v>
      </c>
      <c r="B26" s="1">
        <v>43250.550034722219</v>
      </c>
      <c r="C26">
        <v>4318</v>
      </c>
      <c r="E26" t="s">
        <v>24</v>
      </c>
    </row>
    <row r="27" spans="1:5" x14ac:dyDescent="0.2">
      <c r="A27" t="s">
        <v>318</v>
      </c>
      <c r="B27" s="1">
        <v>43250.550023148149</v>
      </c>
      <c r="C27">
        <v>138555</v>
      </c>
      <c r="E27" t="s">
        <v>25</v>
      </c>
    </row>
    <row r="28" spans="1:5" x14ac:dyDescent="0.2">
      <c r="A28" t="s">
        <v>319</v>
      </c>
      <c r="B28" s="1">
        <v>43250.550023148149</v>
      </c>
      <c r="C28">
        <v>138470</v>
      </c>
      <c r="E28" t="s">
        <v>26</v>
      </c>
    </row>
    <row r="29" spans="1:5" x14ac:dyDescent="0.2">
      <c r="A29" t="s">
        <v>320</v>
      </c>
      <c r="B29" s="1">
        <v>43250.550023148149</v>
      </c>
      <c r="C29">
        <v>138564</v>
      </c>
      <c r="E29" t="s">
        <v>27</v>
      </c>
    </row>
    <row r="30" spans="1:5" x14ac:dyDescent="0.2">
      <c r="A30" t="s">
        <v>321</v>
      </c>
      <c r="B30" s="1">
        <v>43250.550023148149</v>
      </c>
      <c r="C30">
        <v>138470</v>
      </c>
      <c r="E30" t="s">
        <v>28</v>
      </c>
    </row>
    <row r="31" spans="1:5" x14ac:dyDescent="0.2">
      <c r="A31" t="s">
        <v>322</v>
      </c>
      <c r="B31" s="1">
        <v>43250.550023148149</v>
      </c>
      <c r="C31">
        <v>138564</v>
      </c>
      <c r="E31" t="s">
        <v>29</v>
      </c>
    </row>
    <row r="32" spans="1:5" x14ac:dyDescent="0.2">
      <c r="A32" t="s">
        <v>323</v>
      </c>
      <c r="B32" s="1">
        <v>43250.550023148149</v>
      </c>
      <c r="C32">
        <v>138468</v>
      </c>
      <c r="E32" t="s">
        <v>30</v>
      </c>
    </row>
    <row r="33" spans="1:5" x14ac:dyDescent="0.2">
      <c r="A33" t="s">
        <v>324</v>
      </c>
      <c r="B33" s="1">
        <v>43250.550023148149</v>
      </c>
      <c r="C33">
        <v>2920</v>
      </c>
      <c r="E33" t="s">
        <v>31</v>
      </c>
    </row>
    <row r="34" spans="1:5" x14ac:dyDescent="0.2">
      <c r="A34" t="s">
        <v>325</v>
      </c>
      <c r="B34" s="1">
        <v>43250.550023148149</v>
      </c>
      <c r="C34">
        <v>138470</v>
      </c>
      <c r="E34" t="s">
        <v>32</v>
      </c>
    </row>
    <row r="35" spans="1:5" x14ac:dyDescent="0.2">
      <c r="A35" t="s">
        <v>326</v>
      </c>
      <c r="B35" s="1">
        <v>43250.550023148149</v>
      </c>
      <c r="C35">
        <v>138470</v>
      </c>
      <c r="E35" t="s">
        <v>33</v>
      </c>
    </row>
    <row r="36" spans="1:5" x14ac:dyDescent="0.2">
      <c r="A36" t="s">
        <v>327</v>
      </c>
      <c r="B36" s="1">
        <v>43250.550023148149</v>
      </c>
      <c r="C36">
        <v>4332</v>
      </c>
      <c r="E36" t="s">
        <v>34</v>
      </c>
    </row>
    <row r="37" spans="1:5" x14ac:dyDescent="0.2">
      <c r="A37" t="s">
        <v>328</v>
      </c>
      <c r="B37" s="1">
        <v>43250.550023148149</v>
      </c>
      <c r="C37">
        <v>89</v>
      </c>
      <c r="E37" t="s">
        <v>35</v>
      </c>
    </row>
    <row r="38" spans="1:5" x14ac:dyDescent="0.2">
      <c r="A38" t="s">
        <v>329</v>
      </c>
      <c r="B38" s="1">
        <v>43250.550023148149</v>
      </c>
      <c r="C38">
        <v>89</v>
      </c>
      <c r="E38" t="s">
        <v>36</v>
      </c>
    </row>
    <row r="39" spans="1:5" x14ac:dyDescent="0.2">
      <c r="A39" t="s">
        <v>330</v>
      </c>
      <c r="B39" s="1">
        <v>43250.550023148149</v>
      </c>
      <c r="C39">
        <v>89</v>
      </c>
      <c r="E39" t="s">
        <v>37</v>
      </c>
    </row>
    <row r="40" spans="1:5" x14ac:dyDescent="0.2">
      <c r="A40" t="s">
        <v>331</v>
      </c>
      <c r="B40" s="1">
        <v>43250.550023148149</v>
      </c>
      <c r="C40">
        <v>89</v>
      </c>
      <c r="E40" t="s">
        <v>38</v>
      </c>
    </row>
    <row r="41" spans="1:5" x14ac:dyDescent="0.2">
      <c r="A41" t="s">
        <v>332</v>
      </c>
      <c r="B41" s="1">
        <v>43250.550023148149</v>
      </c>
      <c r="C41">
        <v>89</v>
      </c>
      <c r="E41" t="s">
        <v>39</v>
      </c>
    </row>
    <row r="42" spans="1:5" x14ac:dyDescent="0.2">
      <c r="A42" t="s">
        <v>333</v>
      </c>
      <c r="B42" s="1">
        <v>43250.550023148149</v>
      </c>
      <c r="C42">
        <v>4332</v>
      </c>
      <c r="E42" t="s">
        <v>40</v>
      </c>
    </row>
    <row r="43" spans="1:5" x14ac:dyDescent="0.2">
      <c r="A43" t="s">
        <v>334</v>
      </c>
      <c r="B43" s="1">
        <v>43250.550023148149</v>
      </c>
      <c r="C43">
        <v>4332</v>
      </c>
      <c r="E43" t="s">
        <v>41</v>
      </c>
    </row>
    <row r="44" spans="1:5" x14ac:dyDescent="0.2">
      <c r="A44" t="s">
        <v>335</v>
      </c>
      <c r="B44" s="1">
        <v>43250.550023148149</v>
      </c>
      <c r="C44">
        <v>4332</v>
      </c>
      <c r="E44" t="s">
        <v>42</v>
      </c>
    </row>
    <row r="45" spans="1:5" x14ac:dyDescent="0.2">
      <c r="A45" t="s">
        <v>336</v>
      </c>
      <c r="B45" s="1">
        <v>43250.550023148149</v>
      </c>
      <c r="C45">
        <v>89</v>
      </c>
      <c r="E45" t="s">
        <v>43</v>
      </c>
    </row>
    <row r="46" spans="1:5" x14ac:dyDescent="0.2">
      <c r="A46" t="s">
        <v>337</v>
      </c>
      <c r="B46" s="1">
        <v>43250.550023148149</v>
      </c>
      <c r="C46">
        <v>4332</v>
      </c>
      <c r="E46" t="s">
        <v>44</v>
      </c>
    </row>
    <row r="47" spans="1:5" x14ac:dyDescent="0.2">
      <c r="A47" t="s">
        <v>338</v>
      </c>
      <c r="B47" s="1">
        <v>43250.550023148149</v>
      </c>
      <c r="C47">
        <v>4426</v>
      </c>
      <c r="E47" t="s">
        <v>45</v>
      </c>
    </row>
    <row r="48" spans="1:5" x14ac:dyDescent="0.2">
      <c r="A48" t="s">
        <v>339</v>
      </c>
      <c r="B48" s="1">
        <v>43250.550023148149</v>
      </c>
      <c r="C48">
        <v>573</v>
      </c>
      <c r="E48" t="s">
        <v>46</v>
      </c>
    </row>
    <row r="49" spans="1:5" x14ac:dyDescent="0.2">
      <c r="A49" t="s">
        <v>340</v>
      </c>
      <c r="B49" s="1">
        <v>43250.550023148149</v>
      </c>
      <c r="C49">
        <v>4332</v>
      </c>
      <c r="E49" t="s">
        <v>47</v>
      </c>
    </row>
    <row r="50" spans="1:5" x14ac:dyDescent="0.2">
      <c r="A50" t="s">
        <v>341</v>
      </c>
      <c r="B50" s="1">
        <v>43250.550023148149</v>
      </c>
      <c r="C50">
        <v>4649</v>
      </c>
      <c r="E50" t="s">
        <v>48</v>
      </c>
    </row>
    <row r="51" spans="1:5" x14ac:dyDescent="0.2">
      <c r="A51" t="s">
        <v>342</v>
      </c>
      <c r="B51" s="1">
        <v>43250.550023148149</v>
      </c>
      <c r="C51">
        <v>4649</v>
      </c>
      <c r="E51" t="s">
        <v>49</v>
      </c>
    </row>
    <row r="52" spans="1:5" x14ac:dyDescent="0.2">
      <c r="A52" t="s">
        <v>343</v>
      </c>
      <c r="B52" s="1">
        <v>43250.550023148149</v>
      </c>
      <c r="C52">
        <v>4743</v>
      </c>
      <c r="E52" t="s">
        <v>50</v>
      </c>
    </row>
    <row r="53" spans="1:5" x14ac:dyDescent="0.2">
      <c r="A53" t="s">
        <v>344</v>
      </c>
      <c r="B53" s="1">
        <v>43250.550023148149</v>
      </c>
      <c r="C53">
        <v>4649</v>
      </c>
      <c r="E53" t="s">
        <v>51</v>
      </c>
    </row>
    <row r="54" spans="1:5" x14ac:dyDescent="0.2">
      <c r="A54" t="s">
        <v>345</v>
      </c>
      <c r="B54" s="1">
        <v>43250.550023148149</v>
      </c>
      <c r="C54">
        <v>4317</v>
      </c>
      <c r="E54" t="s">
        <v>52</v>
      </c>
    </row>
    <row r="55" spans="1:5" x14ac:dyDescent="0.2">
      <c r="A55" t="s">
        <v>346</v>
      </c>
      <c r="B55" s="1">
        <v>43250.550023148149</v>
      </c>
      <c r="C55">
        <v>4411</v>
      </c>
      <c r="E55" t="s">
        <v>53</v>
      </c>
    </row>
    <row r="56" spans="1:5" x14ac:dyDescent="0.2">
      <c r="A56" t="s">
        <v>347</v>
      </c>
      <c r="B56" s="1">
        <v>43250.550023148149</v>
      </c>
      <c r="C56">
        <v>4317</v>
      </c>
      <c r="E56" t="s">
        <v>54</v>
      </c>
    </row>
    <row r="57" spans="1:5" x14ac:dyDescent="0.2">
      <c r="A57" t="s">
        <v>348</v>
      </c>
      <c r="B57" s="1">
        <v>43250.550023148149</v>
      </c>
      <c r="C57">
        <v>4326</v>
      </c>
      <c r="E57" t="s">
        <v>55</v>
      </c>
    </row>
    <row r="58" spans="1:5" x14ac:dyDescent="0.2">
      <c r="A58" t="s">
        <v>349</v>
      </c>
      <c r="B58" s="1">
        <v>43250.550023148149</v>
      </c>
      <c r="C58">
        <v>4326</v>
      </c>
      <c r="E58" t="s">
        <v>56</v>
      </c>
    </row>
    <row r="59" spans="1:5" x14ac:dyDescent="0.2">
      <c r="A59" t="s">
        <v>350</v>
      </c>
      <c r="B59" s="1">
        <v>43250.550023148149</v>
      </c>
      <c r="C59">
        <v>4326</v>
      </c>
      <c r="E59" t="s">
        <v>57</v>
      </c>
    </row>
    <row r="60" spans="1:5" x14ac:dyDescent="0.2">
      <c r="A60" t="s">
        <v>351</v>
      </c>
      <c r="B60" s="1">
        <v>43250.550023148149</v>
      </c>
      <c r="C60">
        <v>4326</v>
      </c>
      <c r="E60" t="s">
        <v>58</v>
      </c>
    </row>
    <row r="61" spans="1:5" x14ac:dyDescent="0.2">
      <c r="A61" t="s">
        <v>352</v>
      </c>
      <c r="B61" s="1">
        <v>43250.550023148149</v>
      </c>
      <c r="C61">
        <v>4326</v>
      </c>
      <c r="E61" t="s">
        <v>59</v>
      </c>
    </row>
    <row r="62" spans="1:5" x14ac:dyDescent="0.2">
      <c r="A62" t="s">
        <v>353</v>
      </c>
      <c r="B62" s="1">
        <v>43250.550023148149</v>
      </c>
      <c r="C62">
        <v>89</v>
      </c>
      <c r="E62" t="s">
        <v>60</v>
      </c>
    </row>
    <row r="63" spans="1:5" x14ac:dyDescent="0.2">
      <c r="A63" t="s">
        <v>354</v>
      </c>
      <c r="B63" s="1">
        <v>43250.550023148149</v>
      </c>
      <c r="C63">
        <v>4326</v>
      </c>
      <c r="E63" t="s">
        <v>61</v>
      </c>
    </row>
    <row r="64" spans="1:5" x14ac:dyDescent="0.2">
      <c r="A64" t="s">
        <v>355</v>
      </c>
      <c r="B64" s="1">
        <v>43250.550023148149</v>
      </c>
      <c r="C64">
        <v>4420</v>
      </c>
      <c r="E64" t="s">
        <v>62</v>
      </c>
    </row>
    <row r="65" spans="1:5" x14ac:dyDescent="0.2">
      <c r="A65" t="s">
        <v>356</v>
      </c>
      <c r="B65" s="1">
        <v>43250.550023148149</v>
      </c>
      <c r="C65">
        <v>4326</v>
      </c>
      <c r="E65" t="s">
        <v>63</v>
      </c>
    </row>
    <row r="66" spans="1:5" x14ac:dyDescent="0.2">
      <c r="A66" t="s">
        <v>357</v>
      </c>
      <c r="B66" s="1">
        <v>43250.550023148149</v>
      </c>
      <c r="C66">
        <v>4402</v>
      </c>
      <c r="E66" t="s">
        <v>64</v>
      </c>
    </row>
    <row r="67" spans="1:5" x14ac:dyDescent="0.2">
      <c r="A67" t="s">
        <v>358</v>
      </c>
      <c r="B67" s="1">
        <v>43250.550023148149</v>
      </c>
      <c r="C67">
        <v>4317</v>
      </c>
      <c r="E67" t="s">
        <v>65</v>
      </c>
    </row>
    <row r="68" spans="1:5" x14ac:dyDescent="0.2">
      <c r="A68" t="s">
        <v>359</v>
      </c>
      <c r="B68" s="1">
        <v>43250.550023148149</v>
      </c>
      <c r="C68">
        <v>89</v>
      </c>
      <c r="E68" t="s">
        <v>66</v>
      </c>
    </row>
    <row r="69" spans="1:5" x14ac:dyDescent="0.2">
      <c r="A69" t="s">
        <v>360</v>
      </c>
      <c r="B69" s="1">
        <v>43250.550023148149</v>
      </c>
      <c r="C69">
        <v>4317</v>
      </c>
      <c r="E69" t="s">
        <v>67</v>
      </c>
    </row>
    <row r="70" spans="1:5" x14ac:dyDescent="0.2">
      <c r="A70" t="s">
        <v>361</v>
      </c>
      <c r="B70" s="1">
        <v>43250.550034722219</v>
      </c>
      <c r="C70">
        <v>7341</v>
      </c>
      <c r="E70" t="s">
        <v>68</v>
      </c>
    </row>
    <row r="71" spans="1:5" x14ac:dyDescent="0.2">
      <c r="A71" t="s">
        <v>362</v>
      </c>
      <c r="B71" s="1">
        <v>43250.550023148149</v>
      </c>
      <c r="C71">
        <v>7421</v>
      </c>
      <c r="E71" t="s">
        <v>69</v>
      </c>
    </row>
    <row r="72" spans="1:5" x14ac:dyDescent="0.2">
      <c r="A72" t="s">
        <v>363</v>
      </c>
      <c r="B72" s="1">
        <v>43250.550023148149</v>
      </c>
      <c r="C72">
        <v>7336</v>
      </c>
      <c r="E72" t="s">
        <v>70</v>
      </c>
    </row>
    <row r="73" spans="1:5" x14ac:dyDescent="0.2">
      <c r="A73" t="s">
        <v>364</v>
      </c>
      <c r="B73" s="1">
        <v>43250.550023148149</v>
      </c>
      <c r="C73">
        <v>7336</v>
      </c>
      <c r="E73" t="s">
        <v>71</v>
      </c>
    </row>
    <row r="74" spans="1:5" x14ac:dyDescent="0.2">
      <c r="A74" t="s">
        <v>365</v>
      </c>
      <c r="B74" s="1">
        <v>43250.550023148149</v>
      </c>
      <c r="C74">
        <v>4426</v>
      </c>
      <c r="E74" t="s">
        <v>72</v>
      </c>
    </row>
    <row r="75" spans="1:5" x14ac:dyDescent="0.2">
      <c r="A75" t="s">
        <v>366</v>
      </c>
      <c r="B75" s="1">
        <v>43250.550023148149</v>
      </c>
      <c r="C75">
        <v>4426</v>
      </c>
      <c r="E75" t="s">
        <v>73</v>
      </c>
    </row>
    <row r="76" spans="1:5" x14ac:dyDescent="0.2">
      <c r="A76" t="s">
        <v>367</v>
      </c>
      <c r="B76" s="1">
        <v>43250.550023148149</v>
      </c>
      <c r="C76">
        <v>4510</v>
      </c>
      <c r="E76" t="s">
        <v>74</v>
      </c>
    </row>
    <row r="77" spans="1:5" x14ac:dyDescent="0.2">
      <c r="A77" t="s">
        <v>368</v>
      </c>
      <c r="B77" s="1">
        <v>43250.550023148149</v>
      </c>
      <c r="C77">
        <v>4880</v>
      </c>
      <c r="E77" t="s">
        <v>75</v>
      </c>
    </row>
    <row r="78" spans="1:5" x14ac:dyDescent="0.2">
      <c r="A78" t="s">
        <v>369</v>
      </c>
      <c r="B78" s="1">
        <v>43250.550023148149</v>
      </c>
      <c r="C78">
        <v>4795</v>
      </c>
      <c r="E78" t="s">
        <v>76</v>
      </c>
    </row>
    <row r="79" spans="1:5" x14ac:dyDescent="0.2">
      <c r="A79" t="s">
        <v>370</v>
      </c>
      <c r="B79" s="1">
        <v>43250.550023148149</v>
      </c>
      <c r="C79">
        <v>4795</v>
      </c>
      <c r="E79" t="s">
        <v>77</v>
      </c>
    </row>
    <row r="80" spans="1:5" x14ac:dyDescent="0.2">
      <c r="A80" t="s">
        <v>371</v>
      </c>
      <c r="B80" s="1">
        <v>43250.550023148149</v>
      </c>
      <c r="C80">
        <v>4322</v>
      </c>
      <c r="E80" t="s">
        <v>78</v>
      </c>
    </row>
    <row r="81" spans="1:5" x14ac:dyDescent="0.2">
      <c r="A81" t="s">
        <v>372</v>
      </c>
      <c r="B81" s="1">
        <v>43250.550023148149</v>
      </c>
      <c r="C81">
        <v>4322</v>
      </c>
      <c r="E81" t="s">
        <v>79</v>
      </c>
    </row>
    <row r="82" spans="1:5" x14ac:dyDescent="0.2">
      <c r="A82" t="s">
        <v>373</v>
      </c>
      <c r="B82" s="1">
        <v>43250.550023148149</v>
      </c>
      <c r="C82">
        <v>4415</v>
      </c>
      <c r="E82" t="s">
        <v>80</v>
      </c>
    </row>
    <row r="83" spans="1:5" x14ac:dyDescent="0.2">
      <c r="A83" t="s">
        <v>374</v>
      </c>
      <c r="B83" s="1">
        <v>43250.550023148149</v>
      </c>
      <c r="C83">
        <v>4321</v>
      </c>
      <c r="E83" t="s">
        <v>81</v>
      </c>
    </row>
    <row r="84" spans="1:5" x14ac:dyDescent="0.2">
      <c r="A84" t="s">
        <v>375</v>
      </c>
      <c r="B84" s="1">
        <v>43250.550023148149</v>
      </c>
      <c r="C84">
        <v>4412</v>
      </c>
      <c r="E84" t="s">
        <v>82</v>
      </c>
    </row>
    <row r="85" spans="1:5" x14ac:dyDescent="0.2">
      <c r="A85" t="s">
        <v>376</v>
      </c>
      <c r="B85" s="1">
        <v>43250.550023148149</v>
      </c>
      <c r="C85">
        <v>4327</v>
      </c>
      <c r="E85" t="s">
        <v>83</v>
      </c>
    </row>
    <row r="86" spans="1:5" x14ac:dyDescent="0.2">
      <c r="A86" t="s">
        <v>377</v>
      </c>
      <c r="B86" s="1">
        <v>43250.550034722219</v>
      </c>
      <c r="C86">
        <v>4327</v>
      </c>
      <c r="E86" t="s">
        <v>84</v>
      </c>
    </row>
    <row r="87" spans="1:5" x14ac:dyDescent="0.2">
      <c r="A87" t="s">
        <v>378</v>
      </c>
      <c r="B87" s="1">
        <v>43250.550034722219</v>
      </c>
      <c r="C87">
        <v>4950</v>
      </c>
      <c r="E87" t="s">
        <v>85</v>
      </c>
    </row>
    <row r="88" spans="1:5" x14ac:dyDescent="0.2">
      <c r="A88" t="s">
        <v>379</v>
      </c>
      <c r="B88" s="1">
        <v>43250.550034722219</v>
      </c>
      <c r="C88">
        <v>4950</v>
      </c>
      <c r="E88" t="s">
        <v>86</v>
      </c>
    </row>
    <row r="89" spans="1:5" x14ac:dyDescent="0.2">
      <c r="A89" t="s">
        <v>380</v>
      </c>
      <c r="B89" s="1">
        <v>43250.550023148149</v>
      </c>
      <c r="C89">
        <v>5044</v>
      </c>
      <c r="E89" t="s">
        <v>87</v>
      </c>
    </row>
    <row r="90" spans="1:5" x14ac:dyDescent="0.2">
      <c r="A90" t="s">
        <v>381</v>
      </c>
      <c r="B90" s="1">
        <v>43250.550023148149</v>
      </c>
      <c r="C90">
        <v>4950</v>
      </c>
      <c r="E90" t="s">
        <v>88</v>
      </c>
    </row>
    <row r="91" spans="1:5" x14ac:dyDescent="0.2">
      <c r="A91" t="s">
        <v>382</v>
      </c>
      <c r="B91" s="1">
        <v>43250.550034722219</v>
      </c>
      <c r="C91">
        <v>4339</v>
      </c>
      <c r="E91" t="s">
        <v>89</v>
      </c>
    </row>
    <row r="92" spans="1:5" x14ac:dyDescent="0.2">
      <c r="A92" t="s">
        <v>383</v>
      </c>
      <c r="B92" s="1">
        <v>43250.550034722219</v>
      </c>
      <c r="C92">
        <v>4339</v>
      </c>
      <c r="E92" t="s">
        <v>90</v>
      </c>
    </row>
    <row r="93" spans="1:5" x14ac:dyDescent="0.2">
      <c r="A93" t="s">
        <v>384</v>
      </c>
      <c r="B93" s="1">
        <v>43250.550023148149</v>
      </c>
      <c r="C93">
        <v>4433</v>
      </c>
      <c r="E93" t="s">
        <v>91</v>
      </c>
    </row>
    <row r="94" spans="1:5" x14ac:dyDescent="0.2">
      <c r="A94" t="s">
        <v>385</v>
      </c>
      <c r="B94" s="1">
        <v>43250.550023148149</v>
      </c>
      <c r="C94">
        <v>4339</v>
      </c>
      <c r="E94" t="s">
        <v>92</v>
      </c>
    </row>
    <row r="95" spans="1:5" x14ac:dyDescent="0.2">
      <c r="A95" t="s">
        <v>386</v>
      </c>
      <c r="B95" s="1">
        <v>43250.550034722219</v>
      </c>
      <c r="C95">
        <v>4418</v>
      </c>
      <c r="E95" t="s">
        <v>93</v>
      </c>
    </row>
    <row r="96" spans="1:5" x14ac:dyDescent="0.2">
      <c r="A96" t="s">
        <v>387</v>
      </c>
      <c r="B96" s="1">
        <v>43250.550034722219</v>
      </c>
      <c r="C96">
        <v>4333</v>
      </c>
      <c r="E96" t="s">
        <v>94</v>
      </c>
    </row>
    <row r="97" spans="1:5" x14ac:dyDescent="0.2">
      <c r="A97" t="s">
        <v>388</v>
      </c>
      <c r="B97" s="1">
        <v>43250.550034722219</v>
      </c>
      <c r="C97">
        <v>4333</v>
      </c>
      <c r="E97" t="s">
        <v>95</v>
      </c>
    </row>
    <row r="98" spans="1:5" x14ac:dyDescent="0.2">
      <c r="A98" t="s">
        <v>389</v>
      </c>
      <c r="B98" s="1">
        <v>43250.550034722219</v>
      </c>
      <c r="C98">
        <v>4432</v>
      </c>
      <c r="E98" t="s">
        <v>96</v>
      </c>
    </row>
    <row r="99" spans="1:5" x14ac:dyDescent="0.2">
      <c r="A99" t="s">
        <v>390</v>
      </c>
      <c r="B99" s="1">
        <v>43250.550023148149</v>
      </c>
      <c r="C99">
        <v>4526</v>
      </c>
      <c r="E99" t="s">
        <v>97</v>
      </c>
    </row>
    <row r="100" spans="1:5" x14ac:dyDescent="0.2">
      <c r="A100" t="s">
        <v>391</v>
      </c>
      <c r="B100" s="1">
        <v>43250.550034722219</v>
      </c>
      <c r="C100">
        <v>4432</v>
      </c>
      <c r="E100" t="s">
        <v>98</v>
      </c>
    </row>
    <row r="101" spans="1:5" x14ac:dyDescent="0.2">
      <c r="A101" t="s">
        <v>392</v>
      </c>
      <c r="B101" s="1">
        <v>43250.550023148149</v>
      </c>
      <c r="C101">
        <v>4432</v>
      </c>
      <c r="E101" t="s">
        <v>99</v>
      </c>
    </row>
    <row r="102" spans="1:5" x14ac:dyDescent="0.2">
      <c r="A102" t="s">
        <v>393</v>
      </c>
      <c r="B102" s="1">
        <v>43250.550023148149</v>
      </c>
      <c r="C102">
        <v>4432</v>
      </c>
      <c r="E102" t="s">
        <v>100</v>
      </c>
    </row>
    <row r="103" spans="1:5" x14ac:dyDescent="0.2">
      <c r="A103" t="s">
        <v>394</v>
      </c>
      <c r="B103" s="1">
        <v>43250.550034722219</v>
      </c>
      <c r="C103">
        <v>6697</v>
      </c>
      <c r="E103" t="s">
        <v>101</v>
      </c>
    </row>
    <row r="104" spans="1:5" x14ac:dyDescent="0.2">
      <c r="A104" t="s">
        <v>395</v>
      </c>
      <c r="B104" s="1">
        <v>43250.550034722219</v>
      </c>
      <c r="C104">
        <v>6697</v>
      </c>
      <c r="E104" t="s">
        <v>102</v>
      </c>
    </row>
    <row r="105" spans="1:5" x14ac:dyDescent="0.2">
      <c r="A105" t="s">
        <v>396</v>
      </c>
      <c r="B105" s="1">
        <v>43250.550034722219</v>
      </c>
      <c r="C105">
        <v>4878</v>
      </c>
      <c r="E105" t="s">
        <v>103</v>
      </c>
    </row>
    <row r="106" spans="1:5" x14ac:dyDescent="0.2">
      <c r="A106" t="s">
        <v>397</v>
      </c>
      <c r="B106" s="1">
        <v>43250.550034722219</v>
      </c>
      <c r="C106">
        <v>4793</v>
      </c>
      <c r="E106" t="s">
        <v>104</v>
      </c>
    </row>
    <row r="107" spans="1:5" x14ac:dyDescent="0.2">
      <c r="A107" t="s">
        <v>398</v>
      </c>
      <c r="B107" s="1">
        <v>43250.550034722219</v>
      </c>
      <c r="C107">
        <v>4793</v>
      </c>
      <c r="E107" t="s">
        <v>105</v>
      </c>
    </row>
    <row r="108" spans="1:5" x14ac:dyDescent="0.2">
      <c r="A108" t="s">
        <v>399</v>
      </c>
      <c r="B108" s="1">
        <v>43250.550034722219</v>
      </c>
      <c r="C108">
        <v>4643</v>
      </c>
      <c r="E108" t="s">
        <v>106</v>
      </c>
    </row>
    <row r="109" spans="1:5" x14ac:dyDescent="0.2">
      <c r="A109" t="s">
        <v>400</v>
      </c>
      <c r="B109" s="1">
        <v>43250.550034722219</v>
      </c>
      <c r="C109">
        <v>4643</v>
      </c>
      <c r="E109" t="s">
        <v>107</v>
      </c>
    </row>
    <row r="110" spans="1:5" x14ac:dyDescent="0.2">
      <c r="A110" t="s">
        <v>401</v>
      </c>
      <c r="B110" s="1">
        <v>43250.550034722219</v>
      </c>
      <c r="C110">
        <v>10391</v>
      </c>
      <c r="E110" t="s">
        <v>108</v>
      </c>
    </row>
    <row r="111" spans="1:5" x14ac:dyDescent="0.2">
      <c r="A111" t="s">
        <v>402</v>
      </c>
      <c r="B111" s="1">
        <v>43250.550034722219</v>
      </c>
      <c r="C111">
        <v>10391</v>
      </c>
      <c r="E111" t="s">
        <v>109</v>
      </c>
    </row>
    <row r="112" spans="1:5" x14ac:dyDescent="0.2">
      <c r="A112" t="s">
        <v>403</v>
      </c>
      <c r="B112" s="1">
        <v>43250.550034722219</v>
      </c>
      <c r="C112">
        <v>4426</v>
      </c>
      <c r="E112" t="s">
        <v>110</v>
      </c>
    </row>
    <row r="113" spans="1:5" x14ac:dyDescent="0.2">
      <c r="A113" t="s">
        <v>404</v>
      </c>
      <c r="B113" s="1">
        <v>43250.550034722219</v>
      </c>
      <c r="C113">
        <v>4426</v>
      </c>
      <c r="E113" t="s">
        <v>111</v>
      </c>
    </row>
    <row r="114" spans="1:5" x14ac:dyDescent="0.2">
      <c r="A114" t="s">
        <v>405</v>
      </c>
      <c r="B114" s="1">
        <v>43250.550034722219</v>
      </c>
      <c r="C114">
        <v>4433</v>
      </c>
      <c r="E114" t="s">
        <v>112</v>
      </c>
    </row>
    <row r="115" spans="1:5" x14ac:dyDescent="0.2">
      <c r="A115" t="s">
        <v>406</v>
      </c>
      <c r="B115" s="1">
        <v>43250.550034722219</v>
      </c>
      <c r="C115">
        <v>4433</v>
      </c>
      <c r="E115" t="s">
        <v>113</v>
      </c>
    </row>
    <row r="116" spans="1:5" x14ac:dyDescent="0.2">
      <c r="A116" t="s">
        <v>407</v>
      </c>
      <c r="B116" s="1">
        <v>43250.550034722219</v>
      </c>
      <c r="C116">
        <v>337482</v>
      </c>
      <c r="E116" t="s">
        <v>114</v>
      </c>
    </row>
    <row r="117" spans="1:5" x14ac:dyDescent="0.2">
      <c r="A117" t="s">
        <v>408</v>
      </c>
      <c r="B117" s="1">
        <v>43250.550034722219</v>
      </c>
      <c r="C117">
        <v>337482</v>
      </c>
      <c r="E117" t="s">
        <v>115</v>
      </c>
    </row>
    <row r="118" spans="1:5" x14ac:dyDescent="0.2">
      <c r="A118" t="s">
        <v>409</v>
      </c>
      <c r="B118" s="1">
        <v>43250.550034722219</v>
      </c>
      <c r="C118">
        <v>4402</v>
      </c>
      <c r="E118" t="s">
        <v>116</v>
      </c>
    </row>
    <row r="119" spans="1:5" x14ac:dyDescent="0.2">
      <c r="A119" t="s">
        <v>410</v>
      </c>
      <c r="B119" s="1">
        <v>43250.550034722219</v>
      </c>
      <c r="C119">
        <v>4317</v>
      </c>
      <c r="E119" t="s">
        <v>117</v>
      </c>
    </row>
    <row r="120" spans="1:5" x14ac:dyDescent="0.2">
      <c r="A120" t="s">
        <v>411</v>
      </c>
      <c r="B120" s="1">
        <v>43250.550034722219</v>
      </c>
      <c r="C120">
        <v>4317</v>
      </c>
      <c r="E120" t="s">
        <v>118</v>
      </c>
    </row>
    <row r="121" spans="1:5" x14ac:dyDescent="0.2">
      <c r="A121" t="s">
        <v>412</v>
      </c>
      <c r="B121" s="1">
        <v>43250.550034722219</v>
      </c>
      <c r="C121">
        <v>62285</v>
      </c>
      <c r="E121" t="s">
        <v>119</v>
      </c>
    </row>
    <row r="122" spans="1:5" x14ac:dyDescent="0.2">
      <c r="A122" t="s">
        <v>413</v>
      </c>
      <c r="B122" s="1">
        <v>43250.550034722219</v>
      </c>
      <c r="C122">
        <v>62285</v>
      </c>
      <c r="E122" t="s">
        <v>120</v>
      </c>
    </row>
    <row r="123" spans="1:5" x14ac:dyDescent="0.2">
      <c r="A123" t="s">
        <v>414</v>
      </c>
      <c r="B123" s="1">
        <v>43250.550034722219</v>
      </c>
      <c r="C123">
        <v>455608</v>
      </c>
      <c r="E123" t="s">
        <v>121</v>
      </c>
    </row>
    <row r="124" spans="1:5" x14ac:dyDescent="0.2">
      <c r="A124" t="s">
        <v>415</v>
      </c>
      <c r="B124" s="1">
        <v>43250.550034722219</v>
      </c>
      <c r="C124">
        <v>455608</v>
      </c>
      <c r="E124" t="s">
        <v>122</v>
      </c>
    </row>
    <row r="125" spans="1:5" x14ac:dyDescent="0.2">
      <c r="A125" t="s">
        <v>416</v>
      </c>
      <c r="B125" s="1">
        <v>43250.550023148149</v>
      </c>
      <c r="C125">
        <v>4400</v>
      </c>
      <c r="E125" t="s">
        <v>123</v>
      </c>
    </row>
    <row r="126" spans="1:5" x14ac:dyDescent="0.2">
      <c r="A126" t="s">
        <v>417</v>
      </c>
      <c r="B126" s="1">
        <v>43250.550034722219</v>
      </c>
      <c r="C126">
        <v>4320</v>
      </c>
      <c r="E126" t="s">
        <v>124</v>
      </c>
    </row>
    <row r="127" spans="1:5" x14ac:dyDescent="0.2">
      <c r="A127" t="s">
        <v>418</v>
      </c>
      <c r="B127" s="1">
        <v>43250.550034722219</v>
      </c>
      <c r="C127">
        <v>4320</v>
      </c>
      <c r="E127" t="s">
        <v>125</v>
      </c>
    </row>
    <row r="128" spans="1:5" x14ac:dyDescent="0.2">
      <c r="A128" t="s">
        <v>419</v>
      </c>
      <c r="B128" s="1">
        <v>43250.550034722219</v>
      </c>
      <c r="C128">
        <v>4323</v>
      </c>
      <c r="E128" t="s">
        <v>126</v>
      </c>
    </row>
    <row r="129" spans="1:5" x14ac:dyDescent="0.2">
      <c r="A129" t="s">
        <v>420</v>
      </c>
      <c r="B129" s="1">
        <v>43250.550034722219</v>
      </c>
      <c r="C129">
        <v>4323</v>
      </c>
      <c r="E129" t="s">
        <v>127</v>
      </c>
    </row>
    <row r="130" spans="1:5" x14ac:dyDescent="0.2">
      <c r="A130" t="s">
        <v>421</v>
      </c>
      <c r="B130" s="1">
        <v>43250.550034722219</v>
      </c>
      <c r="C130">
        <v>4638</v>
      </c>
      <c r="E130" t="s">
        <v>128</v>
      </c>
    </row>
    <row r="131" spans="1:5" x14ac:dyDescent="0.2">
      <c r="A131" t="s">
        <v>422</v>
      </c>
      <c r="B131" s="1">
        <v>43250.550034722219</v>
      </c>
      <c r="C131">
        <v>4638</v>
      </c>
      <c r="E131" t="s">
        <v>129</v>
      </c>
    </row>
    <row r="132" spans="1:5" x14ac:dyDescent="0.2">
      <c r="A132" t="s">
        <v>423</v>
      </c>
      <c r="B132" s="1">
        <v>43250.550034722219</v>
      </c>
      <c r="C132">
        <v>4322</v>
      </c>
      <c r="E132" t="s">
        <v>130</v>
      </c>
    </row>
    <row r="133" spans="1:5" x14ac:dyDescent="0.2">
      <c r="A133" t="s">
        <v>424</v>
      </c>
      <c r="B133" s="1">
        <v>43250.550034722219</v>
      </c>
      <c r="C133">
        <v>4322</v>
      </c>
      <c r="E133" t="s">
        <v>131</v>
      </c>
    </row>
    <row r="134" spans="1:5" x14ac:dyDescent="0.2">
      <c r="A134" t="s">
        <v>425</v>
      </c>
      <c r="B134" s="1">
        <v>43250.550034722219</v>
      </c>
      <c r="C134">
        <v>4317</v>
      </c>
      <c r="E134" t="s">
        <v>132</v>
      </c>
    </row>
    <row r="135" spans="1:5" x14ac:dyDescent="0.2">
      <c r="A135" t="s">
        <v>426</v>
      </c>
      <c r="B135" s="1">
        <v>43250.550034722219</v>
      </c>
      <c r="C135">
        <v>4317</v>
      </c>
      <c r="E135" t="s">
        <v>133</v>
      </c>
    </row>
    <row r="136" spans="1:5" x14ac:dyDescent="0.2">
      <c r="A136" t="s">
        <v>427</v>
      </c>
      <c r="B136" s="1">
        <v>43250.550034722219</v>
      </c>
      <c r="C136">
        <v>92657</v>
      </c>
      <c r="E136" t="s">
        <v>134</v>
      </c>
    </row>
    <row r="137" spans="1:5" x14ac:dyDescent="0.2">
      <c r="A137" t="s">
        <v>428</v>
      </c>
      <c r="B137" s="1">
        <v>43250.550034722219</v>
      </c>
      <c r="C137">
        <v>92657</v>
      </c>
      <c r="E137" t="s">
        <v>135</v>
      </c>
    </row>
    <row r="138" spans="1:5" x14ac:dyDescent="0.2">
      <c r="A138" t="s">
        <v>429</v>
      </c>
      <c r="B138" s="1">
        <v>43250.550034722219</v>
      </c>
      <c r="C138">
        <v>4326</v>
      </c>
      <c r="E138" t="s">
        <v>136</v>
      </c>
    </row>
    <row r="139" spans="1:5" x14ac:dyDescent="0.2">
      <c r="A139" t="s">
        <v>430</v>
      </c>
      <c r="B139" s="1">
        <v>43250.550034722219</v>
      </c>
      <c r="C139">
        <v>4326</v>
      </c>
      <c r="E139" t="s">
        <v>137</v>
      </c>
    </row>
    <row r="140" spans="1:5" x14ac:dyDescent="0.2">
      <c r="A140" t="s">
        <v>431</v>
      </c>
      <c r="B140" s="1">
        <v>43250.550034722219</v>
      </c>
      <c r="C140">
        <v>4317</v>
      </c>
      <c r="E140" t="s">
        <v>138</v>
      </c>
    </row>
    <row r="141" spans="1:5" x14ac:dyDescent="0.2">
      <c r="A141" t="s">
        <v>432</v>
      </c>
      <c r="B141" s="1">
        <v>43250.550034722219</v>
      </c>
      <c r="C141">
        <v>4317</v>
      </c>
      <c r="E141" t="s">
        <v>139</v>
      </c>
    </row>
    <row r="142" spans="1:5" x14ac:dyDescent="0.2">
      <c r="A142" t="s">
        <v>433</v>
      </c>
      <c r="B142" s="1">
        <v>43250.550034722219</v>
      </c>
      <c r="C142">
        <v>4640</v>
      </c>
      <c r="E142" t="s">
        <v>140</v>
      </c>
    </row>
    <row r="143" spans="1:5" x14ac:dyDescent="0.2">
      <c r="A143" t="s">
        <v>434</v>
      </c>
      <c r="B143" s="1">
        <v>43250.550034722219</v>
      </c>
      <c r="C143">
        <v>4640</v>
      </c>
      <c r="E143" t="s">
        <v>141</v>
      </c>
    </row>
    <row r="144" spans="1:5" x14ac:dyDescent="0.2">
      <c r="A144" t="s">
        <v>435</v>
      </c>
      <c r="B144" s="1">
        <v>43250.550034722219</v>
      </c>
      <c r="C144">
        <v>4646</v>
      </c>
      <c r="E144" t="s">
        <v>142</v>
      </c>
    </row>
    <row r="145" spans="1:5" x14ac:dyDescent="0.2">
      <c r="A145" t="s">
        <v>436</v>
      </c>
      <c r="B145" s="1">
        <v>43250.550034722219</v>
      </c>
      <c r="C145">
        <v>4646</v>
      </c>
      <c r="E145" t="s">
        <v>143</v>
      </c>
    </row>
    <row r="146" spans="1:5" x14ac:dyDescent="0.2">
      <c r="A146" t="s">
        <v>437</v>
      </c>
      <c r="B146" s="1">
        <v>43250.550034722219</v>
      </c>
      <c r="C146">
        <v>4537</v>
      </c>
      <c r="E146" t="s">
        <v>144</v>
      </c>
    </row>
    <row r="147" spans="1:5" x14ac:dyDescent="0.2">
      <c r="A147" t="s">
        <v>438</v>
      </c>
      <c r="B147" s="1">
        <v>43250.550034722219</v>
      </c>
      <c r="C147">
        <v>4537</v>
      </c>
      <c r="E147" t="s">
        <v>145</v>
      </c>
    </row>
    <row r="148" spans="1:5" x14ac:dyDescent="0.2">
      <c r="A148" t="s">
        <v>439</v>
      </c>
      <c r="B148" s="1">
        <v>43250.550034722219</v>
      </c>
      <c r="C148">
        <v>4537</v>
      </c>
      <c r="E148" t="s">
        <v>146</v>
      </c>
    </row>
    <row r="149" spans="1:5" x14ac:dyDescent="0.2">
      <c r="A149" t="s">
        <v>440</v>
      </c>
      <c r="B149" s="1">
        <v>43250.550023148149</v>
      </c>
      <c r="C149">
        <v>4400</v>
      </c>
      <c r="E149" t="s">
        <v>147</v>
      </c>
    </row>
    <row r="150" spans="1:5" x14ac:dyDescent="0.2">
      <c r="A150" t="s">
        <v>441</v>
      </c>
      <c r="B150" s="1">
        <v>43250.550034722219</v>
      </c>
      <c r="C150">
        <v>44342</v>
      </c>
      <c r="E150" t="s">
        <v>148</v>
      </c>
    </row>
    <row r="151" spans="1:5" x14ac:dyDescent="0.2">
      <c r="A151" t="s">
        <v>442</v>
      </c>
      <c r="B151" s="1">
        <v>43250.550034722219</v>
      </c>
      <c r="C151">
        <v>44342</v>
      </c>
      <c r="E151" t="s">
        <v>149</v>
      </c>
    </row>
    <row r="152" spans="1:5" x14ac:dyDescent="0.2">
      <c r="A152" t="s">
        <v>443</v>
      </c>
      <c r="B152" s="1">
        <v>43250.550034722219</v>
      </c>
      <c r="C152">
        <v>4322</v>
      </c>
      <c r="E152" t="s">
        <v>150</v>
      </c>
    </row>
    <row r="153" spans="1:5" x14ac:dyDescent="0.2">
      <c r="A153" t="s">
        <v>444</v>
      </c>
      <c r="B153" s="1">
        <v>43250.550034722219</v>
      </c>
      <c r="C153">
        <v>4322</v>
      </c>
      <c r="E153" t="s">
        <v>151</v>
      </c>
    </row>
    <row r="154" spans="1:5" x14ac:dyDescent="0.2">
      <c r="A154" t="s">
        <v>445</v>
      </c>
      <c r="B154" s="1">
        <v>43250.550034722219</v>
      </c>
      <c r="C154">
        <v>87422</v>
      </c>
      <c r="E154" t="s">
        <v>152</v>
      </c>
    </row>
    <row r="155" spans="1:5" x14ac:dyDescent="0.2">
      <c r="A155" t="s">
        <v>446</v>
      </c>
      <c r="B155" s="1">
        <v>43250.550034722219</v>
      </c>
      <c r="C155">
        <v>87422</v>
      </c>
      <c r="E155" t="s">
        <v>153</v>
      </c>
    </row>
    <row r="156" spans="1:5" x14ac:dyDescent="0.2">
      <c r="A156" t="s">
        <v>447</v>
      </c>
      <c r="B156" s="1">
        <v>43250.550034722219</v>
      </c>
      <c r="C156">
        <v>452419</v>
      </c>
      <c r="E156" t="s">
        <v>154</v>
      </c>
    </row>
    <row r="157" spans="1:5" x14ac:dyDescent="0.2">
      <c r="A157" t="s">
        <v>448</v>
      </c>
      <c r="B157" s="1">
        <v>43250.550034722219</v>
      </c>
      <c r="C157">
        <v>452419</v>
      </c>
      <c r="E157" t="s">
        <v>155</v>
      </c>
    </row>
    <row r="158" spans="1:5" x14ac:dyDescent="0.2">
      <c r="A158" t="s">
        <v>449</v>
      </c>
      <c r="B158" s="1">
        <v>43250.550034722219</v>
      </c>
      <c r="C158">
        <v>4319</v>
      </c>
      <c r="E158" t="s">
        <v>156</v>
      </c>
    </row>
    <row r="159" spans="1:5" x14ac:dyDescent="0.2">
      <c r="A159" t="s">
        <v>450</v>
      </c>
      <c r="B159" s="1">
        <v>43250.550046296295</v>
      </c>
      <c r="C159">
        <v>4319</v>
      </c>
      <c r="E159" t="s">
        <v>157</v>
      </c>
    </row>
    <row r="160" spans="1:5" x14ac:dyDescent="0.2">
      <c r="A160" t="s">
        <v>451</v>
      </c>
      <c r="B160" s="1">
        <v>43250.550046296295</v>
      </c>
      <c r="C160">
        <v>4325</v>
      </c>
      <c r="E160" t="s">
        <v>158</v>
      </c>
    </row>
    <row r="161" spans="1:5" x14ac:dyDescent="0.2">
      <c r="A161" t="s">
        <v>452</v>
      </c>
      <c r="B161" s="1">
        <v>43250.550046296295</v>
      </c>
      <c r="C161">
        <v>4325</v>
      </c>
      <c r="E161" t="s">
        <v>159</v>
      </c>
    </row>
    <row r="162" spans="1:5" x14ac:dyDescent="0.2">
      <c r="A162" t="s">
        <v>453</v>
      </c>
      <c r="B162" s="1">
        <v>43250.550046296295</v>
      </c>
      <c r="C162">
        <v>4827</v>
      </c>
      <c r="E162" t="s">
        <v>160</v>
      </c>
    </row>
    <row r="163" spans="1:5" x14ac:dyDescent="0.2">
      <c r="A163" t="s">
        <v>454</v>
      </c>
      <c r="B163" s="1">
        <v>43250.550046296295</v>
      </c>
      <c r="C163">
        <v>4827</v>
      </c>
      <c r="E163" t="s">
        <v>161</v>
      </c>
    </row>
    <row r="164" spans="1:5" x14ac:dyDescent="0.2">
      <c r="A164" t="s">
        <v>455</v>
      </c>
      <c r="B164" s="1">
        <v>43250.550046296295</v>
      </c>
      <c r="C164">
        <v>4843</v>
      </c>
      <c r="E164" t="s">
        <v>162</v>
      </c>
    </row>
    <row r="165" spans="1:5" x14ac:dyDescent="0.2">
      <c r="A165" t="s">
        <v>456</v>
      </c>
      <c r="B165" s="1">
        <v>43250.550046296295</v>
      </c>
      <c r="C165">
        <v>4843</v>
      </c>
      <c r="E165" t="s">
        <v>163</v>
      </c>
    </row>
    <row r="166" spans="1:5" x14ac:dyDescent="0.2">
      <c r="A166" t="s">
        <v>457</v>
      </c>
      <c r="B166" s="1">
        <v>43250.550046296295</v>
      </c>
      <c r="C166">
        <v>4315</v>
      </c>
      <c r="E166" t="s">
        <v>164</v>
      </c>
    </row>
    <row r="167" spans="1:5" x14ac:dyDescent="0.2">
      <c r="A167" t="s">
        <v>458</v>
      </c>
      <c r="B167" s="1">
        <v>43250.550057870372</v>
      </c>
      <c r="C167">
        <v>4421</v>
      </c>
      <c r="E167" t="s">
        <v>165</v>
      </c>
    </row>
    <row r="168" spans="1:5" x14ac:dyDescent="0.2">
      <c r="A168" t="s">
        <v>459</v>
      </c>
      <c r="B168" s="1">
        <v>43250.550057870372</v>
      </c>
      <c r="C168">
        <v>6195</v>
      </c>
      <c r="E168" t="s">
        <v>166</v>
      </c>
    </row>
    <row r="169" spans="1:5" x14ac:dyDescent="0.2">
      <c r="A169" t="s">
        <v>460</v>
      </c>
      <c r="B169" s="1">
        <v>43250.550046296295</v>
      </c>
      <c r="C169">
        <v>4323</v>
      </c>
      <c r="E169" t="s">
        <v>167</v>
      </c>
    </row>
    <row r="170" spans="1:5" x14ac:dyDescent="0.2">
      <c r="A170" t="s">
        <v>461</v>
      </c>
      <c r="B170" s="1">
        <v>43250.550046296295</v>
      </c>
      <c r="C170">
        <v>4323</v>
      </c>
      <c r="E170" t="s">
        <v>168</v>
      </c>
    </row>
    <row r="171" spans="1:5" x14ac:dyDescent="0.2">
      <c r="A171" t="s">
        <v>462</v>
      </c>
      <c r="B171" s="1">
        <v>43250.550046296295</v>
      </c>
      <c r="C171">
        <v>4322</v>
      </c>
      <c r="E171" t="s">
        <v>169</v>
      </c>
    </row>
    <row r="172" spans="1:5" x14ac:dyDescent="0.2">
      <c r="A172" t="s">
        <v>463</v>
      </c>
      <c r="B172" s="1">
        <v>43250.550046296295</v>
      </c>
      <c r="C172">
        <v>4322</v>
      </c>
      <c r="E172" t="s">
        <v>170</v>
      </c>
    </row>
    <row r="173" spans="1:5" x14ac:dyDescent="0.2">
      <c r="A173" t="s">
        <v>464</v>
      </c>
      <c r="B173" s="1">
        <v>43250.550046296295</v>
      </c>
      <c r="C173">
        <v>4324</v>
      </c>
      <c r="E173" t="s">
        <v>171</v>
      </c>
    </row>
    <row r="174" spans="1:5" x14ac:dyDescent="0.2">
      <c r="A174" t="s">
        <v>465</v>
      </c>
      <c r="B174" s="1">
        <v>43250.550046296295</v>
      </c>
      <c r="C174">
        <v>4324</v>
      </c>
      <c r="E174" t="s">
        <v>172</v>
      </c>
    </row>
    <row r="175" spans="1:5" x14ac:dyDescent="0.2">
      <c r="A175" t="s">
        <v>466</v>
      </c>
      <c r="B175" s="1">
        <v>43250.550046296295</v>
      </c>
      <c r="C175">
        <v>4331</v>
      </c>
      <c r="E175" t="s">
        <v>173</v>
      </c>
    </row>
    <row r="176" spans="1:5" x14ac:dyDescent="0.2">
      <c r="A176" t="s">
        <v>467</v>
      </c>
      <c r="B176" s="1">
        <v>43250.550046296295</v>
      </c>
      <c r="C176">
        <v>4331</v>
      </c>
      <c r="E176" t="s">
        <v>174</v>
      </c>
    </row>
    <row r="177" spans="1:5" x14ac:dyDescent="0.2">
      <c r="A177" t="s">
        <v>468</v>
      </c>
      <c r="B177" s="1">
        <v>43250.550046296295</v>
      </c>
      <c r="C177">
        <v>4326</v>
      </c>
      <c r="E177" t="s">
        <v>175</v>
      </c>
    </row>
    <row r="178" spans="1:5" x14ac:dyDescent="0.2">
      <c r="A178" t="s">
        <v>469</v>
      </c>
      <c r="B178" s="1">
        <v>43250.550046296295</v>
      </c>
      <c r="C178">
        <v>4326</v>
      </c>
      <c r="E178" t="s">
        <v>176</v>
      </c>
    </row>
    <row r="179" spans="1:5" x14ac:dyDescent="0.2">
      <c r="A179" t="s">
        <v>470</v>
      </c>
      <c r="B179" s="1">
        <v>43250.550046296295</v>
      </c>
      <c r="C179">
        <v>4326</v>
      </c>
      <c r="E179" t="s">
        <v>177</v>
      </c>
    </row>
    <row r="180" spans="1:5" x14ac:dyDescent="0.2">
      <c r="A180" t="s">
        <v>471</v>
      </c>
      <c r="B180" s="1">
        <v>43250.550046296295</v>
      </c>
      <c r="C180">
        <v>4326</v>
      </c>
      <c r="E180" t="s">
        <v>178</v>
      </c>
    </row>
    <row r="181" spans="1:5" x14ac:dyDescent="0.2">
      <c r="A181" t="s">
        <v>472</v>
      </c>
      <c r="B181" s="1">
        <v>43250.550046296295</v>
      </c>
      <c r="C181">
        <v>4328</v>
      </c>
      <c r="E181" t="s">
        <v>179</v>
      </c>
    </row>
    <row r="182" spans="1:5" x14ac:dyDescent="0.2">
      <c r="A182" t="s">
        <v>473</v>
      </c>
      <c r="B182" s="1">
        <v>43250.550046296295</v>
      </c>
      <c r="C182">
        <v>4328</v>
      </c>
      <c r="E182" t="s">
        <v>180</v>
      </c>
    </row>
    <row r="183" spans="1:5" x14ac:dyDescent="0.2">
      <c r="A183" t="s">
        <v>474</v>
      </c>
      <c r="B183" s="1">
        <v>43250.550046296295</v>
      </c>
      <c r="C183">
        <v>4318</v>
      </c>
      <c r="E183" t="s">
        <v>181</v>
      </c>
    </row>
    <row r="184" spans="1:5" x14ac:dyDescent="0.2">
      <c r="A184" t="s">
        <v>475</v>
      </c>
      <c r="B184" s="1">
        <v>43250.550046296295</v>
      </c>
      <c r="C184">
        <v>4318</v>
      </c>
      <c r="E184" t="s">
        <v>182</v>
      </c>
    </row>
    <row r="185" spans="1:5" x14ac:dyDescent="0.2">
      <c r="A185" t="s">
        <v>476</v>
      </c>
      <c r="B185" s="1">
        <v>43250.550046296295</v>
      </c>
      <c r="C185">
        <v>89</v>
      </c>
      <c r="E185" t="s">
        <v>183</v>
      </c>
    </row>
    <row r="186" spans="1:5" x14ac:dyDescent="0.2">
      <c r="A186" t="s">
        <v>477</v>
      </c>
      <c r="B186" s="1">
        <v>43250.550046296295</v>
      </c>
      <c r="C186">
        <v>358694</v>
      </c>
      <c r="E186" t="s">
        <v>184</v>
      </c>
    </row>
    <row r="187" spans="1:5" x14ac:dyDescent="0.2">
      <c r="A187" t="s">
        <v>478</v>
      </c>
      <c r="B187" s="1">
        <v>43250.550046296295</v>
      </c>
      <c r="C187">
        <v>358694</v>
      </c>
      <c r="E187" t="s">
        <v>185</v>
      </c>
    </row>
    <row r="188" spans="1:5" x14ac:dyDescent="0.2">
      <c r="A188" t="s">
        <v>479</v>
      </c>
      <c r="B188" s="1">
        <v>43250.550046296295</v>
      </c>
      <c r="C188">
        <v>4312</v>
      </c>
      <c r="E188" t="s">
        <v>186</v>
      </c>
    </row>
    <row r="189" spans="1:5" x14ac:dyDescent="0.2">
      <c r="A189" t="s">
        <v>480</v>
      </c>
      <c r="B189" s="1">
        <v>43250.550023148149</v>
      </c>
      <c r="C189">
        <v>4312</v>
      </c>
      <c r="E189" t="s">
        <v>187</v>
      </c>
    </row>
    <row r="190" spans="1:5" x14ac:dyDescent="0.2">
      <c r="A190" t="s">
        <v>481</v>
      </c>
      <c r="B190" s="1">
        <v>43250.550046296295</v>
      </c>
      <c r="C190">
        <v>4312</v>
      </c>
      <c r="E190" t="s">
        <v>188</v>
      </c>
    </row>
    <row r="191" spans="1:5" x14ac:dyDescent="0.2">
      <c r="A191" t="s">
        <v>482</v>
      </c>
      <c r="B191" s="1">
        <v>43250.54996527778</v>
      </c>
      <c r="C191">
        <v>4176</v>
      </c>
      <c r="E191" t="s">
        <v>189</v>
      </c>
    </row>
    <row r="192" spans="1:5" x14ac:dyDescent="0.2">
      <c r="A192" t="s">
        <v>483</v>
      </c>
      <c r="B192" s="1">
        <v>43250.550023148149</v>
      </c>
      <c r="C192">
        <v>4393</v>
      </c>
      <c r="E192" t="s">
        <v>190</v>
      </c>
    </row>
    <row r="193" spans="1:5" x14ac:dyDescent="0.2">
      <c r="A193" t="s">
        <v>484</v>
      </c>
      <c r="B193" s="1">
        <v>43250.550046296295</v>
      </c>
      <c r="C193">
        <v>4309</v>
      </c>
      <c r="E193" t="s">
        <v>191</v>
      </c>
    </row>
    <row r="194" spans="1:5" x14ac:dyDescent="0.2">
      <c r="A194" t="s">
        <v>485</v>
      </c>
      <c r="B194" s="1">
        <v>43250.550046296295</v>
      </c>
      <c r="C194">
        <v>4309</v>
      </c>
      <c r="E194" t="s">
        <v>192</v>
      </c>
    </row>
    <row r="195" spans="1:5" x14ac:dyDescent="0.2">
      <c r="A195" t="s">
        <v>486</v>
      </c>
      <c r="B195" s="1">
        <v>43250.550046296295</v>
      </c>
      <c r="C195">
        <v>30507</v>
      </c>
      <c r="E195" t="s">
        <v>193</v>
      </c>
    </row>
    <row r="196" spans="1:5" x14ac:dyDescent="0.2">
      <c r="A196" t="s">
        <v>487</v>
      </c>
      <c r="B196" s="1">
        <v>43250.550046296295</v>
      </c>
      <c r="C196">
        <v>30501</v>
      </c>
      <c r="E196" t="s">
        <v>194</v>
      </c>
    </row>
    <row r="197" spans="1:5" x14ac:dyDescent="0.2">
      <c r="A197" t="s">
        <v>488</v>
      </c>
      <c r="B197" s="1">
        <v>43250.550046296295</v>
      </c>
      <c r="C197">
        <v>6385454</v>
      </c>
      <c r="E197" t="s">
        <v>195</v>
      </c>
    </row>
    <row r="198" spans="1:5" x14ac:dyDescent="0.2">
      <c r="A198" t="s">
        <v>489</v>
      </c>
      <c r="B198" s="1">
        <v>43250.550046296295</v>
      </c>
      <c r="C198">
        <v>6385454</v>
      </c>
      <c r="E198" t="s">
        <v>196</v>
      </c>
    </row>
    <row r="199" spans="1:5" x14ac:dyDescent="0.2">
      <c r="A199" t="s">
        <v>490</v>
      </c>
      <c r="B199" s="1">
        <v>43250.550046296295</v>
      </c>
      <c r="C199">
        <v>4890</v>
      </c>
      <c r="E199" t="s">
        <v>197</v>
      </c>
    </row>
    <row r="200" spans="1:5" x14ac:dyDescent="0.2">
      <c r="A200" t="s">
        <v>491</v>
      </c>
      <c r="B200" s="1">
        <v>43250.550046296295</v>
      </c>
      <c r="C200">
        <v>4446</v>
      </c>
      <c r="E200" t="s">
        <v>198</v>
      </c>
    </row>
    <row r="201" spans="1:5" x14ac:dyDescent="0.2">
      <c r="A201" t="s">
        <v>492</v>
      </c>
      <c r="B201" s="1">
        <v>43250.550046296295</v>
      </c>
      <c r="C201">
        <v>4548</v>
      </c>
      <c r="E201" t="s">
        <v>199</v>
      </c>
    </row>
    <row r="202" spans="1:5" x14ac:dyDescent="0.2">
      <c r="A202" t="s">
        <v>493</v>
      </c>
      <c r="B202" s="1">
        <v>43250.550046296295</v>
      </c>
      <c r="C202">
        <v>4320</v>
      </c>
      <c r="E202" t="s">
        <v>200</v>
      </c>
    </row>
    <row r="203" spans="1:5" x14ac:dyDescent="0.2">
      <c r="A203" t="s">
        <v>494</v>
      </c>
      <c r="B203" s="1">
        <v>43250.550046296295</v>
      </c>
      <c r="C203">
        <v>4334</v>
      </c>
      <c r="E203" t="s">
        <v>201</v>
      </c>
    </row>
    <row r="204" spans="1:5" x14ac:dyDescent="0.2">
      <c r="A204" t="s">
        <v>495</v>
      </c>
      <c r="B204" s="1">
        <v>43250.550046296295</v>
      </c>
      <c r="C204">
        <v>4318</v>
      </c>
      <c r="E204" t="s">
        <v>202</v>
      </c>
    </row>
    <row r="205" spans="1:5" x14ac:dyDescent="0.2">
      <c r="A205" t="s">
        <v>496</v>
      </c>
      <c r="B205" s="1">
        <v>43250.550046296295</v>
      </c>
      <c r="C205">
        <v>5272</v>
      </c>
      <c r="E205" t="s">
        <v>203</v>
      </c>
    </row>
    <row r="206" spans="1:5" x14ac:dyDescent="0.2">
      <c r="A206" t="s">
        <v>497</v>
      </c>
      <c r="B206" s="1">
        <v>43250.550046296295</v>
      </c>
      <c r="C206">
        <v>4643</v>
      </c>
      <c r="E206" t="s">
        <v>204</v>
      </c>
    </row>
    <row r="207" spans="1:5" x14ac:dyDescent="0.2">
      <c r="A207" t="s">
        <v>498</v>
      </c>
      <c r="B207" s="1">
        <v>43250.550046296295</v>
      </c>
      <c r="C207">
        <v>4441</v>
      </c>
      <c r="E207" t="s">
        <v>205</v>
      </c>
    </row>
    <row r="208" spans="1:5" x14ac:dyDescent="0.2">
      <c r="A208" t="s">
        <v>499</v>
      </c>
      <c r="B208" s="1">
        <v>43250.550046296295</v>
      </c>
      <c r="C208">
        <v>4314</v>
      </c>
      <c r="E208" t="s">
        <v>206</v>
      </c>
    </row>
    <row r="209" spans="1:5" x14ac:dyDescent="0.2">
      <c r="A209" t="s">
        <v>500</v>
      </c>
      <c r="B209" s="1">
        <v>43250.550046296295</v>
      </c>
      <c r="C209">
        <v>4327</v>
      </c>
      <c r="E209" t="s">
        <v>207</v>
      </c>
    </row>
    <row r="210" spans="1:5" x14ac:dyDescent="0.2">
      <c r="A210" t="s">
        <v>501</v>
      </c>
      <c r="B210" s="1">
        <v>43250.550046296295</v>
      </c>
      <c r="C210">
        <v>4327</v>
      </c>
      <c r="E210" t="s">
        <v>208</v>
      </c>
    </row>
    <row r="211" spans="1:5" x14ac:dyDescent="0.2">
      <c r="A211" t="s">
        <v>502</v>
      </c>
      <c r="B211" s="1">
        <v>43250.550046296295</v>
      </c>
      <c r="C211">
        <v>4327</v>
      </c>
      <c r="E211" t="s">
        <v>209</v>
      </c>
    </row>
    <row r="212" spans="1:5" x14ac:dyDescent="0.2">
      <c r="A212" t="s">
        <v>503</v>
      </c>
      <c r="B212" s="1">
        <v>43250.550046296295</v>
      </c>
      <c r="C212">
        <v>4327</v>
      </c>
      <c r="E212" t="s">
        <v>210</v>
      </c>
    </row>
    <row r="213" spans="1:5" x14ac:dyDescent="0.2">
      <c r="A213" t="s">
        <v>504</v>
      </c>
      <c r="B213" s="1">
        <v>43250.550046296295</v>
      </c>
      <c r="C213">
        <v>4327</v>
      </c>
      <c r="E213" t="s">
        <v>211</v>
      </c>
    </row>
    <row r="214" spans="1:5" x14ac:dyDescent="0.2">
      <c r="A214" t="s">
        <v>505</v>
      </c>
      <c r="B214" s="1">
        <v>43250.550046296295</v>
      </c>
      <c r="C214">
        <v>89</v>
      </c>
      <c r="E214" t="s">
        <v>212</v>
      </c>
    </row>
    <row r="215" spans="1:5" x14ac:dyDescent="0.2">
      <c r="A215" t="s">
        <v>506</v>
      </c>
      <c r="B215" s="1">
        <v>43250.550046296295</v>
      </c>
      <c r="C215">
        <v>89</v>
      </c>
      <c r="E215" t="s">
        <v>213</v>
      </c>
    </row>
    <row r="216" spans="1:5" x14ac:dyDescent="0.2">
      <c r="A216" t="s">
        <v>507</v>
      </c>
      <c r="B216" s="1">
        <v>43250.550046296295</v>
      </c>
      <c r="C216">
        <v>89</v>
      </c>
      <c r="E216" t="s">
        <v>214</v>
      </c>
    </row>
    <row r="217" spans="1:5" x14ac:dyDescent="0.2">
      <c r="A217" t="s">
        <v>508</v>
      </c>
      <c r="B217" s="1">
        <v>43250.550046296295</v>
      </c>
      <c r="C217">
        <v>89</v>
      </c>
      <c r="E217" t="s">
        <v>215</v>
      </c>
    </row>
    <row r="218" spans="1:5" x14ac:dyDescent="0.2">
      <c r="A218" t="s">
        <v>509</v>
      </c>
      <c r="B218" s="1">
        <v>43250.550046296295</v>
      </c>
      <c r="C218">
        <v>89</v>
      </c>
      <c r="E218" t="s">
        <v>216</v>
      </c>
    </row>
    <row r="219" spans="1:5" x14ac:dyDescent="0.2">
      <c r="A219" t="s">
        <v>510</v>
      </c>
      <c r="B219" s="1">
        <v>43250.550046296295</v>
      </c>
      <c r="C219">
        <v>89</v>
      </c>
      <c r="E219" t="s">
        <v>217</v>
      </c>
    </row>
    <row r="220" spans="1:5" x14ac:dyDescent="0.2">
      <c r="A220" t="s">
        <v>511</v>
      </c>
      <c r="B220" s="1">
        <v>43250.550046296295</v>
      </c>
      <c r="C220">
        <v>89</v>
      </c>
      <c r="E220" t="s">
        <v>218</v>
      </c>
    </row>
    <row r="221" spans="1:5" x14ac:dyDescent="0.2">
      <c r="A221" t="s">
        <v>512</v>
      </c>
      <c r="B221" s="1">
        <v>43250.550046296295</v>
      </c>
      <c r="C221">
        <v>4327</v>
      </c>
      <c r="E221" t="s">
        <v>219</v>
      </c>
    </row>
    <row r="222" spans="1:5" x14ac:dyDescent="0.2">
      <c r="A222" t="s">
        <v>513</v>
      </c>
      <c r="B222" s="1">
        <v>43250.550046296295</v>
      </c>
      <c r="C222">
        <v>4327</v>
      </c>
      <c r="E222" t="s">
        <v>220</v>
      </c>
    </row>
    <row r="223" spans="1:5" x14ac:dyDescent="0.2">
      <c r="A223" t="s">
        <v>514</v>
      </c>
      <c r="B223" s="1">
        <v>43250.550046296295</v>
      </c>
      <c r="C223">
        <v>4327</v>
      </c>
      <c r="E223" t="s">
        <v>221</v>
      </c>
    </row>
    <row r="224" spans="1:5" x14ac:dyDescent="0.2">
      <c r="A224" t="s">
        <v>515</v>
      </c>
      <c r="B224" s="1">
        <v>43250.550046296295</v>
      </c>
      <c r="C224">
        <v>4327</v>
      </c>
      <c r="E224" t="s">
        <v>222</v>
      </c>
    </row>
    <row r="225" spans="1:5" x14ac:dyDescent="0.2">
      <c r="A225" t="s">
        <v>516</v>
      </c>
      <c r="B225" s="1">
        <v>43250.550057870372</v>
      </c>
      <c r="C225">
        <v>4327</v>
      </c>
      <c r="E225" t="s">
        <v>223</v>
      </c>
    </row>
    <row r="226" spans="1:5" x14ac:dyDescent="0.2">
      <c r="A226" t="s">
        <v>517</v>
      </c>
      <c r="B226" s="1">
        <v>43250.550057870372</v>
      </c>
      <c r="C226">
        <v>4327</v>
      </c>
      <c r="E226" t="s">
        <v>224</v>
      </c>
    </row>
    <row r="227" spans="1:5" x14ac:dyDescent="0.2">
      <c r="A227" t="s">
        <v>518</v>
      </c>
      <c r="B227" s="1">
        <v>43250.550023148149</v>
      </c>
      <c r="C227">
        <v>4046</v>
      </c>
      <c r="E227" t="s">
        <v>225</v>
      </c>
    </row>
    <row r="228" spans="1:5" x14ac:dyDescent="0.2">
      <c r="A228" t="s">
        <v>519</v>
      </c>
      <c r="B228" s="1">
        <v>43250.550023148149</v>
      </c>
      <c r="C228">
        <v>1694</v>
      </c>
      <c r="E228" t="s">
        <v>226</v>
      </c>
    </row>
    <row r="229" spans="1:5" x14ac:dyDescent="0.2">
      <c r="A229" t="s">
        <v>520</v>
      </c>
      <c r="B229" s="1">
        <v>43250.550023148149</v>
      </c>
      <c r="C229">
        <v>2434</v>
      </c>
      <c r="E229" t="s">
        <v>227</v>
      </c>
    </row>
    <row r="230" spans="1:5" x14ac:dyDescent="0.2">
      <c r="A230" t="s">
        <v>521</v>
      </c>
      <c r="B230" s="1">
        <v>43250.54996527778</v>
      </c>
      <c r="C230">
        <v>4859</v>
      </c>
      <c r="E230" t="s">
        <v>228</v>
      </c>
    </row>
    <row r="231" spans="1:5" x14ac:dyDescent="0.2">
      <c r="A231" t="s">
        <v>522</v>
      </c>
      <c r="B231" s="1">
        <v>43250.54996527778</v>
      </c>
      <c r="C231">
        <v>4859</v>
      </c>
      <c r="E231" t="s">
        <v>229</v>
      </c>
    </row>
    <row r="232" spans="1:5" x14ac:dyDescent="0.2">
      <c r="A232" t="s">
        <v>523</v>
      </c>
      <c r="B232" s="1">
        <v>43250.54996527778</v>
      </c>
      <c r="C232">
        <v>4859</v>
      </c>
      <c r="E232" t="s">
        <v>230</v>
      </c>
    </row>
    <row r="233" spans="1:5" x14ac:dyDescent="0.2">
      <c r="A233" t="s">
        <v>524</v>
      </c>
      <c r="B233" s="1">
        <v>43250.54996527778</v>
      </c>
      <c r="C233">
        <v>4582</v>
      </c>
      <c r="E233" t="s">
        <v>231</v>
      </c>
    </row>
    <row r="234" spans="1:5" x14ac:dyDescent="0.2">
      <c r="A234" t="s">
        <v>525</v>
      </c>
      <c r="B234" s="1">
        <v>43250.550034722219</v>
      </c>
      <c r="C234">
        <v>89</v>
      </c>
      <c r="E234" t="s">
        <v>232</v>
      </c>
    </row>
    <row r="235" spans="1:5" x14ac:dyDescent="0.2">
      <c r="A235" t="s">
        <v>526</v>
      </c>
      <c r="B235" s="1">
        <v>43250.550034722219</v>
      </c>
      <c r="C235">
        <v>89</v>
      </c>
      <c r="E235" t="s">
        <v>233</v>
      </c>
    </row>
    <row r="236" spans="1:5" x14ac:dyDescent="0.2">
      <c r="A236" t="s">
        <v>527</v>
      </c>
      <c r="B236" s="1">
        <v>43250.550034722219</v>
      </c>
      <c r="C236">
        <v>89</v>
      </c>
      <c r="E236" t="s">
        <v>234</v>
      </c>
    </row>
    <row r="237" spans="1:5" x14ac:dyDescent="0.2">
      <c r="A237" t="s">
        <v>528</v>
      </c>
      <c r="B237" s="1">
        <v>43250.550034722219</v>
      </c>
      <c r="C237">
        <v>89</v>
      </c>
      <c r="E237" t="s">
        <v>235</v>
      </c>
    </row>
    <row r="238" spans="1:5" x14ac:dyDescent="0.2">
      <c r="A238" t="s">
        <v>529</v>
      </c>
      <c r="B238" s="1">
        <v>43250.549953703703</v>
      </c>
      <c r="C238">
        <v>3245</v>
      </c>
      <c r="E238" t="s">
        <v>236</v>
      </c>
    </row>
    <row r="239" spans="1:5" x14ac:dyDescent="0.2">
      <c r="A239" t="s">
        <v>530</v>
      </c>
      <c r="B239" s="1">
        <v>43250.549953703703</v>
      </c>
      <c r="C239">
        <v>544</v>
      </c>
      <c r="E239" t="s">
        <v>237</v>
      </c>
    </row>
    <row r="240" spans="1:5" x14ac:dyDescent="0.2">
      <c r="A240" t="s">
        <v>531</v>
      </c>
      <c r="B240" s="1">
        <v>43250.549953703703</v>
      </c>
      <c r="C240">
        <v>3045</v>
      </c>
      <c r="E240" t="s">
        <v>238</v>
      </c>
    </row>
    <row r="241" spans="1:5" x14ac:dyDescent="0.2">
      <c r="A241" t="s">
        <v>532</v>
      </c>
      <c r="B241" s="1">
        <v>43250.549953703703</v>
      </c>
      <c r="C241">
        <v>3232</v>
      </c>
      <c r="E241" t="s">
        <v>239</v>
      </c>
    </row>
    <row r="242" spans="1:5" x14ac:dyDescent="0.2">
      <c r="A242" t="s">
        <v>533</v>
      </c>
      <c r="B242" s="1">
        <v>43250.549953703703</v>
      </c>
      <c r="C242">
        <v>3232</v>
      </c>
      <c r="E242" t="s">
        <v>240</v>
      </c>
    </row>
    <row r="243" spans="1:5" x14ac:dyDescent="0.2">
      <c r="A243" t="s">
        <v>534</v>
      </c>
      <c r="B243" s="1">
        <v>43250.549953703703</v>
      </c>
      <c r="C243">
        <v>2116</v>
      </c>
      <c r="E243" t="s">
        <v>241</v>
      </c>
    </row>
    <row r="244" spans="1:5" x14ac:dyDescent="0.2">
      <c r="A244" t="s">
        <v>535</v>
      </c>
      <c r="B244" s="1">
        <v>43250.549953703703</v>
      </c>
      <c r="C244">
        <v>3232</v>
      </c>
      <c r="E244" t="s">
        <v>242</v>
      </c>
    </row>
    <row r="245" spans="1:5" x14ac:dyDescent="0.2">
      <c r="A245" t="s">
        <v>536</v>
      </c>
      <c r="B245" s="1">
        <v>43250.549953703703</v>
      </c>
      <c r="C245">
        <v>3232</v>
      </c>
      <c r="E245" t="s">
        <v>243</v>
      </c>
    </row>
    <row r="246" spans="1:5" x14ac:dyDescent="0.2">
      <c r="A246" t="s">
        <v>537</v>
      </c>
      <c r="B246" s="1">
        <v>43250.549953703703</v>
      </c>
      <c r="C246">
        <v>3232</v>
      </c>
      <c r="E246" t="s">
        <v>244</v>
      </c>
    </row>
    <row r="247" spans="1:5" x14ac:dyDescent="0.2">
      <c r="A247" t="s">
        <v>538</v>
      </c>
      <c r="B247" s="1">
        <v>43250.549953703703</v>
      </c>
      <c r="C247">
        <v>4567</v>
      </c>
      <c r="E247" t="s">
        <v>245</v>
      </c>
    </row>
    <row r="248" spans="1:5" x14ac:dyDescent="0.2">
      <c r="A248" t="s">
        <v>539</v>
      </c>
      <c r="B248" s="1">
        <v>43250.549953703703</v>
      </c>
      <c r="C248">
        <v>4567</v>
      </c>
      <c r="E248" t="s">
        <v>246</v>
      </c>
    </row>
    <row r="249" spans="1:5" x14ac:dyDescent="0.2">
      <c r="A249" t="s">
        <v>540</v>
      </c>
      <c r="B249" s="1">
        <v>43250.549953703703</v>
      </c>
      <c r="C249">
        <v>4567</v>
      </c>
      <c r="E249" t="s">
        <v>247</v>
      </c>
    </row>
    <row r="250" spans="1:5" x14ac:dyDescent="0.2">
      <c r="A250" t="s">
        <v>541</v>
      </c>
      <c r="B250" s="1">
        <v>43250.549953703703</v>
      </c>
      <c r="C250">
        <v>4567</v>
      </c>
      <c r="E250" t="s">
        <v>248</v>
      </c>
    </row>
    <row r="251" spans="1:5" x14ac:dyDescent="0.2">
      <c r="A251" t="s">
        <v>542</v>
      </c>
      <c r="B251" s="1">
        <v>43250.550023148149</v>
      </c>
      <c r="C251">
        <v>4397</v>
      </c>
      <c r="E251" t="s">
        <v>249</v>
      </c>
    </row>
    <row r="252" spans="1:5" x14ac:dyDescent="0.2">
      <c r="A252" t="s">
        <v>543</v>
      </c>
      <c r="B252" s="1">
        <v>43250.550034722219</v>
      </c>
      <c r="C252">
        <v>89</v>
      </c>
      <c r="E252" t="s">
        <v>250</v>
      </c>
    </row>
    <row r="253" spans="1:5" x14ac:dyDescent="0.2">
      <c r="A253" t="s">
        <v>544</v>
      </c>
      <c r="B253" s="1">
        <v>43250.550034722219</v>
      </c>
      <c r="C253">
        <v>89</v>
      </c>
      <c r="E253" t="s">
        <v>251</v>
      </c>
    </row>
    <row r="254" spans="1:5" x14ac:dyDescent="0.2">
      <c r="A254" t="s">
        <v>545</v>
      </c>
      <c r="B254" s="1">
        <v>43250.550034722219</v>
      </c>
      <c r="C254">
        <v>89</v>
      </c>
      <c r="E254" t="s">
        <v>252</v>
      </c>
    </row>
    <row r="255" spans="1:5" x14ac:dyDescent="0.2">
      <c r="A255" t="s">
        <v>546</v>
      </c>
      <c r="B255" s="1">
        <v>43250.550034722219</v>
      </c>
      <c r="C255">
        <v>89</v>
      </c>
      <c r="E255" t="s">
        <v>253</v>
      </c>
    </row>
    <row r="256" spans="1:5" x14ac:dyDescent="0.2">
      <c r="A256" t="s">
        <v>547</v>
      </c>
      <c r="B256" s="1">
        <v>43250.550034722219</v>
      </c>
      <c r="C256">
        <v>89</v>
      </c>
      <c r="E256" t="s">
        <v>254</v>
      </c>
    </row>
    <row r="257" spans="1:5" x14ac:dyDescent="0.2">
      <c r="A257" t="s">
        <v>548</v>
      </c>
      <c r="B257" s="1">
        <v>43250.549953703703</v>
      </c>
      <c r="C257">
        <v>544</v>
      </c>
      <c r="E257" t="s">
        <v>255</v>
      </c>
    </row>
    <row r="258" spans="1:5" x14ac:dyDescent="0.2">
      <c r="A258" t="s">
        <v>549</v>
      </c>
      <c r="B258" s="1">
        <v>43250.567893518521</v>
      </c>
      <c r="C258">
        <v>547</v>
      </c>
      <c r="E258" t="s">
        <v>550</v>
      </c>
    </row>
    <row r="259" spans="1:5" x14ac:dyDescent="0.2">
      <c r="A259" t="s">
        <v>551</v>
      </c>
      <c r="B259" s="1">
        <v>43250.54996527778</v>
      </c>
      <c r="C259">
        <v>547</v>
      </c>
      <c r="E259" t="s">
        <v>256</v>
      </c>
    </row>
    <row r="260" spans="1:5" x14ac:dyDescent="0.2">
      <c r="A260" t="s">
        <v>552</v>
      </c>
      <c r="B260" s="1">
        <v>43250.567893518521</v>
      </c>
      <c r="C260">
        <v>547</v>
      </c>
      <c r="E260" t="s">
        <v>553</v>
      </c>
    </row>
    <row r="261" spans="1:5" x14ac:dyDescent="0.2">
      <c r="A261" t="s">
        <v>554</v>
      </c>
      <c r="B261" s="1">
        <v>43250.54996527778</v>
      </c>
      <c r="C261">
        <v>547</v>
      </c>
      <c r="E261" t="s">
        <v>257</v>
      </c>
    </row>
    <row r="262" spans="1:5" x14ac:dyDescent="0.2">
      <c r="A262" t="s">
        <v>555</v>
      </c>
      <c r="B262" s="1">
        <v>43250.567893518521</v>
      </c>
      <c r="C262">
        <v>4679</v>
      </c>
      <c r="E262" t="s">
        <v>556</v>
      </c>
    </row>
    <row r="263" spans="1:5" x14ac:dyDescent="0.2">
      <c r="A263" t="s">
        <v>557</v>
      </c>
      <c r="B263" s="1">
        <v>43250.54996527778</v>
      </c>
      <c r="C263">
        <v>4679</v>
      </c>
      <c r="E263" t="s">
        <v>258</v>
      </c>
    </row>
    <row r="264" spans="1:5" x14ac:dyDescent="0.2">
      <c r="A264" t="s">
        <v>558</v>
      </c>
      <c r="B264" s="1">
        <v>43250.567893518521</v>
      </c>
      <c r="C264">
        <v>10038</v>
      </c>
      <c r="E264" t="s">
        <v>559</v>
      </c>
    </row>
    <row r="265" spans="1:5" x14ac:dyDescent="0.2">
      <c r="A265" t="s">
        <v>560</v>
      </c>
      <c r="B265" s="1">
        <v>43250.54996527778</v>
      </c>
      <c r="C265">
        <v>10038</v>
      </c>
      <c r="E265" t="s">
        <v>259</v>
      </c>
    </row>
    <row r="266" spans="1:5" x14ac:dyDescent="0.2">
      <c r="A266" t="s">
        <v>561</v>
      </c>
      <c r="B266" s="1">
        <v>43250.567893518521</v>
      </c>
      <c r="C266">
        <v>2795</v>
      </c>
      <c r="E266" t="s">
        <v>562</v>
      </c>
    </row>
    <row r="267" spans="1:5" x14ac:dyDescent="0.2">
      <c r="A267" t="s">
        <v>563</v>
      </c>
      <c r="B267" s="1">
        <v>43250.54996527778</v>
      </c>
      <c r="C267">
        <v>2795</v>
      </c>
      <c r="E267" t="s">
        <v>260</v>
      </c>
    </row>
    <row r="268" spans="1:5" x14ac:dyDescent="0.2">
      <c r="A268" t="s">
        <v>564</v>
      </c>
      <c r="B268" s="1">
        <v>43250.567893518521</v>
      </c>
      <c r="C268">
        <v>4862</v>
      </c>
      <c r="E268" t="s">
        <v>565</v>
      </c>
    </row>
    <row r="269" spans="1:5" x14ac:dyDescent="0.2">
      <c r="A269" t="s">
        <v>566</v>
      </c>
      <c r="B269" s="1">
        <v>43250.54996527778</v>
      </c>
      <c r="C269">
        <v>4862</v>
      </c>
      <c r="E269" t="s">
        <v>261</v>
      </c>
    </row>
    <row r="270" spans="1:5" x14ac:dyDescent="0.2">
      <c r="A270" t="s">
        <v>567</v>
      </c>
      <c r="B270" s="1">
        <v>43250.567893518521</v>
      </c>
      <c r="C270">
        <v>89</v>
      </c>
      <c r="E270" t="s">
        <v>568</v>
      </c>
    </row>
    <row r="271" spans="1:5" x14ac:dyDescent="0.2">
      <c r="A271" t="s">
        <v>569</v>
      </c>
      <c r="B271" s="1">
        <v>43250.54996527778</v>
      </c>
      <c r="C271">
        <v>89</v>
      </c>
      <c r="E271" t="s">
        <v>262</v>
      </c>
    </row>
    <row r="272" spans="1:5" x14ac:dyDescent="0.2">
      <c r="A272" t="s">
        <v>570</v>
      </c>
      <c r="B272" s="1">
        <v>43250.567893518521</v>
      </c>
      <c r="C272">
        <v>3048</v>
      </c>
      <c r="E272" t="s">
        <v>571</v>
      </c>
    </row>
    <row r="273" spans="1:5" x14ac:dyDescent="0.2">
      <c r="A273" t="s">
        <v>572</v>
      </c>
      <c r="B273" s="1">
        <v>43250.54996527778</v>
      </c>
      <c r="C273">
        <v>3048</v>
      </c>
      <c r="E273" t="s">
        <v>263</v>
      </c>
    </row>
    <row r="274" spans="1:5" x14ac:dyDescent="0.2">
      <c r="A274" t="s">
        <v>573</v>
      </c>
      <c r="B274" s="1">
        <v>43250.567893518521</v>
      </c>
      <c r="C274">
        <v>3250</v>
      </c>
      <c r="E274" t="s">
        <v>574</v>
      </c>
    </row>
    <row r="275" spans="1:5" x14ac:dyDescent="0.2">
      <c r="A275" t="s">
        <v>575</v>
      </c>
      <c r="B275" s="1">
        <v>43250.549953703703</v>
      </c>
      <c r="C275">
        <v>3250</v>
      </c>
      <c r="E275" t="s">
        <v>264</v>
      </c>
    </row>
    <row r="276" spans="1:5" x14ac:dyDescent="0.2">
      <c r="A276" t="s">
        <v>576</v>
      </c>
      <c r="B276" s="1">
        <v>43250.567893518521</v>
      </c>
      <c r="C276">
        <v>1594</v>
      </c>
      <c r="E276" t="s">
        <v>577</v>
      </c>
    </row>
    <row r="277" spans="1:5" x14ac:dyDescent="0.2">
      <c r="A277" t="s">
        <v>578</v>
      </c>
      <c r="B277" s="1">
        <v>43250.549953703703</v>
      </c>
      <c r="C277">
        <v>1594</v>
      </c>
      <c r="E277" t="s">
        <v>265</v>
      </c>
    </row>
    <row r="278" spans="1:5" x14ac:dyDescent="0.2">
      <c r="A278" t="s">
        <v>579</v>
      </c>
      <c r="B278" s="1">
        <v>43250.549953703703</v>
      </c>
      <c r="C278">
        <v>2723</v>
      </c>
      <c r="E278" t="s">
        <v>266</v>
      </c>
    </row>
    <row r="279" spans="1:5" x14ac:dyDescent="0.2">
      <c r="A279" t="s">
        <v>580</v>
      </c>
      <c r="B279" s="1">
        <v>43250.549953703703</v>
      </c>
      <c r="C279">
        <v>1594</v>
      </c>
      <c r="E279" t="s">
        <v>267</v>
      </c>
    </row>
    <row r="280" spans="1:5" x14ac:dyDescent="0.2">
      <c r="A280" t="s">
        <v>581</v>
      </c>
      <c r="B280" s="1">
        <v>43250.549953703703</v>
      </c>
      <c r="C280">
        <v>2523</v>
      </c>
      <c r="E280" t="s">
        <v>268</v>
      </c>
    </row>
    <row r="281" spans="1:5" x14ac:dyDescent="0.2">
      <c r="A281" t="s">
        <v>582</v>
      </c>
      <c r="B281" s="1">
        <v>43250.550034722219</v>
      </c>
      <c r="C281">
        <v>89</v>
      </c>
      <c r="E281" t="s">
        <v>269</v>
      </c>
    </row>
    <row r="282" spans="1:5" x14ac:dyDescent="0.2">
      <c r="A282" t="s">
        <v>583</v>
      </c>
      <c r="B282" s="1">
        <v>43250.550034722219</v>
      </c>
      <c r="C282">
        <v>89</v>
      </c>
      <c r="E282" t="s">
        <v>270</v>
      </c>
    </row>
    <row r="283" spans="1:5" x14ac:dyDescent="0.2">
      <c r="A283" t="s">
        <v>584</v>
      </c>
      <c r="B283" s="1">
        <v>43250.550034722219</v>
      </c>
      <c r="C283">
        <v>89</v>
      </c>
      <c r="E283" t="s">
        <v>271</v>
      </c>
    </row>
    <row r="284" spans="1:5" x14ac:dyDescent="0.2">
      <c r="A284" t="s">
        <v>585</v>
      </c>
      <c r="B284" s="1">
        <v>43250.550023148149</v>
      </c>
      <c r="C284">
        <v>2343</v>
      </c>
      <c r="E284" t="s">
        <v>272</v>
      </c>
    </row>
    <row r="285" spans="1:5" x14ac:dyDescent="0.2">
      <c r="A285" t="s">
        <v>586</v>
      </c>
      <c r="B285" s="1">
        <v>43250.567754629628</v>
      </c>
      <c r="C285">
        <v>4652</v>
      </c>
      <c r="E285" t="s">
        <v>587</v>
      </c>
    </row>
    <row r="286" spans="1:5" x14ac:dyDescent="0.2">
      <c r="A286" t="s">
        <v>588</v>
      </c>
      <c r="B286" s="1">
        <v>43250.550057870372</v>
      </c>
      <c r="C286">
        <v>4652</v>
      </c>
      <c r="E286" t="s">
        <v>273</v>
      </c>
    </row>
    <row r="287" spans="1:5" x14ac:dyDescent="0.2">
      <c r="A287" t="s">
        <v>589</v>
      </c>
      <c r="B287" s="1">
        <v>43250.567754629628</v>
      </c>
      <c r="C287">
        <v>4652</v>
      </c>
      <c r="E287" t="s">
        <v>590</v>
      </c>
    </row>
    <row r="288" spans="1:5" x14ac:dyDescent="0.2">
      <c r="A288" t="s">
        <v>591</v>
      </c>
      <c r="B288" s="1">
        <v>43250.550046296295</v>
      </c>
      <c r="C288">
        <v>4652</v>
      </c>
      <c r="E288" t="s">
        <v>274</v>
      </c>
    </row>
    <row r="289" spans="1:5" x14ac:dyDescent="0.2">
      <c r="A289" t="s">
        <v>592</v>
      </c>
      <c r="B289" s="1">
        <v>43250.550057870372</v>
      </c>
      <c r="C289">
        <v>4652</v>
      </c>
      <c r="E289" t="s">
        <v>275</v>
      </c>
    </row>
    <row r="290" spans="1:5" x14ac:dyDescent="0.2">
      <c r="A290" t="s">
        <v>593</v>
      </c>
      <c r="B290" s="1">
        <v>43250.550057870372</v>
      </c>
      <c r="C290">
        <v>4652</v>
      </c>
      <c r="E290" t="s">
        <v>276</v>
      </c>
    </row>
    <row r="291" spans="1:5" x14ac:dyDescent="0.2">
      <c r="A291" t="s">
        <v>594</v>
      </c>
      <c r="B291" s="1">
        <v>43250.550057870372</v>
      </c>
      <c r="C291">
        <v>4652</v>
      </c>
      <c r="E291" t="s">
        <v>277</v>
      </c>
    </row>
    <row r="292" spans="1:5" x14ac:dyDescent="0.2">
      <c r="A292" t="s">
        <v>595</v>
      </c>
      <c r="B292" s="1">
        <v>43250.550057870372</v>
      </c>
      <c r="C292">
        <v>4652</v>
      </c>
      <c r="E292" t="s">
        <v>278</v>
      </c>
    </row>
    <row r="293" spans="1:5" x14ac:dyDescent="0.2">
      <c r="A293" t="s">
        <v>596</v>
      </c>
      <c r="B293" s="1">
        <v>43250.550046296295</v>
      </c>
      <c r="C293">
        <v>6385797</v>
      </c>
      <c r="E293" t="s">
        <v>279</v>
      </c>
    </row>
    <row r="294" spans="1:5" x14ac:dyDescent="0.2">
      <c r="A294" t="s">
        <v>597</v>
      </c>
      <c r="B294" s="1">
        <v>43250.550046296295</v>
      </c>
      <c r="C294">
        <v>6386144</v>
      </c>
      <c r="E294" t="s">
        <v>280</v>
      </c>
    </row>
    <row r="295" spans="1:5" x14ac:dyDescent="0.2">
      <c r="A295" t="s">
        <v>598</v>
      </c>
      <c r="B295" s="1">
        <v>43250.550046296295</v>
      </c>
      <c r="C295">
        <v>13368</v>
      </c>
      <c r="E295" t="s">
        <v>281</v>
      </c>
    </row>
    <row r="296" spans="1:5" x14ac:dyDescent="0.2">
      <c r="A296" t="s">
        <v>599</v>
      </c>
      <c r="B296" s="1">
        <v>43250.550046296295</v>
      </c>
      <c r="C296">
        <v>4329</v>
      </c>
      <c r="E296" t="s">
        <v>282</v>
      </c>
    </row>
    <row r="297" spans="1:5" x14ac:dyDescent="0.2">
      <c r="A297" t="s">
        <v>600</v>
      </c>
      <c r="B297" s="1">
        <v>43250.550046296295</v>
      </c>
      <c r="C297">
        <v>4527</v>
      </c>
      <c r="E297" t="s">
        <v>283</v>
      </c>
    </row>
    <row r="298" spans="1:5" x14ac:dyDescent="0.2">
      <c r="A298" t="s">
        <v>601</v>
      </c>
      <c r="B298" s="1">
        <v>43250.550046296295</v>
      </c>
      <c r="C298">
        <v>4299</v>
      </c>
      <c r="E298" t="s">
        <v>284</v>
      </c>
    </row>
    <row r="299" spans="1:5" x14ac:dyDescent="0.2">
      <c r="A299" t="s">
        <v>602</v>
      </c>
      <c r="B299" s="1">
        <v>43250.550046296295</v>
      </c>
      <c r="C299">
        <v>4299</v>
      </c>
      <c r="E299" t="s">
        <v>285</v>
      </c>
    </row>
    <row r="300" spans="1:5" x14ac:dyDescent="0.2">
      <c r="A300" t="s">
        <v>603</v>
      </c>
      <c r="B300" s="1">
        <v>43250.550057870372</v>
      </c>
      <c r="C300">
        <v>4442</v>
      </c>
      <c r="E300" t="s">
        <v>286</v>
      </c>
    </row>
    <row r="301" spans="1:5" x14ac:dyDescent="0.2">
      <c r="A301" t="s">
        <v>604</v>
      </c>
      <c r="B301" s="1">
        <v>43250.550046296295</v>
      </c>
      <c r="C301">
        <v>4307</v>
      </c>
      <c r="E301" t="s">
        <v>287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vt:i4>
      </vt:variant>
    </vt:vector>
  </HeadingPairs>
  <TitlesOfParts>
    <vt:vector size="34" baseType="lpstr">
      <vt:lpstr>Parameters</vt:lpstr>
      <vt:lpstr>Rows_009 - 1</vt:lpstr>
      <vt:lpstr>Rows_009 - 2</vt:lpstr>
      <vt:lpstr>Rows_050 - 1</vt:lpstr>
      <vt:lpstr>Rows_050 - 2</vt:lpstr>
      <vt:lpstr>Rows_100 - 1</vt:lpstr>
      <vt:lpstr>Rows_100 - 2</vt:lpstr>
      <vt:lpstr>Rows_300 - 1</vt:lpstr>
      <vt:lpstr>Rows_300 - 2</vt:lpstr>
      <vt:lpstr>Rows_600 - 1</vt:lpstr>
      <vt:lpstr>Rows_600 - 2</vt:lpstr>
      <vt:lpstr>DuplicateCheck-SingleCol</vt:lpstr>
      <vt:lpstr>DuplicateCheck-ManyCols</vt:lpstr>
      <vt:lpstr>DuplicateCheck-ManyCols-WorkiC#</vt:lpstr>
      <vt:lpstr>DuplicateCheck-ManyCols-WorVB</vt:lpstr>
      <vt:lpstr>2017-2018-Original</vt:lpstr>
      <vt:lpstr>2017-2018</vt:lpstr>
      <vt:lpstr>ReadFiles1</vt:lpstr>
      <vt:lpstr>ReadFiles2</vt:lpstr>
      <vt:lpstr>DL_UK_Corporate_Consultation</vt:lpstr>
      <vt:lpstr>S7@GBI01</vt:lpstr>
      <vt:lpstr>DL_SAP_PAYROLL_NO-VB</vt:lpstr>
      <vt:lpstr>DL_SAP_PAYROLL_NO</vt:lpstr>
      <vt:lpstr>misc</vt:lpstr>
      <vt:lpstr>c#-GBI01</vt:lpstr>
      <vt:lpstr>DL_ALL_QVADMIN</vt:lpstr>
      <vt:lpstr>GBI01</vt:lpstr>
      <vt:lpstr>GBI01-01</vt:lpstr>
      <vt:lpstr>GBI01-02</vt:lpstr>
      <vt:lpstr>DL_ALL_QVADMIN-01</vt:lpstr>
      <vt:lpstr>GBI01-03</vt:lpstr>
      <vt:lpstr>PimgTest</vt:lpstr>
      <vt:lpstr>PimgTest (2)</vt:lpstr>
      <vt:lpstr>rangeCategory</vt:lpstr>
    </vt:vector>
  </TitlesOfParts>
  <Company>Subsea7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Bishop</dc:creator>
  <cp:lastModifiedBy>Grant Bishop</cp:lastModifiedBy>
  <dcterms:created xsi:type="dcterms:W3CDTF">2018-05-30T11:44:40Z</dcterms:created>
  <dcterms:modified xsi:type="dcterms:W3CDTF">2018-07-26T11:12:48Z</dcterms:modified>
</cp:coreProperties>
</file>