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60" windowWidth="20115" windowHeight="8010" activeTab="1"/>
  </bookViews>
  <sheets>
    <sheet name="subs" sheetId="1" r:id="rId1"/>
    <sheet name="data" sheetId="3" r:id="rId2"/>
    <sheet name="s2cfg" sheetId="2" r:id="rId3"/>
  </sheets>
  <calcPr calcId="145621" calcOnSave="0"/>
</workbook>
</file>

<file path=xl/calcChain.xml><?xml version="1.0" encoding="utf-8"?>
<calcChain xmlns="http://schemas.openxmlformats.org/spreadsheetml/2006/main">
  <c r="B3" i="3" l="1"/>
  <c r="F3" i="3"/>
  <c r="B4" i="3"/>
  <c r="F4" i="3"/>
  <c r="B5" i="3"/>
  <c r="F5" i="3"/>
  <c r="B6" i="3"/>
  <c r="F6" i="3"/>
  <c r="B7" i="3"/>
  <c r="F7" i="3"/>
  <c r="B8" i="3"/>
  <c r="F8" i="3"/>
  <c r="I3" i="3"/>
  <c r="E5" i="3"/>
  <c r="E7" i="3"/>
  <c r="C3" i="3"/>
  <c r="G3" i="3"/>
  <c r="C4" i="3"/>
  <c r="G4" i="3"/>
  <c r="C5" i="3"/>
  <c r="G5" i="3"/>
  <c r="C6" i="3"/>
  <c r="G6" i="3"/>
  <c r="C7" i="3"/>
  <c r="G7" i="3"/>
  <c r="C8" i="3"/>
  <c r="G8" i="3"/>
  <c r="I4" i="3"/>
  <c r="E6" i="3"/>
  <c r="I7" i="3"/>
  <c r="I8" i="3"/>
  <c r="D3" i="3"/>
  <c r="H3" i="3"/>
  <c r="D4" i="3"/>
  <c r="H4" i="3"/>
  <c r="D5" i="3"/>
  <c r="H5" i="3"/>
  <c r="D6" i="3"/>
  <c r="H6" i="3"/>
  <c r="D7" i="3"/>
  <c r="H7" i="3"/>
  <c r="D8" i="3"/>
  <c r="H8" i="3"/>
  <c r="E3" i="3"/>
  <c r="E4" i="3"/>
  <c r="I5" i="3"/>
  <c r="I6" i="3"/>
  <c r="E8" i="3"/>
  <c r="C2" i="3"/>
  <c r="G2" i="3"/>
  <c r="D2" i="3"/>
  <c r="H2" i="3"/>
  <c r="E2" i="3"/>
  <c r="I2" i="3"/>
  <c r="F2" i="3"/>
  <c r="B2" i="3"/>
  <c r="I1" i="2"/>
  <c r="G1" i="3"/>
  <c r="I1" i="3"/>
  <c r="B2" i="1"/>
  <c r="H1" i="3"/>
  <c r="C1" i="3"/>
  <c r="E1" i="3"/>
  <c r="D1" i="3"/>
  <c r="F1" i="3"/>
  <c r="G1" i="2"/>
  <c r="B1" i="3"/>
  <c r="B1" i="1"/>
  <c r="B3" i="1"/>
</calcChain>
</file>

<file path=xl/sharedStrings.xml><?xml version="1.0" encoding="utf-8"?>
<sst xmlns="http://schemas.openxmlformats.org/spreadsheetml/2006/main" count="18" uniqueCount="17">
  <si>
    <t>query</t>
  </si>
  <si>
    <t>status</t>
  </si>
  <si>
    <t>count</t>
  </si>
  <si>
    <t>baremetrics</t>
  </si>
  <si>
    <t>summaryQuery1</t>
  </si>
  <si>
    <t>qtype</t>
  </si>
  <si>
    <t>summary</t>
  </si>
  <si>
    <t>start_date</t>
  </si>
  <si>
    <t>end_date</t>
  </si>
  <si>
    <t>sandbox</t>
  </si>
  <si>
    <t>active_customers</t>
  </si>
  <si>
    <t>arpu</t>
  </si>
  <si>
    <t>arr</t>
  </si>
  <si>
    <t>ltv</t>
  </si>
  <si>
    <t>mrr</t>
  </si>
  <si>
    <t>new_customers</t>
  </si>
  <si>
    <t>user_churn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</si>
</sst>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6ef58dd1ce944dd886df8393ca03ee04">
      <tp t="s">
        <v>8</v>
        <stp/>
        <stp>baremetrics.summaryQuery1.count</stp>
        <tr r="B2" s="1"/>
      </tp>
    </main>
    <main first="rtdsrv.6ef58dd1ce944dd886df8393ca03ee04">
      <tp t="s">
        <v>complete</v>
        <stp/>
        <stp>baremetrics.summaryQuery1.status</stp>
        <tr r="B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20.28515625" customWidth="1"/>
  </cols>
  <sheetData>
    <row r="1" spans="1:2" x14ac:dyDescent="0.25">
      <c r="A1" t="s">
        <v>4</v>
      </c>
      <c r="B1" t="str">
        <f>_xll.s2baremetrics(A1)</f>
        <v>OK</v>
      </c>
    </row>
    <row r="2" spans="1:2" x14ac:dyDescent="0.25">
      <c r="A2" t="s">
        <v>2</v>
      </c>
      <c r="B2" t="str">
        <f>_xll.s2sub(s2cfg!$A$1,$A$1,A2)</f>
        <v>8</v>
      </c>
    </row>
    <row r="3" spans="1:2" x14ac:dyDescent="0.25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"/>
  <sheetViews>
    <sheetView tabSelected="1" workbookViewId="0">
      <selection activeCell="E3" sqref="E3"/>
    </sheetView>
  </sheetViews>
  <sheetFormatPr defaultRowHeight="15" x14ac:dyDescent="0.2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 x14ac:dyDescent="0.25">
      <c r="B1" s="2" t="str">
        <f>_xll.s2today(-7)</f>
        <v>2017-04-15</v>
      </c>
      <c r="C1" s="2" t="str">
        <f>_xll.s2today(-6)</f>
        <v>2017-04-16</v>
      </c>
      <c r="D1" s="2" t="str">
        <f>_xll.s2today(-5)</f>
        <v>2017-04-17</v>
      </c>
      <c r="E1" s="2" t="str">
        <f>_xll.s2today(-4)</f>
        <v>2017-04-18</v>
      </c>
      <c r="F1" s="2" t="str">
        <f>_xll.s2today(-3)</f>
        <v>2017-04-19</v>
      </c>
      <c r="G1" s="2" t="str">
        <f>_xll.s2today(-2)</f>
        <v>2017-04-20</v>
      </c>
      <c r="H1" s="2" t="str">
        <f>_xll.s2today(-1)</f>
        <v>2017-04-21</v>
      </c>
      <c r="I1" s="2" t="str">
        <f>_xll.s2today(0)</f>
        <v>2017-04-22</v>
      </c>
    </row>
    <row r="2" spans="1:9" x14ac:dyDescent="0.25">
      <c r="A2" t="s">
        <v>10</v>
      </c>
      <c r="B2" t="str">
        <f>_xll.s2bcache( subs!$A$1,B$1,$A2)</f>
        <v>0</v>
      </c>
      <c r="C2" t="str">
        <f>_xll.s2bcache( subs!$A$1,C$1,$A2)</f>
        <v>0</v>
      </c>
      <c r="D2" t="str">
        <f>_xll.s2bcache( subs!$A$1,D$1,$A2)</f>
        <v>0</v>
      </c>
      <c r="E2" t="str">
        <f>_xll.s2bcache( subs!$A$1,E$1,$A2)</f>
        <v>0</v>
      </c>
      <c r="F2" t="str">
        <f>_xll.s2bcache( subs!$A$1,F$1,$A2)</f>
        <v>0</v>
      </c>
      <c r="G2" t="str">
        <f>_xll.s2bcache( subs!$A$1,G$1,$A2)</f>
        <v>0</v>
      </c>
      <c r="H2" t="str">
        <f>_xll.s2bcache( subs!$A$1,H$1,$A2)</f>
        <v>0</v>
      </c>
      <c r="I2" t="str">
        <f>_xll.s2bcache( subs!$A$1,I$1,$A2)</f>
        <v>0</v>
      </c>
    </row>
    <row r="3" spans="1:9" x14ac:dyDescent="0.25">
      <c r="A3" t="s">
        <v>11</v>
      </c>
      <c r="B3" t="str">
        <f>_xll.s2bcache( subs!$A$1,B$1,$A3)</f>
        <v>0</v>
      </c>
      <c r="C3" t="str">
        <f>_xll.s2bcache( subs!$A$1,C$1,$A3)</f>
        <v>0</v>
      </c>
      <c r="D3" t="str">
        <f>_xll.s2bcache( subs!$A$1,D$1,$A3)</f>
        <v>0</v>
      </c>
      <c r="E3" t="str">
        <f>_xll.s2bcache( subs!$A$1,E$1,$A3)</f>
        <v>0</v>
      </c>
      <c r="F3" t="str">
        <f>_xll.s2bcache( subs!$A$1,F$1,$A3)</f>
        <v>0</v>
      </c>
      <c r="G3" t="str">
        <f>_xll.s2bcache( subs!$A$1,G$1,$A3)</f>
        <v>0</v>
      </c>
      <c r="H3" t="str">
        <f>_xll.s2bcache( subs!$A$1,H$1,$A3)</f>
        <v>0</v>
      </c>
      <c r="I3" t="str">
        <f>_xll.s2bcache( subs!$A$1,I$1,$A3)</f>
        <v>0</v>
      </c>
    </row>
    <row r="4" spans="1:9" x14ac:dyDescent="0.25">
      <c r="A4" t="s">
        <v>12</v>
      </c>
      <c r="B4" t="str">
        <f>_xll.s2bcache( subs!$A$1,B$1,$A4)</f>
        <v>0</v>
      </c>
      <c r="C4" t="str">
        <f>_xll.s2bcache( subs!$A$1,C$1,$A4)</f>
        <v>0</v>
      </c>
      <c r="D4" t="str">
        <f>_xll.s2bcache( subs!$A$1,D$1,$A4)</f>
        <v>0</v>
      </c>
      <c r="E4" t="str">
        <f>_xll.s2bcache( subs!$A$1,E$1,$A4)</f>
        <v>0</v>
      </c>
      <c r="F4" t="str">
        <f>_xll.s2bcache( subs!$A$1,F$1,$A4)</f>
        <v>0</v>
      </c>
      <c r="G4" t="str">
        <f>_xll.s2bcache( subs!$A$1,G$1,$A4)</f>
        <v>0</v>
      </c>
      <c r="H4" t="str">
        <f>_xll.s2bcache( subs!$A$1,H$1,$A4)</f>
        <v>0</v>
      </c>
      <c r="I4" t="str">
        <f>_xll.s2bcache( subs!$A$1,I$1,$A4)</f>
        <v>0</v>
      </c>
    </row>
    <row r="5" spans="1:9" x14ac:dyDescent="0.25">
      <c r="A5" t="s">
        <v>13</v>
      </c>
      <c r="B5" t="str">
        <f>_xll.s2bcache( subs!$A$1,B$1,$A5)</f>
        <v>0</v>
      </c>
      <c r="C5" t="str">
        <f>_xll.s2bcache( subs!$A$1,C$1,$A5)</f>
        <v>0</v>
      </c>
      <c r="D5" t="str">
        <f>_xll.s2bcache( subs!$A$1,D$1,$A5)</f>
        <v>0</v>
      </c>
      <c r="E5" t="str">
        <f>_xll.s2bcache( subs!$A$1,E$1,$A5)</f>
        <v>0</v>
      </c>
      <c r="F5" t="str">
        <f>_xll.s2bcache( subs!$A$1,F$1,$A5)</f>
        <v>0</v>
      </c>
      <c r="G5" t="str">
        <f>_xll.s2bcache( subs!$A$1,G$1,$A5)</f>
        <v>0</v>
      </c>
      <c r="H5" t="str">
        <f>_xll.s2bcache( subs!$A$1,H$1,$A5)</f>
        <v>0</v>
      </c>
      <c r="I5" t="str">
        <f>_xll.s2bcache( subs!$A$1,I$1,$A5)</f>
        <v>0</v>
      </c>
    </row>
    <row r="6" spans="1:9" x14ac:dyDescent="0.25">
      <c r="A6" t="s">
        <v>14</v>
      </c>
      <c r="B6" t="str">
        <f>_xll.s2bcache( subs!$A$1,B$1,$A6)</f>
        <v>0</v>
      </c>
      <c r="C6" t="str">
        <f>_xll.s2bcache( subs!$A$1,C$1,$A6)</f>
        <v>0</v>
      </c>
      <c r="D6" t="str">
        <f>_xll.s2bcache( subs!$A$1,D$1,$A6)</f>
        <v>0</v>
      </c>
      <c r="E6" t="str">
        <f>_xll.s2bcache( subs!$A$1,E$1,$A6)</f>
        <v>0</v>
      </c>
      <c r="F6" t="str">
        <f>_xll.s2bcache( subs!$A$1,F$1,$A6)</f>
        <v>0</v>
      </c>
      <c r="G6" t="str">
        <f>_xll.s2bcache( subs!$A$1,G$1,$A6)</f>
        <v>0</v>
      </c>
      <c r="H6" t="str">
        <f>_xll.s2bcache( subs!$A$1,H$1,$A6)</f>
        <v>0</v>
      </c>
      <c r="I6" t="str">
        <f>_xll.s2bcache( subs!$A$1,I$1,$A6)</f>
        <v>0</v>
      </c>
    </row>
    <row r="7" spans="1:9" x14ac:dyDescent="0.25">
      <c r="A7" t="s">
        <v>15</v>
      </c>
      <c r="B7" t="str">
        <f>_xll.s2bcache( subs!$A$1,B$1,$A7)</f>
        <v>0</v>
      </c>
      <c r="C7" t="str">
        <f>_xll.s2bcache( subs!$A$1,C$1,$A7)</f>
        <v>0</v>
      </c>
      <c r="D7" t="str">
        <f>_xll.s2bcache( subs!$A$1,D$1,$A7)</f>
        <v>0</v>
      </c>
      <c r="E7" t="str">
        <f>_xll.s2bcache( subs!$A$1,E$1,$A7)</f>
        <v>0</v>
      </c>
      <c r="F7" t="str">
        <f>_xll.s2bcache( subs!$A$1,F$1,$A7)</f>
        <v>0</v>
      </c>
      <c r="G7" t="str">
        <f>_xll.s2bcache( subs!$A$1,G$1,$A7)</f>
        <v>0</v>
      </c>
      <c r="H7" t="str">
        <f>_xll.s2bcache( subs!$A$1,H$1,$A7)</f>
        <v>0</v>
      </c>
      <c r="I7" t="str">
        <f>_xll.s2bcache( subs!$A$1,I$1,$A7)</f>
        <v>0</v>
      </c>
    </row>
    <row r="8" spans="1:9" x14ac:dyDescent="0.25">
      <c r="A8" t="s">
        <v>16</v>
      </c>
      <c r="B8" t="str">
        <f>_xll.s2bcache( subs!$A$1,B$1,$A8)</f>
        <v>0</v>
      </c>
      <c r="C8" t="str">
        <f>_xll.s2bcache( subs!$A$1,C$1,$A8)</f>
        <v>0</v>
      </c>
      <c r="D8" t="str">
        <f>_xll.s2bcache( subs!$A$1,D$1,$A8)</f>
        <v>0</v>
      </c>
      <c r="E8" t="str">
        <f>_xll.s2bcache( subs!$A$1,E$1,$A8)</f>
        <v>0</v>
      </c>
      <c r="F8" t="str">
        <f>_xll.s2bcache( subs!$A$1,F$1,$A8)</f>
        <v>0</v>
      </c>
      <c r="G8" t="str">
        <f>_xll.s2bcache( subs!$A$1,G$1,$A8)</f>
        <v>0</v>
      </c>
      <c r="H8" t="str">
        <f>_xll.s2bcache( subs!$A$1,H$1,$A8)</f>
        <v>0</v>
      </c>
      <c r="I8" t="str">
        <f>_xll.s2bcache( subs!$A$1,I$1,$A8)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"/>
  <sheetViews>
    <sheetView workbookViewId="0">
      <selection activeCell="I1" sqref="I1"/>
    </sheetView>
  </sheetViews>
  <sheetFormatPr defaultRowHeight="15" x14ac:dyDescent="0.2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5" width="13.140625" customWidth="1"/>
    <col min="6" max="6" width="11.28515625" customWidth="1"/>
    <col min="7" max="7" width="13" customWidth="1"/>
    <col min="9" max="9" width="12.28515625" customWidth="1"/>
  </cols>
  <sheetData>
    <row r="1" spans="1:11" x14ac:dyDescent="0.25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1" t="str">
        <f>_xll.s2today(-7)</f>
        <v>2017-04-15</v>
      </c>
      <c r="H1" t="s">
        <v>8</v>
      </c>
      <c r="I1" s="1" t="str">
        <f>_xll.s2today( 0)</f>
        <v>2017-04-22</v>
      </c>
      <c r="J1" t="s">
        <v>9</v>
      </c>
      <c r="K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2017-04-22T18:47:59Z</dcterms:modified>
</cp:coreProperties>
</file>