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ilker\Pagos\WebSite\www\Demo\Monte Carlo Simulation\"/>
    </mc:Choice>
  </mc:AlternateContent>
  <bookViews>
    <workbookView xWindow="0" yWindow="0" windowWidth="20550" windowHeight="10890"/>
  </bookViews>
  <sheets>
    <sheet name="Sheet1" sheetId="1" r:id="rId1"/>
    <sheet name="PSW_Sheet" sheetId="2" state="veryHidden" r:id="rId2"/>
  </sheets>
  <definedNames>
    <definedName name="average">Sheet1!$M$5</definedName>
    <definedName name="chartData">Sheet1!$Q$31</definedName>
    <definedName name="ending">Sheet1!$J$1</definedName>
    <definedName name="initial">Sheet1!$B$1</definedName>
    <definedName name="investment">Sheet1!$B$5</definedName>
    <definedName name="median">Sheet1!$M$6</definedName>
    <definedName name="numSimulation">Sheet1!$B$7</definedName>
    <definedName name="percBegin">Sheet1!$M$1</definedName>
    <definedName name="percEnd">Sheet1!$M$2</definedName>
    <definedName name="range">Sheet1!$M$4</definedName>
    <definedName name="rate">Sheet1!$B$2</definedName>
    <definedName name="rateStdDev">Sheet1!$B$3</definedName>
    <definedName name="simulationResults">Sheet1!$J$2:$J$1001</definedName>
    <definedName name="SpreadsheetWEBAction" hidden="1">PSW_Sheet!$K$1</definedName>
    <definedName name="SpreadsheetWEBApplicationId" hidden="1">PSW_Sheet!$F$1</definedName>
    <definedName name="SpreadsheetWEBAttachment" hidden="1">PSW_Sheet!$L$1</definedName>
    <definedName name="SpreadsheetwebCounter" hidden="1">PSW_Sheet!$O$1</definedName>
    <definedName name="SpreadsheetWEBDataEditID" hidden="1">PSW_Sheet!$H$1</definedName>
    <definedName name="SpreadsheetWEBDataID" hidden="1">PSW_Sheet!$G$1</definedName>
    <definedName name="SpreadsheetWEBInternalConnection" hidden="1">PSW_Sheet!$C$1</definedName>
    <definedName name="SpreadsheetwebNow" hidden="1">PSW_Sheet!$N$1</definedName>
    <definedName name="SpreadsheetWEBStatusIndex" hidden="1">PSW_Sheet!$I$1</definedName>
    <definedName name="SpreadsheetWEBUserEmail" hidden="1">PSW_Sheet!$J$1</definedName>
    <definedName name="SpreadsheetWEBUserInfo" hidden="1">PSW_Sheet!$M$1</definedName>
    <definedName name="SpreadsheetWEBUserName" hidden="1">PSW_Sheet!$D$1</definedName>
    <definedName name="SpreadsheetWEBUserRole" hidden="1">PSW_Sheet!$E$1</definedName>
    <definedName name="valueBegin">Sheet1!$N$1</definedName>
    <definedName name="valueEnd">Sheet1!$N$2</definedName>
    <definedName name="year">Sheet1!$B$4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1" i="1" l="1"/>
  <c r="N2" i="1"/>
  <c r="L29" i="1" s="1"/>
  <c r="M6" i="1"/>
  <c r="M5" i="1"/>
  <c r="L18" i="1" l="1"/>
  <c r="M4" i="1"/>
  <c r="L19" i="1" s="1"/>
  <c r="L20" i="1" s="1"/>
  <c r="M20" i="1" l="1"/>
  <c r="P20" i="1" s="1"/>
  <c r="L21" i="1"/>
  <c r="M19" i="1"/>
  <c r="P19" i="1" s="1"/>
  <c r="Q19" i="1" s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3" i="1"/>
  <c r="F2" i="1"/>
  <c r="G2" i="1" s="1"/>
  <c r="Q20" i="1" l="1"/>
  <c r="L22" i="1"/>
  <c r="M22" i="1" s="1"/>
  <c r="M21" i="1"/>
  <c r="P21" i="1" s="1"/>
  <c r="Q21" i="1" s="1"/>
  <c r="G3" i="1"/>
  <c r="G4" i="1" s="1"/>
  <c r="G5" i="1" s="1"/>
  <c r="G6" i="1" s="1"/>
  <c r="G7" i="1" s="1"/>
  <c r="G8" i="1" s="1"/>
  <c r="G9" i="1" s="1"/>
  <c r="G10" i="1" s="1"/>
  <c r="G11" i="1" s="1"/>
  <c r="G12" i="1" s="1"/>
  <c r="G13" i="1" s="1"/>
  <c r="G14" i="1" s="1"/>
  <c r="G15" i="1" s="1"/>
  <c r="G16" i="1" s="1"/>
  <c r="G17" i="1" s="1"/>
  <c r="G18" i="1" s="1"/>
  <c r="G19" i="1" s="1"/>
  <c r="G20" i="1" s="1"/>
  <c r="G21" i="1" s="1"/>
  <c r="G22" i="1" s="1"/>
  <c r="G23" i="1" s="1"/>
  <c r="G24" i="1" s="1"/>
  <c r="G25" i="1" s="1"/>
  <c r="G26" i="1" s="1"/>
  <c r="G27" i="1" s="1"/>
  <c r="G28" i="1" s="1"/>
  <c r="G29" i="1" s="1"/>
  <c r="G30" i="1" s="1"/>
  <c r="G31" i="1" s="1"/>
  <c r="P22" i="1" l="1"/>
  <c r="Q22" i="1" s="1"/>
  <c r="L23" i="1"/>
  <c r="G32" i="1"/>
  <c r="G33" i="1" s="1"/>
  <c r="G34" i="1" s="1"/>
  <c r="G35" i="1" s="1"/>
  <c r="G36" i="1" s="1"/>
  <c r="G37" i="1" s="1"/>
  <c r="G38" i="1" s="1"/>
  <c r="G39" i="1" s="1"/>
  <c r="G40" i="1" s="1"/>
  <c r="G41" i="1" s="1"/>
  <c r="G42" i="1" s="1"/>
  <c r="G43" i="1" s="1"/>
  <c r="G44" i="1" s="1"/>
  <c r="G45" i="1" s="1"/>
  <c r="G46" i="1" s="1"/>
  <c r="G47" i="1" s="1"/>
  <c r="G48" i="1" s="1"/>
  <c r="G49" i="1" s="1"/>
  <c r="G50" i="1" s="1"/>
  <c r="G51" i="1" s="1"/>
  <c r="J1" i="1"/>
  <c r="L24" i="1" l="1"/>
  <c r="M23" i="1"/>
  <c r="P23" i="1" s="1"/>
  <c r="Q23" i="1" s="1"/>
  <c r="M24" i="1" l="1"/>
  <c r="P24" i="1" s="1"/>
  <c r="Q24" i="1" s="1"/>
  <c r="L25" i="1"/>
  <c r="L26" i="1" l="1"/>
  <c r="M26" i="1" s="1"/>
  <c r="M25" i="1"/>
  <c r="P25" i="1" s="1"/>
  <c r="Q25" i="1" s="1"/>
  <c r="L27" i="1" l="1"/>
  <c r="P26" i="1"/>
  <c r="Q26" i="1" s="1"/>
  <c r="M27" i="1" l="1"/>
  <c r="P27" i="1" s="1"/>
  <c r="Q27" i="1" s="1"/>
  <c r="L28" i="1"/>
  <c r="M28" i="1" l="1"/>
  <c r="P28" i="1" s="1"/>
  <c r="Q28" i="1" s="1"/>
  <c r="Q31" i="1" s="1"/>
</calcChain>
</file>

<file path=xl/sharedStrings.xml><?xml version="1.0" encoding="utf-8"?>
<sst xmlns="http://schemas.openxmlformats.org/spreadsheetml/2006/main" count="18" uniqueCount="18">
  <si>
    <t>Initial Investment</t>
  </si>
  <si>
    <t>Annual Return</t>
  </si>
  <si>
    <t>Standard Deviation of Return</t>
  </si>
  <si>
    <t>Annual Investment Amount</t>
  </si>
  <si>
    <t>Number of Simulations (1-1000)</t>
  </si>
  <si>
    <t>Ending Amount</t>
  </si>
  <si>
    <t>Year</t>
  </si>
  <si>
    <t>Return</t>
  </si>
  <si>
    <t>Ending Value</t>
  </si>
  <si>
    <t>Years to Retirement (1-50)</t>
  </si>
  <si>
    <t>Range</t>
  </si>
  <si>
    <t>Beginning Percentile</t>
  </si>
  <si>
    <t>Ending Percentile</t>
  </si>
  <si>
    <t>Average</t>
  </si>
  <si>
    <t>Median</t>
  </si>
  <si>
    <t>x</t>
  </si>
  <si>
    <t>y0</t>
  </si>
  <si>
    <t>Chart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</si>
</sst>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theme="0" tint="-0.14999847407452621"/>
      </patternFill>
    </fill>
  </fills>
  <borders count="3">
    <border>
      <left/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theme="1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0">
    <xf numFmtId="0" fontId="0" fillId="0" borderId="0" xfId="0"/>
    <xf numFmtId="0" fontId="0" fillId="2" borderId="0" xfId="0" applyFill="1"/>
    <xf numFmtId="9" fontId="0" fillId="2" borderId="0" xfId="0" applyNumberFormat="1" applyFill="1"/>
    <xf numFmtId="10" fontId="0" fillId="2" borderId="0" xfId="0" applyNumberFormat="1" applyFill="1"/>
    <xf numFmtId="10" fontId="0" fillId="0" borderId="0" xfId="1" applyNumberFormat="1" applyFont="1"/>
    <xf numFmtId="0" fontId="0" fillId="3" borderId="0" xfId="0" applyFill="1"/>
    <xf numFmtId="43" fontId="0" fillId="0" borderId="0" xfId="2" applyFont="1"/>
    <xf numFmtId="9" fontId="0" fillId="0" borderId="0" xfId="0" applyNumberFormat="1"/>
    <xf numFmtId="0" fontId="0" fillId="0" borderId="0" xfId="0" applyFill="1"/>
    <xf numFmtId="43" fontId="0" fillId="4" borderId="0" xfId="2" applyFont="1" applyFill="1"/>
    <xf numFmtId="43" fontId="0" fillId="2" borderId="0" xfId="2" applyFont="1" applyFill="1"/>
    <xf numFmtId="0" fontId="0" fillId="5" borderId="0" xfId="0" applyFill="1"/>
    <xf numFmtId="0" fontId="0" fillId="6" borderId="0" xfId="0" applyFont="1" applyFill="1"/>
    <xf numFmtId="43" fontId="0" fillId="0" borderId="0" xfId="0" applyNumberFormat="1" applyFont="1"/>
    <xf numFmtId="0" fontId="0" fillId="0" borderId="0" xfId="0" applyFont="1"/>
    <xf numFmtId="43" fontId="0" fillId="6" borderId="0" xfId="0" applyNumberFormat="1" applyFont="1" applyFill="1"/>
    <xf numFmtId="43" fontId="0" fillId="0" borderId="1" xfId="0" applyNumberFormat="1" applyFont="1" applyBorder="1"/>
    <xf numFmtId="0" fontId="0" fillId="0" borderId="1" xfId="0" applyFont="1" applyBorder="1"/>
    <xf numFmtId="0" fontId="2" fillId="0" borderId="2" xfId="0" applyFont="1" applyBorder="1"/>
    <xf numFmtId="0" fontId="0" fillId="6" borderId="2" xfId="0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Sheet1!$L$19:$L$28</c:f>
              <c:numCache>
                <c:formatCode>_(* #,##0.00_);_(* \(#,##0.00\);_(* "-"??_);_(@_)</c:formatCode>
                <c:ptCount val="10"/>
                <c:pt idx="0">
                  <c:v>1423822.607975695</c:v>
                </c:pt>
                <c:pt idx="1">
                  <c:v>2653562.3219618546</c:v>
                </c:pt>
                <c:pt idx="2">
                  <c:v>3883302.0359480139</c:v>
                </c:pt>
                <c:pt idx="3">
                  <c:v>5113041.7499341732</c:v>
                </c:pt>
                <c:pt idx="4">
                  <c:v>6342781.4639203325</c:v>
                </c:pt>
                <c:pt idx="5">
                  <c:v>7572521.1779064918</c:v>
                </c:pt>
                <c:pt idx="6">
                  <c:v>8802260.8918926511</c:v>
                </c:pt>
                <c:pt idx="7">
                  <c:v>10032000.605878811</c:v>
                </c:pt>
                <c:pt idx="8">
                  <c:v>11261740.31986497</c:v>
                </c:pt>
                <c:pt idx="9">
                  <c:v>12491480.033851128</c:v>
                </c:pt>
              </c:numCache>
            </c:numRef>
          </c:cat>
          <c:val>
            <c:numRef>
              <c:f>Sheet1!$M$19:$M$28</c:f>
              <c:numCache>
                <c:formatCode>General</c:formatCode>
                <c:ptCount val="10"/>
                <c:pt idx="0">
                  <c:v>71</c:v>
                </c:pt>
                <c:pt idx="1">
                  <c:v>124</c:v>
                </c:pt>
                <c:pt idx="2">
                  <c:v>85</c:v>
                </c:pt>
                <c:pt idx="3">
                  <c:v>63</c:v>
                </c:pt>
                <c:pt idx="4">
                  <c:v>53</c:v>
                </c:pt>
                <c:pt idx="5">
                  <c:v>33</c:v>
                </c:pt>
                <c:pt idx="6">
                  <c:v>19</c:v>
                </c:pt>
                <c:pt idx="7">
                  <c:v>9</c:v>
                </c:pt>
                <c:pt idx="8">
                  <c:v>13</c:v>
                </c:pt>
                <c:pt idx="9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-548166368"/>
        <c:axId val="-548165280"/>
      </c:barChart>
      <c:catAx>
        <c:axId val="-548166368"/>
        <c:scaling>
          <c:orientation val="minMax"/>
        </c:scaling>
        <c:delete val="0"/>
        <c:axPos val="b"/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8165280"/>
        <c:crosses val="autoZero"/>
        <c:auto val="1"/>
        <c:lblAlgn val="ctr"/>
        <c:lblOffset val="100"/>
        <c:noMultiLvlLbl val="0"/>
      </c:catAx>
      <c:valAx>
        <c:axId val="-54816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481663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676275</xdr:colOff>
      <xdr:row>11</xdr:row>
      <xdr:rowOff>47625</xdr:rowOff>
    </xdr:from>
    <xdr:to>
      <xdr:col>3</xdr:col>
      <xdr:colOff>600075</xdr:colOff>
      <xdr:row>25</xdr:row>
      <xdr:rowOff>123825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001"/>
  <sheetViews>
    <sheetView tabSelected="1" workbookViewId="0">
      <selection activeCell="M15" sqref="M15"/>
    </sheetView>
  </sheetViews>
  <sheetFormatPr defaultRowHeight="15" x14ac:dyDescent="0.25"/>
  <cols>
    <col min="1" max="1" width="29.7109375" bestFit="1" customWidth="1"/>
    <col min="2" max="4" width="14.28515625" bestFit="1" customWidth="1"/>
    <col min="5" max="5" width="7.5703125" customWidth="1"/>
    <col min="7" max="8" width="13.5703125" customWidth="1"/>
    <col min="9" max="9" width="14.7109375" bestFit="1" customWidth="1"/>
    <col min="10" max="10" width="14.28515625" bestFit="1" customWidth="1"/>
    <col min="12" max="12" width="19.7109375" bestFit="1" customWidth="1"/>
    <col min="13" max="14" width="19.42578125" customWidth="1"/>
    <col min="15" max="19" width="0" hidden="1" customWidth="1"/>
  </cols>
  <sheetData>
    <row r="1" spans="1:14" x14ac:dyDescent="0.25">
      <c r="A1" t="s">
        <v>0</v>
      </c>
      <c r="B1" s="1">
        <v>100000</v>
      </c>
      <c r="C1" s="6"/>
      <c r="E1" t="s">
        <v>6</v>
      </c>
      <c r="F1" t="s">
        <v>7</v>
      </c>
      <c r="G1" t="s">
        <v>8</v>
      </c>
      <c r="I1" t="s">
        <v>5</v>
      </c>
      <c r="J1" s="9">
        <f ca="1">INDEX($G$2:$G$51,year,1)</f>
        <v>8940530.8534633387</v>
      </c>
      <c r="L1" t="s">
        <v>11</v>
      </c>
      <c r="M1" s="2">
        <v>0</v>
      </c>
      <c r="N1" s="9">
        <f>PERCENTILE($J$2:$J$1001,M1)</f>
        <v>194082.89398953572</v>
      </c>
    </row>
    <row r="2" spans="1:14" x14ac:dyDescent="0.25">
      <c r="A2" t="s">
        <v>1</v>
      </c>
      <c r="B2" s="3">
        <v>0.112</v>
      </c>
      <c r="E2">
        <v>1</v>
      </c>
      <c r="F2" s="4">
        <f t="shared" ref="F2:F33" ca="1" si="0">NORMINV(RAND(),rate,rateStdDev)</f>
        <v>0.12013840576387179</v>
      </c>
      <c r="G2" s="5">
        <f ca="1">initial*(1+F2)+investment</f>
        <v>122013.84057638717</v>
      </c>
      <c r="I2">
        <v>1</v>
      </c>
      <c r="J2" s="10">
        <f t="dataTable" ref="J2:J1001" dt2D="0" dtr="0" r1="K5" ca="1"/>
        <v>6522791.8827766189</v>
      </c>
      <c r="L2" t="s">
        <v>12</v>
      </c>
      <c r="M2" s="2">
        <v>0.95</v>
      </c>
      <c r="N2" s="9">
        <f>PERCENTILE($J$2:$J$1001,M2)</f>
        <v>12491480.033851128</v>
      </c>
    </row>
    <row r="3" spans="1:14" x14ac:dyDescent="0.25">
      <c r="A3" t="s">
        <v>2</v>
      </c>
      <c r="B3" s="2">
        <v>0.18</v>
      </c>
      <c r="C3" s="7"/>
      <c r="E3">
        <v>2</v>
      </c>
      <c r="F3" s="4">
        <f t="shared" ca="1" si="0"/>
        <v>0.18874701950283942</v>
      </c>
      <c r="G3">
        <f t="shared" ref="G3:G34" ca="1" si="1">G2*(1+F3)+investment</f>
        <v>155043.58932327485</v>
      </c>
      <c r="I3">
        <v>2</v>
      </c>
      <c r="J3" s="10">
        <v>1761378.234492027</v>
      </c>
      <c r="N3" s="6"/>
    </row>
    <row r="4" spans="1:14" x14ac:dyDescent="0.25">
      <c r="A4" t="s">
        <v>9</v>
      </c>
      <c r="B4" s="1">
        <v>30</v>
      </c>
      <c r="C4" s="7"/>
      <c r="E4">
        <v>3</v>
      </c>
      <c r="F4" s="4">
        <f t="shared" ca="1" si="0"/>
        <v>0.32228610664919138</v>
      </c>
      <c r="G4">
        <f t="shared" ca="1" si="1"/>
        <v>215011.98408718922</v>
      </c>
      <c r="I4">
        <v>3</v>
      </c>
      <c r="J4" s="10">
        <v>1593761.7669014367</v>
      </c>
      <c r="L4" t="s">
        <v>10</v>
      </c>
      <c r="M4" s="9">
        <f>valueEnd-valueBegin</f>
        <v>12297397.139861593</v>
      </c>
      <c r="N4" s="6"/>
    </row>
    <row r="5" spans="1:14" x14ac:dyDescent="0.25">
      <c r="A5" t="s">
        <v>3</v>
      </c>
      <c r="B5" s="1">
        <v>10000</v>
      </c>
      <c r="E5">
        <v>4</v>
      </c>
      <c r="F5" s="4">
        <f t="shared" ca="1" si="0"/>
        <v>0.11532467767997752</v>
      </c>
      <c r="G5">
        <f t="shared" ca="1" si="1"/>
        <v>249808.17184937675</v>
      </c>
      <c r="I5">
        <v>4</v>
      </c>
      <c r="J5" s="10">
        <v>437079.45624321204</v>
      </c>
      <c r="L5" t="s">
        <v>13</v>
      </c>
      <c r="M5" s="9">
        <f>AVERAGE(J2:J1001)</f>
        <v>4555361.7541763643</v>
      </c>
      <c r="N5" s="6"/>
    </row>
    <row r="6" spans="1:14" x14ac:dyDescent="0.25">
      <c r="C6" s="6"/>
      <c r="E6">
        <v>5</v>
      </c>
      <c r="F6" s="4">
        <f t="shared" ca="1" si="0"/>
        <v>0.4351416109457098</v>
      </c>
      <c r="G6">
        <f t="shared" ca="1" si="1"/>
        <v>368510.1021753173</v>
      </c>
      <c r="I6">
        <v>5</v>
      </c>
      <c r="J6" s="10">
        <v>3476715.5115877534</v>
      </c>
      <c r="L6" t="s">
        <v>14</v>
      </c>
      <c r="M6" s="9">
        <f>MEDIAN(J2:J1001)</f>
        <v>3320993.9490982052</v>
      </c>
      <c r="N6" s="6"/>
    </row>
    <row r="7" spans="1:14" x14ac:dyDescent="0.25">
      <c r="A7" t="s">
        <v>4</v>
      </c>
      <c r="B7" s="1">
        <v>1000</v>
      </c>
      <c r="C7" s="6"/>
      <c r="E7">
        <v>6</v>
      </c>
      <c r="F7" s="4">
        <f t="shared" ca="1" si="0"/>
        <v>9.9675583757605213E-2</v>
      </c>
      <c r="G7">
        <f t="shared" ca="1" si="1"/>
        <v>415241.56173021684</v>
      </c>
      <c r="I7">
        <v>6</v>
      </c>
      <c r="J7" s="10">
        <v>1543336.2668994588</v>
      </c>
    </row>
    <row r="8" spans="1:14" x14ac:dyDescent="0.25">
      <c r="C8" s="6"/>
      <c r="D8" s="6"/>
      <c r="E8">
        <v>7</v>
      </c>
      <c r="F8" s="4">
        <f t="shared" ca="1" si="0"/>
        <v>0.14828621630168004</v>
      </c>
      <c r="G8">
        <f t="shared" ca="1" si="1"/>
        <v>486816.16177039122</v>
      </c>
      <c r="I8">
        <v>7</v>
      </c>
      <c r="J8" s="10">
        <v>1296219.5580391143</v>
      </c>
    </row>
    <row r="9" spans="1:14" x14ac:dyDescent="0.25">
      <c r="D9" s="6"/>
      <c r="E9">
        <v>8</v>
      </c>
      <c r="F9" s="4">
        <f t="shared" ca="1" si="0"/>
        <v>0.12329679747169352</v>
      </c>
      <c r="G9">
        <f t="shared" ca="1" si="1"/>
        <v>556839.03547414229</v>
      </c>
      <c r="I9">
        <v>8</v>
      </c>
      <c r="J9" s="10">
        <v>3351392.0254884884</v>
      </c>
    </row>
    <row r="10" spans="1:14" x14ac:dyDescent="0.25">
      <c r="D10" s="6"/>
      <c r="E10">
        <v>9</v>
      </c>
      <c r="F10" s="4">
        <f t="shared" ca="1" si="0"/>
        <v>-0.15374890935789648</v>
      </c>
      <c r="G10">
        <f t="shared" ca="1" si="1"/>
        <v>481225.64108208986</v>
      </c>
      <c r="I10">
        <v>9</v>
      </c>
      <c r="J10" s="10">
        <v>728937.57496349106</v>
      </c>
    </row>
    <row r="11" spans="1:14" x14ac:dyDescent="0.25">
      <c r="D11" s="6"/>
      <c r="E11">
        <v>10</v>
      </c>
      <c r="F11" s="4">
        <f t="shared" ca="1" si="0"/>
        <v>0.12086820551068062</v>
      </c>
      <c r="G11">
        <f t="shared" ca="1" si="1"/>
        <v>549390.52076540899</v>
      </c>
      <c r="I11">
        <v>10</v>
      </c>
      <c r="J11" s="10">
        <v>6198587.954409726</v>
      </c>
    </row>
    <row r="12" spans="1:14" x14ac:dyDescent="0.25">
      <c r="D12" s="6"/>
      <c r="E12">
        <v>11</v>
      </c>
      <c r="F12" s="4">
        <f t="shared" ca="1" si="0"/>
        <v>0.44976122568214455</v>
      </c>
      <c r="G12">
        <f t="shared" ca="1" si="1"/>
        <v>806485.07476301107</v>
      </c>
      <c r="I12">
        <v>11</v>
      </c>
      <c r="J12" s="10">
        <v>1692877.4473484834</v>
      </c>
    </row>
    <row r="13" spans="1:14" x14ac:dyDescent="0.25">
      <c r="D13" s="6"/>
      <c r="E13">
        <v>12</v>
      </c>
      <c r="F13" s="4">
        <f t="shared" ca="1" si="0"/>
        <v>0.38759068981888262</v>
      </c>
      <c r="G13">
        <f t="shared" ca="1" si="1"/>
        <v>1129071.1812190397</v>
      </c>
      <c r="I13">
        <v>12</v>
      </c>
      <c r="J13" s="10">
        <v>2967996.6288357549</v>
      </c>
    </row>
    <row r="14" spans="1:14" x14ac:dyDescent="0.25">
      <c r="D14" s="6"/>
      <c r="E14">
        <v>13</v>
      </c>
      <c r="F14" s="4">
        <f t="shared" ca="1" si="0"/>
        <v>0.30202156932812296</v>
      </c>
      <c r="G14">
        <f t="shared" ca="1" si="1"/>
        <v>1480075.0312539716</v>
      </c>
      <c r="I14">
        <v>13</v>
      </c>
      <c r="J14" s="10">
        <v>2592926.1341619939</v>
      </c>
    </row>
    <row r="15" spans="1:14" x14ac:dyDescent="0.25">
      <c r="C15" s="6"/>
      <c r="D15" s="6"/>
      <c r="E15">
        <v>14</v>
      </c>
      <c r="F15" s="4">
        <f t="shared" ca="1" si="0"/>
        <v>8.5846358874810597E-2</v>
      </c>
      <c r="G15">
        <f t="shared" ca="1" si="1"/>
        <v>1617134.0835486467</v>
      </c>
      <c r="I15">
        <v>14</v>
      </c>
      <c r="J15" s="10">
        <v>1932468.4066290997</v>
      </c>
    </row>
    <row r="16" spans="1:14" x14ac:dyDescent="0.25">
      <c r="E16">
        <v>15</v>
      </c>
      <c r="F16" s="4">
        <f t="shared" ca="1" si="0"/>
        <v>0.32363150501178867</v>
      </c>
      <c r="G16">
        <f t="shared" ca="1" si="1"/>
        <v>2150489.6208133548</v>
      </c>
      <c r="I16">
        <v>15</v>
      </c>
      <c r="J16" s="10">
        <v>4468807.4453109261</v>
      </c>
    </row>
    <row r="17" spans="5:17" x14ac:dyDescent="0.25">
      <c r="E17">
        <v>16</v>
      </c>
      <c r="F17" s="4">
        <f t="shared" ca="1" si="0"/>
        <v>0.15313841396200611</v>
      </c>
      <c r="G17">
        <f t="shared" ca="1" si="1"/>
        <v>2489812.1905864682</v>
      </c>
      <c r="I17">
        <v>16</v>
      </c>
      <c r="J17" s="10">
        <v>2440022.9877904374</v>
      </c>
      <c r="L17" s="18" t="s">
        <v>15</v>
      </c>
      <c r="M17" s="18" t="s">
        <v>16</v>
      </c>
    </row>
    <row r="18" spans="5:17" x14ac:dyDescent="0.25">
      <c r="E18">
        <v>17</v>
      </c>
      <c r="F18" s="4">
        <f t="shared" ca="1" si="0"/>
        <v>-0.20338469268743303</v>
      </c>
      <c r="G18">
        <f t="shared" ca="1" si="1"/>
        <v>1993422.5033546151</v>
      </c>
      <c r="I18">
        <v>17</v>
      </c>
      <c r="J18" s="10">
        <v>4395412.9340051636</v>
      </c>
      <c r="L18" s="19">
        <f>valueBegin</f>
        <v>194082.89398953572</v>
      </c>
      <c r="M18" s="19"/>
    </row>
    <row r="19" spans="5:17" x14ac:dyDescent="0.25">
      <c r="E19">
        <v>18</v>
      </c>
      <c r="F19" s="4">
        <f t="shared" ca="1" si="0"/>
        <v>0.22002423725016826</v>
      </c>
      <c r="G19">
        <f t="shared" ca="1" si="1"/>
        <v>2442023.7691725353</v>
      </c>
      <c r="I19">
        <v>18</v>
      </c>
      <c r="J19" s="10">
        <v>1095273.6167739427</v>
      </c>
      <c r="L19" s="13">
        <f>N1+$M$4*0.1</f>
        <v>1423822.607975695</v>
      </c>
      <c r="M19" s="14">
        <f>COUNTIFS($J$2:$J$501,"&gt;="&amp;L18,$J$2:$J$501,"&lt;"&amp;L19)</f>
        <v>71</v>
      </c>
      <c r="P19" t="str">
        <f>"{"""&amp;$L$17&amp;""":"&amp;L19&amp;","""&amp;$M$17&amp;""":"&amp;M19&amp;"},"</f>
        <v>{"x":1423822.6079757,"y0":71},</v>
      </c>
      <c r="Q19" t="str">
        <f>P19</f>
        <v>{"x":1423822.6079757,"y0":71},</v>
      </c>
    </row>
    <row r="20" spans="5:17" x14ac:dyDescent="0.25">
      <c r="E20">
        <v>19</v>
      </c>
      <c r="F20" s="4">
        <f t="shared" ca="1" si="0"/>
        <v>0.14165511867429598</v>
      </c>
      <c r="G20">
        <f t="shared" ca="1" si="1"/>
        <v>2797948.9360001227</v>
      </c>
      <c r="I20">
        <v>19</v>
      </c>
      <c r="J20" s="10">
        <v>5719773.1118836394</v>
      </c>
      <c r="L20" s="15">
        <f t="shared" ref="L20:L28" si="2">L19+$M$4*0.1</f>
        <v>2653562.3219618546</v>
      </c>
      <c r="M20" s="12">
        <f t="shared" ref="M20:M27" si="3">COUNTIFS($J$2:$J$501,"&gt;"&amp;L19,$J$2:$J$501,"&lt;"&amp;L20)</f>
        <v>124</v>
      </c>
      <c r="P20" t="str">
        <f>"{"""&amp;$L$17&amp;""":"&amp;L20&amp;","""&amp;$M$17&amp;""":"&amp;M20&amp;"},"</f>
        <v>{"x":2653562.32196185,"y0":124},</v>
      </c>
      <c r="Q20" t="str">
        <f>CONCATENATE(Q19,P20)</f>
        <v>{"x":1423822.6079757,"y0":71},{"x":2653562.32196185,"y0":124},</v>
      </c>
    </row>
    <row r="21" spans="5:17" x14ac:dyDescent="0.25">
      <c r="E21">
        <v>20</v>
      </c>
      <c r="F21" s="4">
        <f t="shared" ca="1" si="0"/>
        <v>-7.3231403309157186E-2</v>
      </c>
      <c r="G21">
        <f t="shared" ca="1" si="1"/>
        <v>2603051.2090294706</v>
      </c>
      <c r="I21">
        <v>20</v>
      </c>
      <c r="J21" s="10">
        <v>7246748.2546592718</v>
      </c>
      <c r="L21" s="13">
        <f t="shared" si="2"/>
        <v>3883302.0359480139</v>
      </c>
      <c r="M21" s="14">
        <f t="shared" si="3"/>
        <v>85</v>
      </c>
      <c r="P21" t="str">
        <f>"{"""&amp;$L$17&amp;""":"&amp;L21&amp;","""&amp;$M$17&amp;""":"&amp;M21&amp;"},"</f>
        <v>{"x":3883302.03594801,"y0":85},</v>
      </c>
      <c r="Q21" t="str">
        <f t="shared" ref="Q21:Q28" si="4">CONCATENATE(Q20,P21)</f>
        <v>{"x":1423822.6079757,"y0":71},{"x":2653562.32196185,"y0":124},{"x":3883302.03594801,"y0":85},</v>
      </c>
    </row>
    <row r="22" spans="5:17" x14ac:dyDescent="0.25">
      <c r="E22">
        <v>21</v>
      </c>
      <c r="F22" s="4">
        <f t="shared" ca="1" si="0"/>
        <v>-0.10409671933079155</v>
      </c>
      <c r="G22">
        <f t="shared" ca="1" si="1"/>
        <v>2342082.117919452</v>
      </c>
      <c r="I22">
        <v>21</v>
      </c>
      <c r="J22" s="10">
        <v>11973303.150975073</v>
      </c>
      <c r="L22" s="15">
        <f t="shared" si="2"/>
        <v>5113041.7499341732</v>
      </c>
      <c r="M22" s="12">
        <f t="shared" si="3"/>
        <v>63</v>
      </c>
      <c r="P22" t="str">
        <f>"{"""&amp;$L$17&amp;""":"&amp;L22&amp;","""&amp;$M$17&amp;""":"&amp;M22&amp;"},"</f>
        <v>{"x":5113041.74993417,"y0":63},</v>
      </c>
      <c r="Q22" t="str">
        <f t="shared" si="4"/>
        <v>{"x":1423822.6079757,"y0":71},{"x":2653562.32196185,"y0":124},{"x":3883302.03594801,"y0":85},{"x":5113041.74993417,"y0":63},</v>
      </c>
    </row>
    <row r="23" spans="5:17" x14ac:dyDescent="0.25">
      <c r="E23">
        <v>22</v>
      </c>
      <c r="F23" s="4">
        <f t="shared" ca="1" si="0"/>
        <v>0.22086477190610956</v>
      </c>
      <c r="G23">
        <f t="shared" ca="1" si="1"/>
        <v>2869365.55067911</v>
      </c>
      <c r="I23">
        <v>22</v>
      </c>
      <c r="J23" s="10">
        <v>4970635.8270977149</v>
      </c>
      <c r="L23" s="13">
        <f t="shared" si="2"/>
        <v>6342781.4639203325</v>
      </c>
      <c r="M23" s="14">
        <f t="shared" si="3"/>
        <v>53</v>
      </c>
      <c r="P23" t="str">
        <f>"{"""&amp;$L$17&amp;""":"&amp;L23&amp;","""&amp;$M$17&amp;""":"&amp;M23&amp;"},"</f>
        <v>{"x":6342781.46392033,"y0":53},</v>
      </c>
      <c r="Q23" t="str">
        <f t="shared" si="4"/>
        <v>{"x":1423822.6079757,"y0":71},{"x":2653562.32196185,"y0":124},{"x":3883302.03594801,"y0":85},{"x":5113041.74993417,"y0":63},{"x":6342781.46392033,"y0":53},</v>
      </c>
    </row>
    <row r="24" spans="5:17" x14ac:dyDescent="0.25">
      <c r="E24">
        <v>23</v>
      </c>
      <c r="F24" s="4">
        <f t="shared" ca="1" si="0"/>
        <v>0.27792583669790094</v>
      </c>
      <c r="G24">
        <f t="shared" ca="1" si="1"/>
        <v>3676836.3721437347</v>
      </c>
      <c r="I24">
        <v>23</v>
      </c>
      <c r="J24" s="10">
        <v>3465973.7853329843</v>
      </c>
      <c r="L24" s="15">
        <f t="shared" si="2"/>
        <v>7572521.1779064918</v>
      </c>
      <c r="M24" s="12">
        <f t="shared" si="3"/>
        <v>33</v>
      </c>
      <c r="P24" t="str">
        <f>"{"""&amp;$L$17&amp;""":"&amp;L24&amp;","""&amp;$M$17&amp;""":"&amp;M24&amp;"},"</f>
        <v>{"x":7572521.17790649,"y0":33},</v>
      </c>
      <c r="Q24" t="str">
        <f t="shared" si="4"/>
        <v>{"x":1423822.6079757,"y0":71},{"x":2653562.32196185,"y0":124},{"x":3883302.03594801,"y0":85},{"x":5113041.74993417,"y0":63},{"x":6342781.46392033,"y0":53},{"x":7572521.17790649,"y0":33},</v>
      </c>
    </row>
    <row r="25" spans="5:17" x14ac:dyDescent="0.25">
      <c r="E25">
        <v>24</v>
      </c>
      <c r="F25" s="4">
        <f t="shared" ca="1" si="0"/>
        <v>0.33290985532682466</v>
      </c>
      <c r="G25">
        <f t="shared" ca="1" si="1"/>
        <v>4910891.4368545124</v>
      </c>
      <c r="I25">
        <v>24</v>
      </c>
      <c r="J25" s="10">
        <v>5232138.803759533</v>
      </c>
      <c r="L25" s="13">
        <f t="shared" si="2"/>
        <v>8802260.8918926511</v>
      </c>
      <c r="M25" s="14">
        <f t="shared" si="3"/>
        <v>19</v>
      </c>
      <c r="P25" t="str">
        <f>"{"""&amp;$L$17&amp;""":"&amp;L25&amp;","""&amp;$M$17&amp;""":"&amp;M25&amp;"},"</f>
        <v>{"x":8802260.89189265,"y0":19},</v>
      </c>
      <c r="Q25" t="str">
        <f t="shared" si="4"/>
        <v>{"x":1423822.6079757,"y0":71},{"x":2653562.32196185,"y0":124},{"x":3883302.03594801,"y0":85},{"x":5113041.74993417,"y0":63},{"x":6342781.46392033,"y0":53},{"x":7572521.17790649,"y0":33},{"x":8802260.89189265,"y0":19},</v>
      </c>
    </row>
    <row r="26" spans="5:17" x14ac:dyDescent="0.25">
      <c r="E26">
        <v>25</v>
      </c>
      <c r="F26" s="4">
        <f t="shared" ca="1" si="0"/>
        <v>0.14845905453828157</v>
      </c>
      <c r="G26">
        <f t="shared" ca="1" si="1"/>
        <v>5649957.7365100766</v>
      </c>
      <c r="I26">
        <v>25</v>
      </c>
      <c r="J26" s="10">
        <v>1775038.5595299311</v>
      </c>
      <c r="L26" s="15">
        <f t="shared" si="2"/>
        <v>10032000.605878811</v>
      </c>
      <c r="M26" s="12">
        <f t="shared" si="3"/>
        <v>9</v>
      </c>
      <c r="P26" t="str">
        <f>"{"""&amp;$L$17&amp;""":"&amp;L26&amp;","""&amp;$M$17&amp;""":"&amp;M26&amp;"},"</f>
        <v>{"x":10032000.6058788,"y0":9},</v>
      </c>
      <c r="Q26" t="str">
        <f t="shared" si="4"/>
        <v>{"x":1423822.6079757,"y0":71},{"x":2653562.32196185,"y0":124},{"x":3883302.03594801,"y0":85},{"x":5113041.74993417,"y0":63},{"x":6342781.46392033,"y0":53},{"x":7572521.17790649,"y0":33},{"x":8802260.89189265,"y0":19},{"x":10032000.6058788,"y0":9},</v>
      </c>
    </row>
    <row r="27" spans="5:17" x14ac:dyDescent="0.25">
      <c r="E27">
        <v>26</v>
      </c>
      <c r="F27" s="4">
        <f t="shared" ca="1" si="0"/>
        <v>1.6872990861709528E-2</v>
      </c>
      <c r="G27">
        <f t="shared" ca="1" si="1"/>
        <v>5755289.4217672562</v>
      </c>
      <c r="I27">
        <v>26</v>
      </c>
      <c r="J27" s="10">
        <v>7874679.0504964394</v>
      </c>
      <c r="L27" s="13">
        <f t="shared" si="2"/>
        <v>11261740.31986497</v>
      </c>
      <c r="M27" s="14">
        <f t="shared" si="3"/>
        <v>13</v>
      </c>
      <c r="P27" t="str">
        <f>"{"""&amp;$L$17&amp;""":"&amp;L27&amp;","""&amp;$M$17&amp;""":"&amp;M27&amp;"},"</f>
        <v>{"x":11261740.319865,"y0":13},</v>
      </c>
      <c r="Q27" t="str">
        <f t="shared" si="4"/>
        <v>{"x":1423822.6079757,"y0":71},{"x":2653562.32196185,"y0":124},{"x":3883302.03594801,"y0":85},{"x":5113041.74993417,"y0":63},{"x":6342781.46392033,"y0":53},{"x":7572521.17790649,"y0":33},{"x":8802260.89189265,"y0":19},{"x":10032000.6058788,"y0":9},{"x":11261740.319865,"y0":13},</v>
      </c>
    </row>
    <row r="28" spans="5:17" x14ac:dyDescent="0.25">
      <c r="E28">
        <v>27</v>
      </c>
      <c r="F28" s="4">
        <f t="shared" ca="1" si="0"/>
        <v>0.10455849582451113</v>
      </c>
      <c r="G28">
        <f t="shared" ca="1" si="1"/>
        <v>6367053.8267419608</v>
      </c>
      <c r="I28">
        <v>27</v>
      </c>
      <c r="J28" s="10">
        <v>6787335.6832879856</v>
      </c>
      <c r="L28" s="15">
        <f t="shared" si="2"/>
        <v>12491480.033851128</v>
      </c>
      <c r="M28" s="12">
        <f>COUNTIFS($J$2:$J$501,"&gt;"&amp;L27,$J$2:$J$501,"&lt;="&amp;L28)</f>
        <v>3</v>
      </c>
      <c r="P28" t="str">
        <f>"{"""&amp;$L$17&amp;""":"&amp;L28&amp;","""&amp;$M$17&amp;""":"&amp;M28&amp;"},"</f>
        <v>{"x":12491480.0338511,"y0":3},</v>
      </c>
      <c r="Q28" t="str">
        <f t="shared" si="4"/>
        <v>{"x":1423822.6079757,"y0":71},{"x":2653562.32196185,"y0":124},{"x":3883302.03594801,"y0":85},{"x":5113041.74993417,"y0":63},{"x":6342781.46392033,"y0":53},{"x":7572521.17790649,"y0":33},{"x":8802260.89189265,"y0":19},{"x":10032000.6058788,"y0":9},{"x":11261740.319865,"y0":13},{"x":12491480.0338511,"y0":3},</v>
      </c>
    </row>
    <row r="29" spans="5:17" x14ac:dyDescent="0.25">
      <c r="E29">
        <v>28</v>
      </c>
      <c r="F29" s="4">
        <f t="shared" ca="1" si="0"/>
        <v>0.18348051986998082</v>
      </c>
      <c r="G29">
        <f t="shared" ca="1" si="1"/>
        <v>7545284.1729127262</v>
      </c>
      <c r="I29">
        <v>28</v>
      </c>
      <c r="J29" s="10">
        <v>2284015.2891488792</v>
      </c>
      <c r="L29" s="16">
        <f>valueEnd</f>
        <v>12491480.033851128</v>
      </c>
      <c r="M29" s="17"/>
    </row>
    <row r="30" spans="5:17" x14ac:dyDescent="0.25">
      <c r="E30">
        <v>29</v>
      </c>
      <c r="F30" s="4">
        <f t="shared" ca="1" si="0"/>
        <v>0.25104614452943419</v>
      </c>
      <c r="G30">
        <f t="shared" ca="1" si="1"/>
        <v>9449498.6739014275</v>
      </c>
      <c r="I30">
        <v>29</v>
      </c>
      <c r="J30" s="10">
        <v>1063505.8185351284</v>
      </c>
      <c r="L30" s="8"/>
    </row>
    <row r="31" spans="5:17" x14ac:dyDescent="0.25">
      <c r="E31">
        <v>30</v>
      </c>
      <c r="F31" s="4">
        <f t="shared" ca="1" si="0"/>
        <v>-5.4920143210499164E-2</v>
      </c>
      <c r="G31">
        <f t="shared" ca="1" si="1"/>
        <v>8940530.8534633387</v>
      </c>
      <c r="I31">
        <v>30</v>
      </c>
      <c r="J31" s="10">
        <v>13962593.4677839</v>
      </c>
      <c r="P31" s="8" t="s">
        <v>17</v>
      </c>
      <c r="Q31" s="11" t="str">
        <f>"["&amp;LEFT(Q28,LEN(Q28)-1)&amp;"]"</f>
        <v>[{"x":1423822.6079757,"y0":71},{"x":2653562.32196185,"y0":124},{"x":3883302.03594801,"y0":85},{"x":5113041.74993417,"y0":63},{"x":6342781.46392033,"y0":53},{"x":7572521.17790649,"y0":33},{"x":8802260.89189265,"y0":19},{"x":10032000.6058788,"y0":9},{"x":11261740.319865,"y0":13},{"x":12491480.0338511,"y0":3}]</v>
      </c>
    </row>
    <row r="32" spans="5:17" x14ac:dyDescent="0.25">
      <c r="E32">
        <v>31</v>
      </c>
      <c r="F32" s="4">
        <f t="shared" ca="1" si="0"/>
        <v>8.8021303022876918E-2</v>
      </c>
      <c r="G32">
        <f t="shared" ca="1" si="1"/>
        <v>9737488.0289014149</v>
      </c>
      <c r="I32">
        <v>31</v>
      </c>
      <c r="J32" s="10">
        <v>5217917.2421457488</v>
      </c>
      <c r="L32" s="8"/>
    </row>
    <row r="33" spans="5:12" x14ac:dyDescent="0.25">
      <c r="E33">
        <v>32</v>
      </c>
      <c r="F33" s="4">
        <f t="shared" ca="1" si="0"/>
        <v>0.30118770483364488</v>
      </c>
      <c r="G33">
        <f t="shared" ca="1" si="1"/>
        <v>12680299.699171325</v>
      </c>
      <c r="I33">
        <v>32</v>
      </c>
      <c r="J33" s="10">
        <v>5626786.3548042048</v>
      </c>
      <c r="L33" s="8"/>
    </row>
    <row r="34" spans="5:12" x14ac:dyDescent="0.25">
      <c r="E34">
        <v>33</v>
      </c>
      <c r="F34" s="4">
        <f t="shared" ref="F34:F51" ca="1" si="5">NORMINV(RAND(),rate,rateStdDev)</f>
        <v>0.20338934446897899</v>
      </c>
      <c r="G34">
        <f t="shared" ca="1" si="1"/>
        <v>15269337.542655973</v>
      </c>
      <c r="I34">
        <v>33</v>
      </c>
      <c r="J34" s="10">
        <v>1171191.7612233441</v>
      </c>
      <c r="L34" s="8"/>
    </row>
    <row r="35" spans="5:12" x14ac:dyDescent="0.25">
      <c r="E35">
        <v>34</v>
      </c>
      <c r="F35" s="4">
        <f t="shared" ca="1" si="5"/>
        <v>0.11792253863466221</v>
      </c>
      <c r="G35">
        <f t="shared" ref="G35:G51" ca="1" si="6">G34*(1+F35)+investment</f>
        <v>17079936.588955522</v>
      </c>
      <c r="I35">
        <v>34</v>
      </c>
      <c r="J35" s="10">
        <v>6664375.4266188284</v>
      </c>
      <c r="L35" s="8"/>
    </row>
    <row r="36" spans="5:12" x14ac:dyDescent="0.25">
      <c r="E36">
        <v>35</v>
      </c>
      <c r="F36" s="4">
        <f t="shared" ca="1" si="5"/>
        <v>-0.14244654300232912</v>
      </c>
      <c r="G36">
        <f t="shared" ca="1" si="6"/>
        <v>14656958.667159813</v>
      </c>
      <c r="I36">
        <v>35</v>
      </c>
      <c r="J36" s="10">
        <v>5924267.2679290799</v>
      </c>
      <c r="L36" s="8"/>
    </row>
    <row r="37" spans="5:12" x14ac:dyDescent="0.25">
      <c r="E37">
        <v>36</v>
      </c>
      <c r="F37" s="4">
        <f t="shared" ca="1" si="5"/>
        <v>0.26427340591784754</v>
      </c>
      <c r="G37">
        <f t="shared" ca="1" si="6"/>
        <v>18540403.054527253</v>
      </c>
      <c r="I37">
        <v>36</v>
      </c>
      <c r="J37" s="10">
        <v>1997886.9129367988</v>
      </c>
      <c r="L37" s="8"/>
    </row>
    <row r="38" spans="5:12" x14ac:dyDescent="0.25">
      <c r="E38">
        <v>37</v>
      </c>
      <c r="F38" s="4">
        <f t="shared" ca="1" si="5"/>
        <v>0.15948210041656091</v>
      </c>
      <c r="G38">
        <f t="shared" ca="1" si="6"/>
        <v>21507265.476232883</v>
      </c>
      <c r="I38">
        <v>37</v>
      </c>
      <c r="J38" s="10">
        <v>1317450.0212799942</v>
      </c>
    </row>
    <row r="39" spans="5:12" x14ac:dyDescent="0.25">
      <c r="E39">
        <v>38</v>
      </c>
      <c r="F39" s="4">
        <f t="shared" ca="1" si="5"/>
        <v>1.2587318783578882E-2</v>
      </c>
      <c r="G39">
        <f t="shared" ca="1" si="6"/>
        <v>21787984.28294529</v>
      </c>
      <c r="I39">
        <v>38</v>
      </c>
      <c r="J39" s="10">
        <v>745784.6095801217</v>
      </c>
    </row>
    <row r="40" spans="5:12" x14ac:dyDescent="0.25">
      <c r="E40">
        <v>39</v>
      </c>
      <c r="F40" s="4">
        <f t="shared" ca="1" si="5"/>
        <v>8.5295540946954407E-4</v>
      </c>
      <c r="G40">
        <f t="shared" ca="1" si="6"/>
        <v>21816568.462000865</v>
      </c>
      <c r="I40">
        <v>39</v>
      </c>
      <c r="J40" s="10">
        <v>7036428.648632721</v>
      </c>
    </row>
    <row r="41" spans="5:12" x14ac:dyDescent="0.25">
      <c r="E41">
        <v>40</v>
      </c>
      <c r="F41" s="4">
        <f t="shared" ca="1" si="5"/>
        <v>7.4020521262908284E-2</v>
      </c>
      <c r="G41">
        <f t="shared" ca="1" si="6"/>
        <v>23441442.231726095</v>
      </c>
      <c r="I41">
        <v>40</v>
      </c>
      <c r="J41" s="10">
        <v>3660871.6002635071</v>
      </c>
    </row>
    <row r="42" spans="5:12" x14ac:dyDescent="0.25">
      <c r="E42">
        <v>41</v>
      </c>
      <c r="F42" s="4">
        <f t="shared" ca="1" si="5"/>
        <v>-9.4816148176716616E-2</v>
      </c>
      <c r="G42">
        <f t="shared" ca="1" si="6"/>
        <v>21228814.971606813</v>
      </c>
      <c r="I42">
        <v>41</v>
      </c>
      <c r="J42" s="10">
        <v>5012414.8044417826</v>
      </c>
    </row>
    <row r="43" spans="5:12" x14ac:dyDescent="0.25">
      <c r="E43">
        <v>42</v>
      </c>
      <c r="F43" s="4">
        <f t="shared" ca="1" si="5"/>
        <v>0.17146047233495046</v>
      </c>
      <c r="G43">
        <f t="shared" ca="1" si="6"/>
        <v>24878717.613749783</v>
      </c>
      <c r="I43">
        <v>42</v>
      </c>
      <c r="J43" s="10">
        <v>8925438.6046788972</v>
      </c>
    </row>
    <row r="44" spans="5:12" x14ac:dyDescent="0.25">
      <c r="E44">
        <v>43</v>
      </c>
      <c r="F44" s="4">
        <f t="shared" ca="1" si="5"/>
        <v>0.32989151633016772</v>
      </c>
      <c r="G44">
        <f t="shared" ca="1" si="6"/>
        <v>33095995.491699751</v>
      </c>
      <c r="I44">
        <v>43</v>
      </c>
      <c r="J44" s="10">
        <v>2064546.1098388368</v>
      </c>
    </row>
    <row r="45" spans="5:12" x14ac:dyDescent="0.25">
      <c r="E45">
        <v>44</v>
      </c>
      <c r="F45" s="4">
        <f t="shared" ca="1" si="5"/>
        <v>7.6042557488994245E-2</v>
      </c>
      <c r="G45">
        <f t="shared" ca="1" si="6"/>
        <v>35622699.631532826</v>
      </c>
      <c r="I45">
        <v>44</v>
      </c>
      <c r="J45" s="10">
        <v>1675908.9982836214</v>
      </c>
    </row>
    <row r="46" spans="5:12" x14ac:dyDescent="0.25">
      <c r="E46">
        <v>45</v>
      </c>
      <c r="F46" s="4">
        <f t="shared" ca="1" si="5"/>
        <v>0.36815995378735555</v>
      </c>
      <c r="G46">
        <f t="shared" ca="1" si="6"/>
        <v>48747551.081658803</v>
      </c>
      <c r="I46">
        <v>45</v>
      </c>
      <c r="J46" s="10">
        <v>1083558.0734000665</v>
      </c>
    </row>
    <row r="47" spans="5:12" x14ac:dyDescent="0.25">
      <c r="E47">
        <v>46</v>
      </c>
      <c r="F47" s="4">
        <f t="shared" ca="1" si="5"/>
        <v>5.3699793759340905E-2</v>
      </c>
      <c r="G47">
        <f t="shared" ca="1" si="6"/>
        <v>51375284.521016814</v>
      </c>
      <c r="I47">
        <v>46</v>
      </c>
      <c r="J47" s="10">
        <v>5526404.9519448681</v>
      </c>
    </row>
    <row r="48" spans="5:12" x14ac:dyDescent="0.25">
      <c r="E48">
        <v>47</v>
      </c>
      <c r="F48" s="4">
        <f t="shared" ca="1" si="5"/>
        <v>-0.32898270850688366</v>
      </c>
      <c r="G48">
        <f t="shared" ca="1" si="6"/>
        <v>34483704.268980928</v>
      </c>
      <c r="I48">
        <v>47</v>
      </c>
      <c r="J48" s="10">
        <v>706675.20963634201</v>
      </c>
    </row>
    <row r="49" spans="5:10" x14ac:dyDescent="0.25">
      <c r="E49">
        <v>48</v>
      </c>
      <c r="F49" s="4">
        <f t="shared" ca="1" si="5"/>
        <v>4.3217703271488828E-2</v>
      </c>
      <c r="G49">
        <f t="shared" ca="1" si="6"/>
        <v>35984010.767779522</v>
      </c>
      <c r="I49">
        <v>48</v>
      </c>
      <c r="J49" s="10">
        <v>5876693.9662689772</v>
      </c>
    </row>
    <row r="50" spans="5:10" x14ac:dyDescent="0.25">
      <c r="E50">
        <v>49</v>
      </c>
      <c r="F50" s="4">
        <f t="shared" ca="1" si="5"/>
        <v>0.30595365560730586</v>
      </c>
      <c r="G50">
        <f t="shared" ca="1" si="6"/>
        <v>47003450.405594327</v>
      </c>
      <c r="I50">
        <v>49</v>
      </c>
      <c r="J50" s="10">
        <v>12280325.77016543</v>
      </c>
    </row>
    <row r="51" spans="5:10" x14ac:dyDescent="0.25">
      <c r="E51">
        <v>50</v>
      </c>
      <c r="F51" s="4">
        <f t="shared" ca="1" si="5"/>
        <v>0.22905911834157561</v>
      </c>
      <c r="G51">
        <f t="shared" ca="1" si="6"/>
        <v>57780019.314511731</v>
      </c>
      <c r="I51">
        <v>50</v>
      </c>
      <c r="J51" s="10">
        <v>4189569.4811156453</v>
      </c>
    </row>
    <row r="52" spans="5:10" x14ac:dyDescent="0.25">
      <c r="I52">
        <v>51</v>
      </c>
      <c r="J52" s="10">
        <v>3727917.9011028954</v>
      </c>
    </row>
    <row r="53" spans="5:10" x14ac:dyDescent="0.25">
      <c r="I53">
        <v>52</v>
      </c>
      <c r="J53" s="10">
        <v>5514133.9286058759</v>
      </c>
    </row>
    <row r="54" spans="5:10" x14ac:dyDescent="0.25">
      <c r="I54">
        <v>53</v>
      </c>
      <c r="J54" s="10">
        <v>5525740.2519588117</v>
      </c>
    </row>
    <row r="55" spans="5:10" x14ac:dyDescent="0.25">
      <c r="I55">
        <v>54</v>
      </c>
      <c r="J55" s="10">
        <v>1102704.8000894885</v>
      </c>
    </row>
    <row r="56" spans="5:10" x14ac:dyDescent="0.25">
      <c r="I56">
        <v>55</v>
      </c>
      <c r="J56" s="10">
        <v>5161596.5263388827</v>
      </c>
    </row>
    <row r="57" spans="5:10" x14ac:dyDescent="0.25">
      <c r="I57">
        <v>56</v>
      </c>
      <c r="J57" s="10">
        <v>4925422.8164599193</v>
      </c>
    </row>
    <row r="58" spans="5:10" x14ac:dyDescent="0.25">
      <c r="I58">
        <v>57</v>
      </c>
      <c r="J58" s="10">
        <v>2971882.0392283951</v>
      </c>
    </row>
    <row r="59" spans="5:10" x14ac:dyDescent="0.25">
      <c r="I59">
        <v>58</v>
      </c>
      <c r="J59" s="10">
        <v>5112369.7694653496</v>
      </c>
    </row>
    <row r="60" spans="5:10" x14ac:dyDescent="0.25">
      <c r="I60">
        <v>59</v>
      </c>
      <c r="J60" s="10">
        <v>3097192.78203269</v>
      </c>
    </row>
    <row r="61" spans="5:10" x14ac:dyDescent="0.25">
      <c r="I61">
        <v>60</v>
      </c>
      <c r="J61" s="10">
        <v>5017431.8867910542</v>
      </c>
    </row>
    <row r="62" spans="5:10" x14ac:dyDescent="0.25">
      <c r="I62">
        <v>61</v>
      </c>
      <c r="J62" s="10">
        <v>2464770.8401020621</v>
      </c>
    </row>
    <row r="63" spans="5:10" x14ac:dyDescent="0.25">
      <c r="I63">
        <v>62</v>
      </c>
      <c r="J63" s="10">
        <v>5349485.6958379671</v>
      </c>
    </row>
    <row r="64" spans="5:10" x14ac:dyDescent="0.25">
      <c r="I64">
        <v>63</v>
      </c>
      <c r="J64" s="10">
        <v>6458062.2582193017</v>
      </c>
    </row>
    <row r="65" spans="9:10" x14ac:dyDescent="0.25">
      <c r="I65">
        <v>64</v>
      </c>
      <c r="J65" s="10">
        <v>1830694.5563512386</v>
      </c>
    </row>
    <row r="66" spans="9:10" x14ac:dyDescent="0.25">
      <c r="I66">
        <v>65</v>
      </c>
      <c r="J66" s="10">
        <v>7707440.8515939796</v>
      </c>
    </row>
    <row r="67" spans="9:10" x14ac:dyDescent="0.25">
      <c r="I67">
        <v>66</v>
      </c>
      <c r="J67" s="10">
        <v>10295106.03693399</v>
      </c>
    </row>
    <row r="68" spans="9:10" x14ac:dyDescent="0.25">
      <c r="I68">
        <v>67</v>
      </c>
      <c r="J68" s="10">
        <v>5726290.8929211749</v>
      </c>
    </row>
    <row r="69" spans="9:10" x14ac:dyDescent="0.25">
      <c r="I69">
        <v>68</v>
      </c>
      <c r="J69" s="10">
        <v>4259491.1826710366</v>
      </c>
    </row>
    <row r="70" spans="9:10" x14ac:dyDescent="0.25">
      <c r="I70">
        <v>69</v>
      </c>
      <c r="J70" s="10">
        <v>1057795.2577876276</v>
      </c>
    </row>
    <row r="71" spans="9:10" x14ac:dyDescent="0.25">
      <c r="I71">
        <v>70</v>
      </c>
      <c r="J71" s="10">
        <v>5498945.9495989326</v>
      </c>
    </row>
    <row r="72" spans="9:10" x14ac:dyDescent="0.25">
      <c r="I72">
        <v>71</v>
      </c>
      <c r="J72" s="10">
        <v>6490735.9004563922</v>
      </c>
    </row>
    <row r="73" spans="9:10" x14ac:dyDescent="0.25">
      <c r="I73">
        <v>72</v>
      </c>
      <c r="J73" s="10">
        <v>4277728.6195138078</v>
      </c>
    </row>
    <row r="74" spans="9:10" x14ac:dyDescent="0.25">
      <c r="I74">
        <v>73</v>
      </c>
      <c r="J74" s="10">
        <v>5159335.6655115681</v>
      </c>
    </row>
    <row r="75" spans="9:10" x14ac:dyDescent="0.25">
      <c r="I75">
        <v>74</v>
      </c>
      <c r="J75" s="10">
        <v>1950492.6356957403</v>
      </c>
    </row>
    <row r="76" spans="9:10" x14ac:dyDescent="0.25">
      <c r="I76">
        <v>75</v>
      </c>
      <c r="J76" s="10">
        <v>11221099.201110195</v>
      </c>
    </row>
    <row r="77" spans="9:10" x14ac:dyDescent="0.25">
      <c r="I77">
        <v>76</v>
      </c>
      <c r="J77" s="10">
        <v>2553033.7884332319</v>
      </c>
    </row>
    <row r="78" spans="9:10" x14ac:dyDescent="0.25">
      <c r="I78">
        <v>77</v>
      </c>
      <c r="J78" s="10">
        <v>5437378.9357321281</v>
      </c>
    </row>
    <row r="79" spans="9:10" x14ac:dyDescent="0.25">
      <c r="I79">
        <v>78</v>
      </c>
      <c r="J79" s="10">
        <v>14136665.679619879</v>
      </c>
    </row>
    <row r="80" spans="9:10" x14ac:dyDescent="0.25">
      <c r="I80">
        <v>79</v>
      </c>
      <c r="J80" s="10">
        <v>847529.53578679264</v>
      </c>
    </row>
    <row r="81" spans="9:10" x14ac:dyDescent="0.25">
      <c r="I81">
        <v>80</v>
      </c>
      <c r="J81" s="10">
        <v>4627633.3514709501</v>
      </c>
    </row>
    <row r="82" spans="9:10" x14ac:dyDescent="0.25">
      <c r="I82">
        <v>81</v>
      </c>
      <c r="J82" s="10">
        <v>10175118.347197536</v>
      </c>
    </row>
    <row r="83" spans="9:10" x14ac:dyDescent="0.25">
      <c r="I83">
        <v>82</v>
      </c>
      <c r="J83" s="10">
        <v>1010972.4733211326</v>
      </c>
    </row>
    <row r="84" spans="9:10" x14ac:dyDescent="0.25">
      <c r="I84">
        <v>83</v>
      </c>
      <c r="J84" s="10">
        <v>5042223.0880136862</v>
      </c>
    </row>
    <row r="85" spans="9:10" x14ac:dyDescent="0.25">
      <c r="I85">
        <v>84</v>
      </c>
      <c r="J85" s="10">
        <v>3668622.3581940862</v>
      </c>
    </row>
    <row r="86" spans="9:10" x14ac:dyDescent="0.25">
      <c r="I86">
        <v>85</v>
      </c>
      <c r="J86" s="10">
        <v>9941557.2728059031</v>
      </c>
    </row>
    <row r="87" spans="9:10" x14ac:dyDescent="0.25">
      <c r="I87">
        <v>86</v>
      </c>
      <c r="J87" s="10">
        <v>1403716.078544437</v>
      </c>
    </row>
    <row r="88" spans="9:10" x14ac:dyDescent="0.25">
      <c r="I88">
        <v>87</v>
      </c>
      <c r="J88" s="10">
        <v>6709966.1214454668</v>
      </c>
    </row>
    <row r="89" spans="9:10" x14ac:dyDescent="0.25">
      <c r="I89">
        <v>88</v>
      </c>
      <c r="J89" s="10">
        <v>1427082.1257120178</v>
      </c>
    </row>
    <row r="90" spans="9:10" x14ac:dyDescent="0.25">
      <c r="I90">
        <v>89</v>
      </c>
      <c r="J90" s="10">
        <v>4378763.7595149484</v>
      </c>
    </row>
    <row r="91" spans="9:10" x14ac:dyDescent="0.25">
      <c r="I91">
        <v>90</v>
      </c>
      <c r="J91" s="10">
        <v>2654547.3046662672</v>
      </c>
    </row>
    <row r="92" spans="9:10" x14ac:dyDescent="0.25">
      <c r="I92">
        <v>91</v>
      </c>
      <c r="J92" s="10">
        <v>7086993.5361714363</v>
      </c>
    </row>
    <row r="93" spans="9:10" x14ac:dyDescent="0.25">
      <c r="I93">
        <v>92</v>
      </c>
      <c r="J93" s="10">
        <v>5464118.5127164023</v>
      </c>
    </row>
    <row r="94" spans="9:10" x14ac:dyDescent="0.25">
      <c r="I94">
        <v>93</v>
      </c>
      <c r="J94" s="10">
        <v>194082.89398953572</v>
      </c>
    </row>
    <row r="95" spans="9:10" x14ac:dyDescent="0.25">
      <c r="I95">
        <v>94</v>
      </c>
      <c r="J95" s="10">
        <v>2428786.7832779181</v>
      </c>
    </row>
    <row r="96" spans="9:10" x14ac:dyDescent="0.25">
      <c r="I96">
        <v>95</v>
      </c>
      <c r="J96" s="10">
        <v>7859888.8226296632</v>
      </c>
    </row>
    <row r="97" spans="9:10" x14ac:dyDescent="0.25">
      <c r="I97">
        <v>96</v>
      </c>
      <c r="J97" s="10">
        <v>7142547.6632616734</v>
      </c>
    </row>
    <row r="98" spans="9:10" x14ac:dyDescent="0.25">
      <c r="I98">
        <v>97</v>
      </c>
      <c r="J98" s="10">
        <v>1781772.4816560608</v>
      </c>
    </row>
    <row r="99" spans="9:10" x14ac:dyDescent="0.25">
      <c r="I99">
        <v>98</v>
      </c>
      <c r="J99" s="10">
        <v>4163690.7451765509</v>
      </c>
    </row>
    <row r="100" spans="9:10" x14ac:dyDescent="0.25">
      <c r="I100">
        <v>99</v>
      </c>
      <c r="J100" s="10">
        <v>4495987.8275022106</v>
      </c>
    </row>
    <row r="101" spans="9:10" x14ac:dyDescent="0.25">
      <c r="I101">
        <v>100</v>
      </c>
      <c r="J101" s="10">
        <v>4424195.1585539719</v>
      </c>
    </row>
    <row r="102" spans="9:10" x14ac:dyDescent="0.25">
      <c r="I102">
        <v>101</v>
      </c>
      <c r="J102" s="10">
        <v>5613901.091492638</v>
      </c>
    </row>
    <row r="103" spans="9:10" x14ac:dyDescent="0.25">
      <c r="I103">
        <v>102</v>
      </c>
      <c r="J103" s="10">
        <v>11148260.361484012</v>
      </c>
    </row>
    <row r="104" spans="9:10" x14ac:dyDescent="0.25">
      <c r="I104">
        <v>103</v>
      </c>
      <c r="J104" s="10">
        <v>9011094.876550585</v>
      </c>
    </row>
    <row r="105" spans="9:10" x14ac:dyDescent="0.25">
      <c r="I105">
        <v>104</v>
      </c>
      <c r="J105" s="10">
        <v>1671172.6603645512</v>
      </c>
    </row>
    <row r="106" spans="9:10" x14ac:dyDescent="0.25">
      <c r="I106">
        <v>105</v>
      </c>
      <c r="J106" s="10">
        <v>2336712.7601769278</v>
      </c>
    </row>
    <row r="107" spans="9:10" x14ac:dyDescent="0.25">
      <c r="I107">
        <v>106</v>
      </c>
      <c r="J107" s="10">
        <v>1576475.455206245</v>
      </c>
    </row>
    <row r="108" spans="9:10" x14ac:dyDescent="0.25">
      <c r="I108">
        <v>107</v>
      </c>
      <c r="J108" s="10">
        <v>6526810.1858360004</v>
      </c>
    </row>
    <row r="109" spans="9:10" x14ac:dyDescent="0.25">
      <c r="I109">
        <v>108</v>
      </c>
      <c r="J109" s="10">
        <v>733611.09774427884</v>
      </c>
    </row>
    <row r="110" spans="9:10" x14ac:dyDescent="0.25">
      <c r="I110">
        <v>109</v>
      </c>
      <c r="J110" s="10">
        <v>4908359.6772024576</v>
      </c>
    </row>
    <row r="111" spans="9:10" x14ac:dyDescent="0.25">
      <c r="I111">
        <v>110</v>
      </c>
      <c r="J111" s="10">
        <v>10362460.171321249</v>
      </c>
    </row>
    <row r="112" spans="9:10" x14ac:dyDescent="0.25">
      <c r="I112">
        <v>111</v>
      </c>
      <c r="J112" s="10">
        <v>5855048.3436358338</v>
      </c>
    </row>
    <row r="113" spans="9:10" x14ac:dyDescent="0.25">
      <c r="I113">
        <v>112</v>
      </c>
      <c r="J113" s="10">
        <v>3542204.068123478</v>
      </c>
    </row>
    <row r="114" spans="9:10" x14ac:dyDescent="0.25">
      <c r="I114">
        <v>113</v>
      </c>
      <c r="J114" s="10">
        <v>5307576.7883623773</v>
      </c>
    </row>
    <row r="115" spans="9:10" x14ac:dyDescent="0.25">
      <c r="I115">
        <v>114</v>
      </c>
      <c r="J115" s="10">
        <v>4004803.9211804974</v>
      </c>
    </row>
    <row r="116" spans="9:10" x14ac:dyDescent="0.25">
      <c r="I116">
        <v>115</v>
      </c>
      <c r="J116" s="10">
        <v>8431219.776264511</v>
      </c>
    </row>
    <row r="117" spans="9:10" x14ac:dyDescent="0.25">
      <c r="I117">
        <v>116</v>
      </c>
      <c r="J117" s="10">
        <v>1933317.3862389619</v>
      </c>
    </row>
    <row r="118" spans="9:10" x14ac:dyDescent="0.25">
      <c r="I118">
        <v>117</v>
      </c>
      <c r="J118" s="10">
        <v>5762132.5959688751</v>
      </c>
    </row>
    <row r="119" spans="9:10" x14ac:dyDescent="0.25">
      <c r="I119">
        <v>118</v>
      </c>
      <c r="J119" s="10">
        <v>534101.01281500957</v>
      </c>
    </row>
    <row r="120" spans="9:10" x14ac:dyDescent="0.25">
      <c r="I120">
        <v>119</v>
      </c>
      <c r="J120" s="10">
        <v>1367046.1544827789</v>
      </c>
    </row>
    <row r="121" spans="9:10" x14ac:dyDescent="0.25">
      <c r="I121">
        <v>120</v>
      </c>
      <c r="J121" s="10">
        <v>2433964.6852059956</v>
      </c>
    </row>
    <row r="122" spans="9:10" x14ac:dyDescent="0.25">
      <c r="I122">
        <v>121</v>
      </c>
      <c r="J122" s="10">
        <v>2317031.4116093144</v>
      </c>
    </row>
    <row r="123" spans="9:10" x14ac:dyDescent="0.25">
      <c r="I123">
        <v>122</v>
      </c>
      <c r="J123" s="10">
        <v>3771280.77122777</v>
      </c>
    </row>
    <row r="124" spans="9:10" x14ac:dyDescent="0.25">
      <c r="I124">
        <v>123</v>
      </c>
      <c r="J124" s="10">
        <v>2294512.6287375344</v>
      </c>
    </row>
    <row r="125" spans="9:10" x14ac:dyDescent="0.25">
      <c r="I125">
        <v>124</v>
      </c>
      <c r="J125" s="10">
        <v>5102554.217733928</v>
      </c>
    </row>
    <row r="126" spans="9:10" x14ac:dyDescent="0.25">
      <c r="I126">
        <v>125</v>
      </c>
      <c r="J126" s="10">
        <v>1240940.2635173032</v>
      </c>
    </row>
    <row r="127" spans="9:10" x14ac:dyDescent="0.25">
      <c r="I127">
        <v>126</v>
      </c>
      <c r="J127" s="10">
        <v>3190236.3797176536</v>
      </c>
    </row>
    <row r="128" spans="9:10" x14ac:dyDescent="0.25">
      <c r="I128">
        <v>127</v>
      </c>
      <c r="J128" s="10">
        <v>6220007.2908199234</v>
      </c>
    </row>
    <row r="129" spans="9:10" x14ac:dyDescent="0.25">
      <c r="I129">
        <v>128</v>
      </c>
      <c r="J129" s="10">
        <v>3071906.4522661418</v>
      </c>
    </row>
    <row r="130" spans="9:10" x14ac:dyDescent="0.25">
      <c r="I130">
        <v>129</v>
      </c>
      <c r="J130" s="10">
        <v>2828099.1613106388</v>
      </c>
    </row>
    <row r="131" spans="9:10" x14ac:dyDescent="0.25">
      <c r="I131">
        <v>130</v>
      </c>
      <c r="J131" s="10">
        <v>4516276.39783548</v>
      </c>
    </row>
    <row r="132" spans="9:10" x14ac:dyDescent="0.25">
      <c r="I132">
        <v>131</v>
      </c>
      <c r="J132" s="10">
        <v>891717.80923937832</v>
      </c>
    </row>
    <row r="133" spans="9:10" x14ac:dyDescent="0.25">
      <c r="I133">
        <v>132</v>
      </c>
      <c r="J133" s="10">
        <v>1514262.6599928001</v>
      </c>
    </row>
    <row r="134" spans="9:10" x14ac:dyDescent="0.25">
      <c r="I134">
        <v>133</v>
      </c>
      <c r="J134" s="10">
        <v>1164122.0485537527</v>
      </c>
    </row>
    <row r="135" spans="9:10" x14ac:dyDescent="0.25">
      <c r="I135">
        <v>134</v>
      </c>
      <c r="J135" s="10">
        <v>4888312.7758316249</v>
      </c>
    </row>
    <row r="136" spans="9:10" x14ac:dyDescent="0.25">
      <c r="I136">
        <v>135</v>
      </c>
      <c r="J136" s="10">
        <v>5953716.6190724084</v>
      </c>
    </row>
    <row r="137" spans="9:10" x14ac:dyDescent="0.25">
      <c r="I137">
        <v>136</v>
      </c>
      <c r="J137" s="10">
        <v>3831997.1696603582</v>
      </c>
    </row>
    <row r="138" spans="9:10" x14ac:dyDescent="0.25">
      <c r="I138">
        <v>137</v>
      </c>
      <c r="J138" s="10">
        <v>2441626.2725878553</v>
      </c>
    </row>
    <row r="139" spans="9:10" x14ac:dyDescent="0.25">
      <c r="I139">
        <v>138</v>
      </c>
      <c r="J139" s="10">
        <v>2167438.5434603277</v>
      </c>
    </row>
    <row r="140" spans="9:10" x14ac:dyDescent="0.25">
      <c r="I140">
        <v>139</v>
      </c>
      <c r="J140" s="10">
        <v>6430189.4049943062</v>
      </c>
    </row>
    <row r="141" spans="9:10" x14ac:dyDescent="0.25">
      <c r="I141">
        <v>140</v>
      </c>
      <c r="J141" s="10">
        <v>6234970.8041144926</v>
      </c>
    </row>
    <row r="142" spans="9:10" x14ac:dyDescent="0.25">
      <c r="I142">
        <v>141</v>
      </c>
      <c r="J142" s="10">
        <v>2897999.8234109511</v>
      </c>
    </row>
    <row r="143" spans="9:10" x14ac:dyDescent="0.25">
      <c r="I143">
        <v>142</v>
      </c>
      <c r="J143" s="10">
        <v>2773800.6322373548</v>
      </c>
    </row>
    <row r="144" spans="9:10" x14ac:dyDescent="0.25">
      <c r="I144">
        <v>143</v>
      </c>
      <c r="J144" s="10">
        <v>6671704.213513365</v>
      </c>
    </row>
    <row r="145" spans="9:10" x14ac:dyDescent="0.25">
      <c r="I145">
        <v>144</v>
      </c>
      <c r="J145" s="10">
        <v>4094445.8002086007</v>
      </c>
    </row>
    <row r="146" spans="9:10" x14ac:dyDescent="0.25">
      <c r="I146">
        <v>145</v>
      </c>
      <c r="J146" s="10">
        <v>1521589.9879391126</v>
      </c>
    </row>
    <row r="147" spans="9:10" x14ac:dyDescent="0.25">
      <c r="I147">
        <v>146</v>
      </c>
      <c r="J147" s="10">
        <v>4917137.6582847098</v>
      </c>
    </row>
    <row r="148" spans="9:10" x14ac:dyDescent="0.25">
      <c r="I148">
        <v>147</v>
      </c>
      <c r="J148" s="10">
        <v>2369839.6679953765</v>
      </c>
    </row>
    <row r="149" spans="9:10" x14ac:dyDescent="0.25">
      <c r="I149">
        <v>148</v>
      </c>
      <c r="J149" s="10">
        <v>3589692.1599094188</v>
      </c>
    </row>
    <row r="150" spans="9:10" x14ac:dyDescent="0.25">
      <c r="I150">
        <v>149</v>
      </c>
      <c r="J150" s="10">
        <v>2400378.1161134448</v>
      </c>
    </row>
    <row r="151" spans="9:10" x14ac:dyDescent="0.25">
      <c r="I151">
        <v>150</v>
      </c>
      <c r="J151" s="10">
        <v>4345483.9933234723</v>
      </c>
    </row>
    <row r="152" spans="9:10" x14ac:dyDescent="0.25">
      <c r="I152">
        <v>151</v>
      </c>
      <c r="J152" s="10">
        <v>18601278.628683358</v>
      </c>
    </row>
    <row r="153" spans="9:10" x14ac:dyDescent="0.25">
      <c r="I153">
        <v>152</v>
      </c>
      <c r="J153" s="10">
        <v>3376304.4687066656</v>
      </c>
    </row>
    <row r="154" spans="9:10" x14ac:dyDescent="0.25">
      <c r="I154">
        <v>153</v>
      </c>
      <c r="J154" s="10">
        <v>2063938.6497947823</v>
      </c>
    </row>
    <row r="155" spans="9:10" x14ac:dyDescent="0.25">
      <c r="I155">
        <v>154</v>
      </c>
      <c r="J155" s="10">
        <v>1036543.3098875916</v>
      </c>
    </row>
    <row r="156" spans="9:10" x14ac:dyDescent="0.25">
      <c r="I156">
        <v>155</v>
      </c>
      <c r="J156" s="10">
        <v>1888239.0803677272</v>
      </c>
    </row>
    <row r="157" spans="9:10" x14ac:dyDescent="0.25">
      <c r="I157">
        <v>156</v>
      </c>
      <c r="J157" s="10">
        <v>987754.55789923633</v>
      </c>
    </row>
    <row r="158" spans="9:10" x14ac:dyDescent="0.25">
      <c r="I158">
        <v>157</v>
      </c>
      <c r="J158" s="10">
        <v>1792347.8120118065</v>
      </c>
    </row>
    <row r="159" spans="9:10" x14ac:dyDescent="0.25">
      <c r="I159">
        <v>158</v>
      </c>
      <c r="J159" s="10">
        <v>7503541.66205981</v>
      </c>
    </row>
    <row r="160" spans="9:10" x14ac:dyDescent="0.25">
      <c r="I160">
        <v>159</v>
      </c>
      <c r="J160" s="10">
        <v>4444850.9008893846</v>
      </c>
    </row>
    <row r="161" spans="9:10" x14ac:dyDescent="0.25">
      <c r="I161">
        <v>160</v>
      </c>
      <c r="J161" s="10">
        <v>4410224.6966440864</v>
      </c>
    </row>
    <row r="162" spans="9:10" x14ac:dyDescent="0.25">
      <c r="I162">
        <v>161</v>
      </c>
      <c r="J162" s="10">
        <v>3491938.8990397668</v>
      </c>
    </row>
    <row r="163" spans="9:10" x14ac:dyDescent="0.25">
      <c r="I163">
        <v>162</v>
      </c>
      <c r="J163" s="10">
        <v>3018461.1061393484</v>
      </c>
    </row>
    <row r="164" spans="9:10" x14ac:dyDescent="0.25">
      <c r="I164">
        <v>163</v>
      </c>
      <c r="J164" s="10">
        <v>1043773.4012340697</v>
      </c>
    </row>
    <row r="165" spans="9:10" x14ac:dyDescent="0.25">
      <c r="I165">
        <v>164</v>
      </c>
      <c r="J165" s="10">
        <v>2418234.0061069974</v>
      </c>
    </row>
    <row r="166" spans="9:10" x14ac:dyDescent="0.25">
      <c r="I166">
        <v>165</v>
      </c>
      <c r="J166" s="10">
        <v>1232284.6709185836</v>
      </c>
    </row>
    <row r="167" spans="9:10" x14ac:dyDescent="0.25">
      <c r="I167">
        <v>166</v>
      </c>
      <c r="J167" s="10">
        <v>1156359.0030949023</v>
      </c>
    </row>
    <row r="168" spans="9:10" x14ac:dyDescent="0.25">
      <c r="I168">
        <v>167</v>
      </c>
      <c r="J168" s="10">
        <v>2533149.9518064884</v>
      </c>
    </row>
    <row r="169" spans="9:10" x14ac:dyDescent="0.25">
      <c r="I169">
        <v>168</v>
      </c>
      <c r="J169" s="10">
        <v>6806470.6695875451</v>
      </c>
    </row>
    <row r="170" spans="9:10" x14ac:dyDescent="0.25">
      <c r="I170">
        <v>169</v>
      </c>
      <c r="J170" s="10">
        <v>10046200.216171149</v>
      </c>
    </row>
    <row r="171" spans="9:10" x14ac:dyDescent="0.25">
      <c r="I171">
        <v>170</v>
      </c>
      <c r="J171" s="10">
        <v>29387314.969913285</v>
      </c>
    </row>
    <row r="172" spans="9:10" x14ac:dyDescent="0.25">
      <c r="I172">
        <v>171</v>
      </c>
      <c r="J172" s="10">
        <v>4561895.6989460038</v>
      </c>
    </row>
    <row r="173" spans="9:10" x14ac:dyDescent="0.25">
      <c r="I173">
        <v>172</v>
      </c>
      <c r="J173" s="10">
        <v>3876563.8647444877</v>
      </c>
    </row>
    <row r="174" spans="9:10" x14ac:dyDescent="0.25">
      <c r="I174">
        <v>173</v>
      </c>
      <c r="J174" s="10">
        <v>6118444.97633396</v>
      </c>
    </row>
    <row r="175" spans="9:10" x14ac:dyDescent="0.25">
      <c r="I175">
        <v>174</v>
      </c>
      <c r="J175" s="10">
        <v>5742737.9218962891</v>
      </c>
    </row>
    <row r="176" spans="9:10" x14ac:dyDescent="0.25">
      <c r="I176">
        <v>175</v>
      </c>
      <c r="J176" s="10">
        <v>2891078.7280686121</v>
      </c>
    </row>
    <row r="177" spans="9:10" x14ac:dyDescent="0.25">
      <c r="I177">
        <v>176</v>
      </c>
      <c r="J177" s="10">
        <v>5639546.0191053562</v>
      </c>
    </row>
    <row r="178" spans="9:10" x14ac:dyDescent="0.25">
      <c r="I178">
        <v>177</v>
      </c>
      <c r="J178" s="10">
        <v>8245034.1599867819</v>
      </c>
    </row>
    <row r="179" spans="9:10" x14ac:dyDescent="0.25">
      <c r="I179">
        <v>178</v>
      </c>
      <c r="J179" s="10">
        <v>4850659.7103525158</v>
      </c>
    </row>
    <row r="180" spans="9:10" x14ac:dyDescent="0.25">
      <c r="I180">
        <v>179</v>
      </c>
      <c r="J180" s="10">
        <v>1531322.8066781717</v>
      </c>
    </row>
    <row r="181" spans="9:10" x14ac:dyDescent="0.25">
      <c r="I181">
        <v>180</v>
      </c>
      <c r="J181" s="10">
        <v>2721933.1752449106</v>
      </c>
    </row>
    <row r="182" spans="9:10" x14ac:dyDescent="0.25">
      <c r="I182">
        <v>181</v>
      </c>
      <c r="J182" s="10">
        <v>2590812.6316736308</v>
      </c>
    </row>
    <row r="183" spans="9:10" x14ac:dyDescent="0.25">
      <c r="I183">
        <v>182</v>
      </c>
      <c r="J183" s="10">
        <v>2756049.5646757712</v>
      </c>
    </row>
    <row r="184" spans="9:10" x14ac:dyDescent="0.25">
      <c r="I184">
        <v>183</v>
      </c>
      <c r="J184" s="10">
        <v>1290092.2646366742</v>
      </c>
    </row>
    <row r="185" spans="9:10" x14ac:dyDescent="0.25">
      <c r="I185">
        <v>184</v>
      </c>
      <c r="J185" s="10">
        <v>20713401.958396155</v>
      </c>
    </row>
    <row r="186" spans="9:10" x14ac:dyDescent="0.25">
      <c r="I186">
        <v>185</v>
      </c>
      <c r="J186" s="10">
        <v>4404421.367010247</v>
      </c>
    </row>
    <row r="187" spans="9:10" x14ac:dyDescent="0.25">
      <c r="I187">
        <v>186</v>
      </c>
      <c r="J187" s="10">
        <v>785740.2807362061</v>
      </c>
    </row>
    <row r="188" spans="9:10" x14ac:dyDescent="0.25">
      <c r="I188">
        <v>187</v>
      </c>
      <c r="J188" s="10">
        <v>1815682.4070897303</v>
      </c>
    </row>
    <row r="189" spans="9:10" x14ac:dyDescent="0.25">
      <c r="I189">
        <v>188</v>
      </c>
      <c r="J189" s="10">
        <v>2511524.5606571743</v>
      </c>
    </row>
    <row r="190" spans="9:10" x14ac:dyDescent="0.25">
      <c r="I190">
        <v>189</v>
      </c>
      <c r="J190" s="10">
        <v>1022388.3142833539</v>
      </c>
    </row>
    <row r="191" spans="9:10" x14ac:dyDescent="0.25">
      <c r="I191">
        <v>190</v>
      </c>
      <c r="J191" s="10">
        <v>17703674.764960386</v>
      </c>
    </row>
    <row r="192" spans="9:10" x14ac:dyDescent="0.25">
      <c r="I192">
        <v>191</v>
      </c>
      <c r="J192" s="10">
        <v>6557417.7132340027</v>
      </c>
    </row>
    <row r="193" spans="9:10" x14ac:dyDescent="0.25">
      <c r="I193">
        <v>192</v>
      </c>
      <c r="J193" s="10">
        <v>3725963.6918193554</v>
      </c>
    </row>
    <row r="194" spans="9:10" x14ac:dyDescent="0.25">
      <c r="I194">
        <v>193</v>
      </c>
      <c r="J194" s="10">
        <v>36271167.12160001</v>
      </c>
    </row>
    <row r="195" spans="9:10" x14ac:dyDescent="0.25">
      <c r="I195">
        <v>194</v>
      </c>
      <c r="J195" s="10">
        <v>3059346.7302171947</v>
      </c>
    </row>
    <row r="196" spans="9:10" x14ac:dyDescent="0.25">
      <c r="I196">
        <v>195</v>
      </c>
      <c r="J196" s="10">
        <v>9624571.5633016359</v>
      </c>
    </row>
    <row r="197" spans="9:10" x14ac:dyDescent="0.25">
      <c r="I197">
        <v>196</v>
      </c>
      <c r="J197" s="10">
        <v>2422600.6023200504</v>
      </c>
    </row>
    <row r="198" spans="9:10" x14ac:dyDescent="0.25">
      <c r="I198">
        <v>197</v>
      </c>
      <c r="J198" s="10">
        <v>4666043.3608907964</v>
      </c>
    </row>
    <row r="199" spans="9:10" x14ac:dyDescent="0.25">
      <c r="I199">
        <v>198</v>
      </c>
      <c r="J199" s="10">
        <v>2927439.0982278287</v>
      </c>
    </row>
    <row r="200" spans="9:10" x14ac:dyDescent="0.25">
      <c r="I200">
        <v>199</v>
      </c>
      <c r="J200" s="10">
        <v>2634445.6871151794</v>
      </c>
    </row>
    <row r="201" spans="9:10" x14ac:dyDescent="0.25">
      <c r="I201">
        <v>200</v>
      </c>
      <c r="J201" s="10">
        <v>1880425.9899394854</v>
      </c>
    </row>
    <row r="202" spans="9:10" x14ac:dyDescent="0.25">
      <c r="I202">
        <v>201</v>
      </c>
      <c r="J202" s="10">
        <v>1724334.597583157</v>
      </c>
    </row>
    <row r="203" spans="9:10" x14ac:dyDescent="0.25">
      <c r="I203">
        <v>202</v>
      </c>
      <c r="J203" s="10">
        <v>1999666.6358339759</v>
      </c>
    </row>
    <row r="204" spans="9:10" x14ac:dyDescent="0.25">
      <c r="I204">
        <v>203</v>
      </c>
      <c r="J204" s="10">
        <v>2428874.8239677129</v>
      </c>
    </row>
    <row r="205" spans="9:10" x14ac:dyDescent="0.25">
      <c r="I205">
        <v>204</v>
      </c>
      <c r="J205" s="10">
        <v>5383122.5674618781</v>
      </c>
    </row>
    <row r="206" spans="9:10" x14ac:dyDescent="0.25">
      <c r="I206">
        <v>205</v>
      </c>
      <c r="J206" s="10">
        <v>6458192.7932116566</v>
      </c>
    </row>
    <row r="207" spans="9:10" x14ac:dyDescent="0.25">
      <c r="I207">
        <v>206</v>
      </c>
      <c r="J207" s="10">
        <v>5003028.7119360045</v>
      </c>
    </row>
    <row r="208" spans="9:10" x14ac:dyDescent="0.25">
      <c r="I208">
        <v>207</v>
      </c>
      <c r="J208" s="10">
        <v>2365769.4937621905</v>
      </c>
    </row>
    <row r="209" spans="9:10" x14ac:dyDescent="0.25">
      <c r="I209">
        <v>208</v>
      </c>
      <c r="J209" s="10">
        <v>2288297.6492461935</v>
      </c>
    </row>
    <row r="210" spans="9:10" x14ac:dyDescent="0.25">
      <c r="I210">
        <v>209</v>
      </c>
      <c r="J210" s="10">
        <v>2281230.9998622667</v>
      </c>
    </row>
    <row r="211" spans="9:10" x14ac:dyDescent="0.25">
      <c r="I211">
        <v>210</v>
      </c>
      <c r="J211" s="10">
        <v>2330805.4216066636</v>
      </c>
    </row>
    <row r="212" spans="9:10" x14ac:dyDescent="0.25">
      <c r="I212">
        <v>211</v>
      </c>
      <c r="J212" s="10">
        <v>1025872.7884984536</v>
      </c>
    </row>
    <row r="213" spans="9:10" x14ac:dyDescent="0.25">
      <c r="I213">
        <v>212</v>
      </c>
      <c r="J213" s="10">
        <v>4905094.1509614373</v>
      </c>
    </row>
    <row r="214" spans="9:10" x14ac:dyDescent="0.25">
      <c r="I214">
        <v>213</v>
      </c>
      <c r="J214" s="10">
        <v>6028275.7345951786</v>
      </c>
    </row>
    <row r="215" spans="9:10" x14ac:dyDescent="0.25">
      <c r="I215">
        <v>214</v>
      </c>
      <c r="J215" s="10">
        <v>3200729.4607614339</v>
      </c>
    </row>
    <row r="216" spans="9:10" x14ac:dyDescent="0.25">
      <c r="I216">
        <v>215</v>
      </c>
      <c r="J216" s="10">
        <v>802098.26692285808</v>
      </c>
    </row>
    <row r="217" spans="9:10" x14ac:dyDescent="0.25">
      <c r="I217">
        <v>216</v>
      </c>
      <c r="J217" s="10">
        <v>2540134.0527552669</v>
      </c>
    </row>
    <row r="218" spans="9:10" x14ac:dyDescent="0.25">
      <c r="I218">
        <v>217</v>
      </c>
      <c r="J218" s="10">
        <v>2576951.1518458202</v>
      </c>
    </row>
    <row r="219" spans="9:10" x14ac:dyDescent="0.25">
      <c r="I219">
        <v>218</v>
      </c>
      <c r="J219" s="10">
        <v>9659362.2168929558</v>
      </c>
    </row>
    <row r="220" spans="9:10" x14ac:dyDescent="0.25">
      <c r="I220">
        <v>219</v>
      </c>
      <c r="J220" s="10">
        <v>7510161.5879368726</v>
      </c>
    </row>
    <row r="221" spans="9:10" x14ac:dyDescent="0.25">
      <c r="I221">
        <v>220</v>
      </c>
      <c r="J221" s="10">
        <v>777162.23001857358</v>
      </c>
    </row>
    <row r="222" spans="9:10" x14ac:dyDescent="0.25">
      <c r="I222">
        <v>221</v>
      </c>
      <c r="J222" s="10">
        <v>3718313.2756718397</v>
      </c>
    </row>
    <row r="223" spans="9:10" x14ac:dyDescent="0.25">
      <c r="I223">
        <v>222</v>
      </c>
      <c r="J223" s="10">
        <v>1733823.7366024263</v>
      </c>
    </row>
    <row r="224" spans="9:10" x14ac:dyDescent="0.25">
      <c r="I224">
        <v>223</v>
      </c>
      <c r="J224" s="10">
        <v>3478989.1863003206</v>
      </c>
    </row>
    <row r="225" spans="9:10" x14ac:dyDescent="0.25">
      <c r="I225">
        <v>224</v>
      </c>
      <c r="J225" s="10">
        <v>1406067.2073714703</v>
      </c>
    </row>
    <row r="226" spans="9:10" x14ac:dyDescent="0.25">
      <c r="I226">
        <v>225</v>
      </c>
      <c r="J226" s="10">
        <v>906055.2691759913</v>
      </c>
    </row>
    <row r="227" spans="9:10" x14ac:dyDescent="0.25">
      <c r="I227">
        <v>226</v>
      </c>
      <c r="J227" s="10">
        <v>7719318.4383831015</v>
      </c>
    </row>
    <row r="228" spans="9:10" x14ac:dyDescent="0.25">
      <c r="I228">
        <v>227</v>
      </c>
      <c r="J228" s="10">
        <v>3647763.9653965496</v>
      </c>
    </row>
    <row r="229" spans="9:10" x14ac:dyDescent="0.25">
      <c r="I229">
        <v>228</v>
      </c>
      <c r="J229" s="10">
        <v>2545525.3032073649</v>
      </c>
    </row>
    <row r="230" spans="9:10" x14ac:dyDescent="0.25">
      <c r="I230">
        <v>229</v>
      </c>
      <c r="J230" s="10">
        <v>6322616.3168341033</v>
      </c>
    </row>
    <row r="231" spans="9:10" x14ac:dyDescent="0.25">
      <c r="I231">
        <v>230</v>
      </c>
      <c r="J231" s="10">
        <v>3510163.5177861233</v>
      </c>
    </row>
    <row r="232" spans="9:10" x14ac:dyDescent="0.25">
      <c r="I232">
        <v>231</v>
      </c>
      <c r="J232" s="10">
        <v>4776588.7826850554</v>
      </c>
    </row>
    <row r="233" spans="9:10" x14ac:dyDescent="0.25">
      <c r="I233">
        <v>232</v>
      </c>
      <c r="J233" s="10">
        <v>8672073.0778267086</v>
      </c>
    </row>
    <row r="234" spans="9:10" x14ac:dyDescent="0.25">
      <c r="I234">
        <v>233</v>
      </c>
      <c r="J234" s="10">
        <v>5462506.4267259426</v>
      </c>
    </row>
    <row r="235" spans="9:10" x14ac:dyDescent="0.25">
      <c r="I235">
        <v>234</v>
      </c>
      <c r="J235" s="10">
        <v>5354236.1033439226</v>
      </c>
    </row>
    <row r="236" spans="9:10" x14ac:dyDescent="0.25">
      <c r="I236">
        <v>235</v>
      </c>
      <c r="J236" s="10">
        <v>4905696.0446706163</v>
      </c>
    </row>
    <row r="237" spans="9:10" x14ac:dyDescent="0.25">
      <c r="I237">
        <v>236</v>
      </c>
      <c r="J237" s="10">
        <v>15330862.426685397</v>
      </c>
    </row>
    <row r="238" spans="9:10" x14ac:dyDescent="0.25">
      <c r="I238">
        <v>237</v>
      </c>
      <c r="J238" s="10">
        <v>3424398.8831382445</v>
      </c>
    </row>
    <row r="239" spans="9:10" x14ac:dyDescent="0.25">
      <c r="I239">
        <v>238</v>
      </c>
      <c r="J239" s="10">
        <v>7728894.4237470794</v>
      </c>
    </row>
    <row r="240" spans="9:10" x14ac:dyDescent="0.25">
      <c r="I240">
        <v>239</v>
      </c>
      <c r="J240" s="10">
        <v>8421693.0500033032</v>
      </c>
    </row>
    <row r="241" spans="9:10" x14ac:dyDescent="0.25">
      <c r="I241">
        <v>240</v>
      </c>
      <c r="J241" s="10">
        <v>6192786.9584523942</v>
      </c>
    </row>
    <row r="242" spans="9:10" x14ac:dyDescent="0.25">
      <c r="I242">
        <v>241</v>
      </c>
      <c r="J242" s="10">
        <v>4548338.2071916349</v>
      </c>
    </row>
    <row r="243" spans="9:10" x14ac:dyDescent="0.25">
      <c r="I243">
        <v>242</v>
      </c>
      <c r="J243" s="10">
        <v>13447304.487881329</v>
      </c>
    </row>
    <row r="244" spans="9:10" x14ac:dyDescent="0.25">
      <c r="I244">
        <v>243</v>
      </c>
      <c r="J244" s="10">
        <v>3096943.3771648551</v>
      </c>
    </row>
    <row r="245" spans="9:10" x14ac:dyDescent="0.25">
      <c r="I245">
        <v>244</v>
      </c>
      <c r="J245" s="10">
        <v>1889592.8427978421</v>
      </c>
    </row>
    <row r="246" spans="9:10" x14ac:dyDescent="0.25">
      <c r="I246">
        <v>245</v>
      </c>
      <c r="J246" s="10">
        <v>3825884.2461147178</v>
      </c>
    </row>
    <row r="247" spans="9:10" x14ac:dyDescent="0.25">
      <c r="I247">
        <v>246</v>
      </c>
      <c r="J247" s="10">
        <v>4806597.4568663538</v>
      </c>
    </row>
    <row r="248" spans="9:10" x14ac:dyDescent="0.25">
      <c r="I248">
        <v>247</v>
      </c>
      <c r="J248" s="10">
        <v>5589944.74491012</v>
      </c>
    </row>
    <row r="249" spans="9:10" x14ac:dyDescent="0.25">
      <c r="I249">
        <v>248</v>
      </c>
      <c r="J249" s="10">
        <v>4188373.0614202227</v>
      </c>
    </row>
    <row r="250" spans="9:10" x14ac:dyDescent="0.25">
      <c r="I250">
        <v>249</v>
      </c>
      <c r="J250" s="10">
        <v>1636140.1811820196</v>
      </c>
    </row>
    <row r="251" spans="9:10" x14ac:dyDescent="0.25">
      <c r="I251">
        <v>250</v>
      </c>
      <c r="J251" s="10">
        <v>1604502.0423269195</v>
      </c>
    </row>
    <row r="252" spans="9:10" x14ac:dyDescent="0.25">
      <c r="I252">
        <v>251</v>
      </c>
      <c r="J252" s="10">
        <v>4159972.2481744662</v>
      </c>
    </row>
    <row r="253" spans="9:10" x14ac:dyDescent="0.25">
      <c r="I253">
        <v>252</v>
      </c>
      <c r="J253" s="10">
        <v>2816038.4794918331</v>
      </c>
    </row>
    <row r="254" spans="9:10" x14ac:dyDescent="0.25">
      <c r="I254">
        <v>253</v>
      </c>
      <c r="J254" s="10">
        <v>3632924.8046554183</v>
      </c>
    </row>
    <row r="255" spans="9:10" x14ac:dyDescent="0.25">
      <c r="I255">
        <v>254</v>
      </c>
      <c r="J255" s="10">
        <v>2115619.6493807621</v>
      </c>
    </row>
    <row r="256" spans="9:10" x14ac:dyDescent="0.25">
      <c r="I256">
        <v>255</v>
      </c>
      <c r="J256" s="10">
        <v>7649331.7441871269</v>
      </c>
    </row>
    <row r="257" spans="9:10" x14ac:dyDescent="0.25">
      <c r="I257">
        <v>256</v>
      </c>
      <c r="J257" s="10">
        <v>3549501.7047693743</v>
      </c>
    </row>
    <row r="258" spans="9:10" x14ac:dyDescent="0.25">
      <c r="I258">
        <v>257</v>
      </c>
      <c r="J258" s="10">
        <v>3734446.0011691577</v>
      </c>
    </row>
    <row r="259" spans="9:10" x14ac:dyDescent="0.25">
      <c r="I259">
        <v>258</v>
      </c>
      <c r="J259" s="10">
        <v>3217592.8489530035</v>
      </c>
    </row>
    <row r="260" spans="9:10" x14ac:dyDescent="0.25">
      <c r="I260">
        <v>259</v>
      </c>
      <c r="J260" s="10">
        <v>5348760.9810597943</v>
      </c>
    </row>
    <row r="261" spans="9:10" x14ac:dyDescent="0.25">
      <c r="I261">
        <v>260</v>
      </c>
      <c r="J261" s="10">
        <v>3397590.1678010863</v>
      </c>
    </row>
    <row r="262" spans="9:10" x14ac:dyDescent="0.25">
      <c r="I262">
        <v>261</v>
      </c>
      <c r="J262" s="10">
        <v>3057835.013403954</v>
      </c>
    </row>
    <row r="263" spans="9:10" x14ac:dyDescent="0.25">
      <c r="I263">
        <v>262</v>
      </c>
      <c r="J263" s="10">
        <v>1175353.9554947629</v>
      </c>
    </row>
    <row r="264" spans="9:10" x14ac:dyDescent="0.25">
      <c r="I264">
        <v>263</v>
      </c>
      <c r="J264" s="10">
        <v>2249404.1497132638</v>
      </c>
    </row>
    <row r="265" spans="9:10" x14ac:dyDescent="0.25">
      <c r="I265">
        <v>264</v>
      </c>
      <c r="J265" s="10">
        <v>10039554.25436046</v>
      </c>
    </row>
    <row r="266" spans="9:10" x14ac:dyDescent="0.25">
      <c r="I266">
        <v>265</v>
      </c>
      <c r="J266" s="10">
        <v>2219707.1298553785</v>
      </c>
    </row>
    <row r="267" spans="9:10" x14ac:dyDescent="0.25">
      <c r="I267">
        <v>266</v>
      </c>
      <c r="J267" s="10">
        <v>2141574.3769408013</v>
      </c>
    </row>
    <row r="268" spans="9:10" x14ac:dyDescent="0.25">
      <c r="I268">
        <v>267</v>
      </c>
      <c r="J268" s="10">
        <v>1508505.8945553815</v>
      </c>
    </row>
    <row r="269" spans="9:10" x14ac:dyDescent="0.25">
      <c r="I269">
        <v>268</v>
      </c>
      <c r="J269" s="10">
        <v>7554614.3023200464</v>
      </c>
    </row>
    <row r="270" spans="9:10" x14ac:dyDescent="0.25">
      <c r="I270">
        <v>269</v>
      </c>
      <c r="J270" s="10">
        <v>3711382.6203390383</v>
      </c>
    </row>
    <row r="271" spans="9:10" x14ac:dyDescent="0.25">
      <c r="I271">
        <v>270</v>
      </c>
      <c r="J271" s="10">
        <v>1585798.0938243077</v>
      </c>
    </row>
    <row r="272" spans="9:10" x14ac:dyDescent="0.25">
      <c r="I272">
        <v>271</v>
      </c>
      <c r="J272" s="10">
        <v>4365011.8991522957</v>
      </c>
    </row>
    <row r="273" spans="9:10" x14ac:dyDescent="0.25">
      <c r="I273">
        <v>272</v>
      </c>
      <c r="J273" s="10">
        <v>5058661.5477342876</v>
      </c>
    </row>
    <row r="274" spans="9:10" x14ac:dyDescent="0.25">
      <c r="I274">
        <v>273</v>
      </c>
      <c r="J274" s="10">
        <v>2034816.6577321643</v>
      </c>
    </row>
    <row r="275" spans="9:10" x14ac:dyDescent="0.25">
      <c r="I275">
        <v>274</v>
      </c>
      <c r="J275" s="10">
        <v>2632860.0911011845</v>
      </c>
    </row>
    <row r="276" spans="9:10" x14ac:dyDescent="0.25">
      <c r="I276">
        <v>275</v>
      </c>
      <c r="J276" s="10">
        <v>11473925.369489508</v>
      </c>
    </row>
    <row r="277" spans="9:10" x14ac:dyDescent="0.25">
      <c r="I277">
        <v>276</v>
      </c>
      <c r="J277" s="10">
        <v>1914619.8206851948</v>
      </c>
    </row>
    <row r="278" spans="9:10" x14ac:dyDescent="0.25">
      <c r="I278">
        <v>277</v>
      </c>
      <c r="J278" s="10">
        <v>2670132.8977396036</v>
      </c>
    </row>
    <row r="279" spans="9:10" x14ac:dyDescent="0.25">
      <c r="I279">
        <v>278</v>
      </c>
      <c r="J279" s="10">
        <v>6627572.7583094556</v>
      </c>
    </row>
    <row r="280" spans="9:10" x14ac:dyDescent="0.25">
      <c r="I280">
        <v>279</v>
      </c>
      <c r="J280" s="10">
        <v>14542066.415099651</v>
      </c>
    </row>
    <row r="281" spans="9:10" x14ac:dyDescent="0.25">
      <c r="I281">
        <v>280</v>
      </c>
      <c r="J281" s="10">
        <v>14141719.273724984</v>
      </c>
    </row>
    <row r="282" spans="9:10" x14ac:dyDescent="0.25">
      <c r="I282">
        <v>281</v>
      </c>
      <c r="J282" s="10">
        <v>4132651.3057329105</v>
      </c>
    </row>
    <row r="283" spans="9:10" x14ac:dyDescent="0.25">
      <c r="I283">
        <v>282</v>
      </c>
      <c r="J283" s="10">
        <v>5213942.9718977492</v>
      </c>
    </row>
    <row r="284" spans="9:10" x14ac:dyDescent="0.25">
      <c r="I284">
        <v>283</v>
      </c>
      <c r="J284" s="10">
        <v>2092130.8350282907</v>
      </c>
    </row>
    <row r="285" spans="9:10" x14ac:dyDescent="0.25">
      <c r="I285">
        <v>284</v>
      </c>
      <c r="J285" s="10">
        <v>1339958.7599006789</v>
      </c>
    </row>
    <row r="286" spans="9:10" x14ac:dyDescent="0.25">
      <c r="I286">
        <v>285</v>
      </c>
      <c r="J286" s="10">
        <v>3975931.4404881676</v>
      </c>
    </row>
    <row r="287" spans="9:10" x14ac:dyDescent="0.25">
      <c r="I287">
        <v>286</v>
      </c>
      <c r="J287" s="10">
        <v>14618020.034262994</v>
      </c>
    </row>
    <row r="288" spans="9:10" x14ac:dyDescent="0.25">
      <c r="I288">
        <v>287</v>
      </c>
      <c r="J288" s="10">
        <v>4768742.0813479433</v>
      </c>
    </row>
    <row r="289" spans="9:10" x14ac:dyDescent="0.25">
      <c r="I289">
        <v>288</v>
      </c>
      <c r="J289" s="10">
        <v>937044.7018615288</v>
      </c>
    </row>
    <row r="290" spans="9:10" x14ac:dyDescent="0.25">
      <c r="I290">
        <v>289</v>
      </c>
      <c r="J290" s="10">
        <v>5497036.9778886298</v>
      </c>
    </row>
    <row r="291" spans="9:10" x14ac:dyDescent="0.25">
      <c r="I291">
        <v>290</v>
      </c>
      <c r="J291" s="10">
        <v>2888259.9660209138</v>
      </c>
    </row>
    <row r="292" spans="9:10" x14ac:dyDescent="0.25">
      <c r="I292">
        <v>291</v>
      </c>
      <c r="J292" s="10">
        <v>2121456.3934673709</v>
      </c>
    </row>
    <row r="293" spans="9:10" x14ac:dyDescent="0.25">
      <c r="I293">
        <v>292</v>
      </c>
      <c r="J293" s="10">
        <v>936057.88198853238</v>
      </c>
    </row>
    <row r="294" spans="9:10" x14ac:dyDescent="0.25">
      <c r="I294">
        <v>293</v>
      </c>
      <c r="J294" s="10">
        <v>6980010.5473610759</v>
      </c>
    </row>
    <row r="295" spans="9:10" x14ac:dyDescent="0.25">
      <c r="I295">
        <v>294</v>
      </c>
      <c r="J295" s="10">
        <v>21473794.248819508</v>
      </c>
    </row>
    <row r="296" spans="9:10" x14ac:dyDescent="0.25">
      <c r="I296">
        <v>295</v>
      </c>
      <c r="J296" s="10">
        <v>3974942.6500542969</v>
      </c>
    </row>
    <row r="297" spans="9:10" x14ac:dyDescent="0.25">
      <c r="I297">
        <v>296</v>
      </c>
      <c r="J297" s="10">
        <v>1041349.0995148969</v>
      </c>
    </row>
    <row r="298" spans="9:10" x14ac:dyDescent="0.25">
      <c r="I298">
        <v>297</v>
      </c>
      <c r="J298" s="10">
        <v>1894021.5060742621</v>
      </c>
    </row>
    <row r="299" spans="9:10" x14ac:dyDescent="0.25">
      <c r="I299">
        <v>298</v>
      </c>
      <c r="J299" s="10">
        <v>2712420.4093883554</v>
      </c>
    </row>
    <row r="300" spans="9:10" x14ac:dyDescent="0.25">
      <c r="I300">
        <v>299</v>
      </c>
      <c r="J300" s="10">
        <v>1823729.6291544253</v>
      </c>
    </row>
    <row r="301" spans="9:10" x14ac:dyDescent="0.25">
      <c r="I301">
        <v>300</v>
      </c>
      <c r="J301" s="10">
        <v>1180581.142899039</v>
      </c>
    </row>
    <row r="302" spans="9:10" x14ac:dyDescent="0.25">
      <c r="I302">
        <v>301</v>
      </c>
      <c r="J302" s="10">
        <v>1998230.0744564491</v>
      </c>
    </row>
    <row r="303" spans="9:10" x14ac:dyDescent="0.25">
      <c r="I303">
        <v>302</v>
      </c>
      <c r="J303" s="10">
        <v>17848590.826425165</v>
      </c>
    </row>
    <row r="304" spans="9:10" x14ac:dyDescent="0.25">
      <c r="I304">
        <v>303</v>
      </c>
      <c r="J304" s="10">
        <v>1451983.6610854496</v>
      </c>
    </row>
    <row r="305" spans="9:10" x14ac:dyDescent="0.25">
      <c r="I305">
        <v>304</v>
      </c>
      <c r="J305" s="10">
        <v>39865946.790904611</v>
      </c>
    </row>
    <row r="306" spans="9:10" x14ac:dyDescent="0.25">
      <c r="I306">
        <v>305</v>
      </c>
      <c r="J306" s="10">
        <v>2504021.8916133479</v>
      </c>
    </row>
    <row r="307" spans="9:10" x14ac:dyDescent="0.25">
      <c r="I307">
        <v>306</v>
      </c>
      <c r="J307" s="10">
        <v>3682891.9897979028</v>
      </c>
    </row>
    <row r="308" spans="9:10" x14ac:dyDescent="0.25">
      <c r="I308">
        <v>307</v>
      </c>
      <c r="J308" s="10">
        <v>5790837.5146408435</v>
      </c>
    </row>
    <row r="309" spans="9:10" x14ac:dyDescent="0.25">
      <c r="I309">
        <v>308</v>
      </c>
      <c r="J309" s="10">
        <v>867050.63762932399</v>
      </c>
    </row>
    <row r="310" spans="9:10" x14ac:dyDescent="0.25">
      <c r="I310">
        <v>309</v>
      </c>
      <c r="J310" s="10">
        <v>1423842.1359692318</v>
      </c>
    </row>
    <row r="311" spans="9:10" x14ac:dyDescent="0.25">
      <c r="I311">
        <v>310</v>
      </c>
      <c r="J311" s="10">
        <v>2195510.1386712142</v>
      </c>
    </row>
    <row r="312" spans="9:10" x14ac:dyDescent="0.25">
      <c r="I312">
        <v>311</v>
      </c>
      <c r="J312" s="10">
        <v>1233793.3894384769</v>
      </c>
    </row>
    <row r="313" spans="9:10" x14ac:dyDescent="0.25">
      <c r="I313">
        <v>312</v>
      </c>
      <c r="J313" s="10">
        <v>3336228.0355211319</v>
      </c>
    </row>
    <row r="314" spans="9:10" x14ac:dyDescent="0.25">
      <c r="I314">
        <v>313</v>
      </c>
      <c r="J314" s="10">
        <v>1622154.7415666108</v>
      </c>
    </row>
    <row r="315" spans="9:10" x14ac:dyDescent="0.25">
      <c r="I315">
        <v>314</v>
      </c>
      <c r="J315" s="10">
        <v>14541299.71647968</v>
      </c>
    </row>
    <row r="316" spans="9:10" x14ac:dyDescent="0.25">
      <c r="I316">
        <v>315</v>
      </c>
      <c r="J316" s="10">
        <v>2399475.7975415457</v>
      </c>
    </row>
    <row r="317" spans="9:10" x14ac:dyDescent="0.25">
      <c r="I317">
        <v>316</v>
      </c>
      <c r="J317" s="10">
        <v>3198901.9171654419</v>
      </c>
    </row>
    <row r="318" spans="9:10" x14ac:dyDescent="0.25">
      <c r="I318">
        <v>317</v>
      </c>
      <c r="J318" s="10">
        <v>2449207.1965527269</v>
      </c>
    </row>
    <row r="319" spans="9:10" x14ac:dyDescent="0.25">
      <c r="I319">
        <v>318</v>
      </c>
      <c r="J319" s="10">
        <v>720585.41980775387</v>
      </c>
    </row>
    <row r="320" spans="9:10" x14ac:dyDescent="0.25">
      <c r="I320">
        <v>319</v>
      </c>
      <c r="J320" s="10">
        <v>3971663.5959397987</v>
      </c>
    </row>
    <row r="321" spans="9:10" x14ac:dyDescent="0.25">
      <c r="I321">
        <v>320</v>
      </c>
      <c r="J321" s="10">
        <v>1467270.6222987177</v>
      </c>
    </row>
    <row r="322" spans="9:10" x14ac:dyDescent="0.25">
      <c r="I322">
        <v>321</v>
      </c>
      <c r="J322" s="10">
        <v>1556245.0604703026</v>
      </c>
    </row>
    <row r="323" spans="9:10" x14ac:dyDescent="0.25">
      <c r="I323">
        <v>322</v>
      </c>
      <c r="J323" s="10">
        <v>1217255.0572791267</v>
      </c>
    </row>
    <row r="324" spans="9:10" x14ac:dyDescent="0.25">
      <c r="I324">
        <v>323</v>
      </c>
      <c r="J324" s="10">
        <v>1783385.740143246</v>
      </c>
    </row>
    <row r="325" spans="9:10" x14ac:dyDescent="0.25">
      <c r="I325">
        <v>324</v>
      </c>
      <c r="J325" s="10">
        <v>3036151.9301571846</v>
      </c>
    </row>
    <row r="326" spans="9:10" x14ac:dyDescent="0.25">
      <c r="I326">
        <v>325</v>
      </c>
      <c r="J326" s="10">
        <v>6013875.0977176977</v>
      </c>
    </row>
    <row r="327" spans="9:10" x14ac:dyDescent="0.25">
      <c r="I327">
        <v>326</v>
      </c>
      <c r="J327" s="10">
        <v>1818035.8056559742</v>
      </c>
    </row>
    <row r="328" spans="9:10" x14ac:dyDescent="0.25">
      <c r="I328">
        <v>327</v>
      </c>
      <c r="J328" s="10">
        <v>3713075.6713305265</v>
      </c>
    </row>
    <row r="329" spans="9:10" x14ac:dyDescent="0.25">
      <c r="I329">
        <v>328</v>
      </c>
      <c r="J329" s="10">
        <v>1962089.1063619724</v>
      </c>
    </row>
    <row r="330" spans="9:10" x14ac:dyDescent="0.25">
      <c r="I330">
        <v>329</v>
      </c>
      <c r="J330" s="10">
        <v>16189590.732809788</v>
      </c>
    </row>
    <row r="331" spans="9:10" x14ac:dyDescent="0.25">
      <c r="I331">
        <v>330</v>
      </c>
      <c r="J331" s="10">
        <v>2350174.3234043056</v>
      </c>
    </row>
    <row r="332" spans="9:10" x14ac:dyDescent="0.25">
      <c r="I332">
        <v>331</v>
      </c>
      <c r="J332" s="10">
        <v>5280423.2118603233</v>
      </c>
    </row>
    <row r="333" spans="9:10" x14ac:dyDescent="0.25">
      <c r="I333">
        <v>332</v>
      </c>
      <c r="J333" s="10">
        <v>1729186.5495971285</v>
      </c>
    </row>
    <row r="334" spans="9:10" x14ac:dyDescent="0.25">
      <c r="I334">
        <v>333</v>
      </c>
      <c r="J334" s="10">
        <v>6471358.6423632251</v>
      </c>
    </row>
    <row r="335" spans="9:10" x14ac:dyDescent="0.25">
      <c r="I335">
        <v>334</v>
      </c>
      <c r="J335" s="10">
        <v>15968332.68509382</v>
      </c>
    </row>
    <row r="336" spans="9:10" x14ac:dyDescent="0.25">
      <c r="I336">
        <v>335</v>
      </c>
      <c r="J336" s="10">
        <v>3152170.9319056398</v>
      </c>
    </row>
    <row r="337" spans="9:10" x14ac:dyDescent="0.25">
      <c r="I337">
        <v>336</v>
      </c>
      <c r="J337" s="10">
        <v>6853444.6185502531</v>
      </c>
    </row>
    <row r="338" spans="9:10" x14ac:dyDescent="0.25">
      <c r="I338">
        <v>337</v>
      </c>
      <c r="J338" s="10">
        <v>4822312.9628325971</v>
      </c>
    </row>
    <row r="339" spans="9:10" x14ac:dyDescent="0.25">
      <c r="I339">
        <v>338</v>
      </c>
      <c r="J339" s="10">
        <v>2453923.3509191116</v>
      </c>
    </row>
    <row r="340" spans="9:10" x14ac:dyDescent="0.25">
      <c r="I340">
        <v>339</v>
      </c>
      <c r="J340" s="10">
        <v>2991033.284854169</v>
      </c>
    </row>
    <row r="341" spans="9:10" x14ac:dyDescent="0.25">
      <c r="I341">
        <v>340</v>
      </c>
      <c r="J341" s="10">
        <v>2554360.5314955097</v>
      </c>
    </row>
    <row r="342" spans="9:10" x14ac:dyDescent="0.25">
      <c r="I342">
        <v>341</v>
      </c>
      <c r="J342" s="10">
        <v>5030558.5927941864</v>
      </c>
    </row>
    <row r="343" spans="9:10" x14ac:dyDescent="0.25">
      <c r="I343">
        <v>342</v>
      </c>
      <c r="J343" s="10">
        <v>1982513.2027088446</v>
      </c>
    </row>
    <row r="344" spans="9:10" x14ac:dyDescent="0.25">
      <c r="I344">
        <v>343</v>
      </c>
      <c r="J344" s="10">
        <v>2784273.6412740475</v>
      </c>
    </row>
    <row r="345" spans="9:10" x14ac:dyDescent="0.25">
      <c r="I345">
        <v>344</v>
      </c>
      <c r="J345" s="10">
        <v>2747916.2285999125</v>
      </c>
    </row>
    <row r="346" spans="9:10" x14ac:dyDescent="0.25">
      <c r="I346">
        <v>345</v>
      </c>
      <c r="J346" s="10">
        <v>848867.66548126237</v>
      </c>
    </row>
    <row r="347" spans="9:10" x14ac:dyDescent="0.25">
      <c r="I347">
        <v>346</v>
      </c>
      <c r="J347" s="10">
        <v>9373328.761632178</v>
      </c>
    </row>
    <row r="348" spans="9:10" x14ac:dyDescent="0.25">
      <c r="I348">
        <v>347</v>
      </c>
      <c r="J348" s="10">
        <v>5017210.1531240419</v>
      </c>
    </row>
    <row r="349" spans="9:10" x14ac:dyDescent="0.25">
      <c r="I349">
        <v>348</v>
      </c>
      <c r="J349" s="10">
        <v>967760.27758038579</v>
      </c>
    </row>
    <row r="350" spans="9:10" x14ac:dyDescent="0.25">
      <c r="I350">
        <v>349</v>
      </c>
      <c r="J350" s="10">
        <v>2749143.8241422167</v>
      </c>
    </row>
    <row r="351" spans="9:10" x14ac:dyDescent="0.25">
      <c r="I351">
        <v>350</v>
      </c>
      <c r="J351" s="10">
        <v>2235726.5543471524</v>
      </c>
    </row>
    <row r="352" spans="9:10" x14ac:dyDescent="0.25">
      <c r="I352">
        <v>351</v>
      </c>
      <c r="J352" s="10">
        <v>974061.34257580002</v>
      </c>
    </row>
    <row r="353" spans="9:10" x14ac:dyDescent="0.25">
      <c r="I353">
        <v>352</v>
      </c>
      <c r="J353" s="10">
        <v>1934142.3287055364</v>
      </c>
    </row>
    <row r="354" spans="9:10" x14ac:dyDescent="0.25">
      <c r="I354">
        <v>353</v>
      </c>
      <c r="J354" s="10">
        <v>2895467.2362047276</v>
      </c>
    </row>
    <row r="355" spans="9:10" x14ac:dyDescent="0.25">
      <c r="I355">
        <v>354</v>
      </c>
      <c r="J355" s="10">
        <v>6081784.5429078611</v>
      </c>
    </row>
    <row r="356" spans="9:10" x14ac:dyDescent="0.25">
      <c r="I356">
        <v>355</v>
      </c>
      <c r="J356" s="10">
        <v>3002028.2151781986</v>
      </c>
    </row>
    <row r="357" spans="9:10" x14ac:dyDescent="0.25">
      <c r="I357">
        <v>356</v>
      </c>
      <c r="J357" s="10">
        <v>3298376.8197055212</v>
      </c>
    </row>
    <row r="358" spans="9:10" x14ac:dyDescent="0.25">
      <c r="I358">
        <v>357</v>
      </c>
      <c r="J358" s="10">
        <v>9952883.9971828945</v>
      </c>
    </row>
    <row r="359" spans="9:10" x14ac:dyDescent="0.25">
      <c r="I359">
        <v>358</v>
      </c>
      <c r="J359" s="10">
        <v>3530547.976655459</v>
      </c>
    </row>
    <row r="360" spans="9:10" x14ac:dyDescent="0.25">
      <c r="I360">
        <v>359</v>
      </c>
      <c r="J360" s="10">
        <v>3355946.6017325781</v>
      </c>
    </row>
    <row r="361" spans="9:10" x14ac:dyDescent="0.25">
      <c r="I361">
        <v>360</v>
      </c>
      <c r="J361" s="10">
        <v>6356951.6202841718</v>
      </c>
    </row>
    <row r="362" spans="9:10" x14ac:dyDescent="0.25">
      <c r="I362">
        <v>361</v>
      </c>
      <c r="J362" s="10">
        <v>3811980.6759412223</v>
      </c>
    </row>
    <row r="363" spans="9:10" x14ac:dyDescent="0.25">
      <c r="I363">
        <v>362</v>
      </c>
      <c r="J363" s="10">
        <v>3223256.5438249721</v>
      </c>
    </row>
    <row r="364" spans="9:10" x14ac:dyDescent="0.25">
      <c r="I364">
        <v>363</v>
      </c>
      <c r="J364" s="10">
        <v>5054436.8026373973</v>
      </c>
    </row>
    <row r="365" spans="9:10" x14ac:dyDescent="0.25">
      <c r="I365">
        <v>364</v>
      </c>
      <c r="J365" s="10">
        <v>1446413.3270256012</v>
      </c>
    </row>
    <row r="366" spans="9:10" x14ac:dyDescent="0.25">
      <c r="I366">
        <v>365</v>
      </c>
      <c r="J366" s="10">
        <v>5473929.1538709607</v>
      </c>
    </row>
    <row r="367" spans="9:10" x14ac:dyDescent="0.25">
      <c r="I367">
        <v>366</v>
      </c>
      <c r="J367" s="10">
        <v>9618670.8588923793</v>
      </c>
    </row>
    <row r="368" spans="9:10" x14ac:dyDescent="0.25">
      <c r="I368">
        <v>367</v>
      </c>
      <c r="J368" s="10">
        <v>2922286.9682322964</v>
      </c>
    </row>
    <row r="369" spans="9:10" x14ac:dyDescent="0.25">
      <c r="I369">
        <v>368</v>
      </c>
      <c r="J369" s="10">
        <v>6454283.9096547412</v>
      </c>
    </row>
    <row r="370" spans="9:10" x14ac:dyDescent="0.25">
      <c r="I370">
        <v>369</v>
      </c>
      <c r="J370" s="10">
        <v>947387.35880239902</v>
      </c>
    </row>
    <row r="371" spans="9:10" x14ac:dyDescent="0.25">
      <c r="I371">
        <v>370</v>
      </c>
      <c r="J371" s="10">
        <v>2011466.8705932721</v>
      </c>
    </row>
    <row r="372" spans="9:10" x14ac:dyDescent="0.25">
      <c r="I372">
        <v>371</v>
      </c>
      <c r="J372" s="10">
        <v>23149245.703588698</v>
      </c>
    </row>
    <row r="373" spans="9:10" x14ac:dyDescent="0.25">
      <c r="I373">
        <v>372</v>
      </c>
      <c r="J373" s="10">
        <v>2801466.0867338292</v>
      </c>
    </row>
    <row r="374" spans="9:10" x14ac:dyDescent="0.25">
      <c r="I374">
        <v>373</v>
      </c>
      <c r="J374" s="10">
        <v>1823099.5336012424</v>
      </c>
    </row>
    <row r="375" spans="9:10" x14ac:dyDescent="0.25">
      <c r="I375">
        <v>374</v>
      </c>
      <c r="J375" s="10">
        <v>3542666.8911971147</v>
      </c>
    </row>
    <row r="376" spans="9:10" x14ac:dyDescent="0.25">
      <c r="I376">
        <v>375</v>
      </c>
      <c r="J376" s="10">
        <v>2114809.6113970005</v>
      </c>
    </row>
    <row r="377" spans="9:10" x14ac:dyDescent="0.25">
      <c r="I377">
        <v>376</v>
      </c>
      <c r="J377" s="10">
        <v>3804615.8497901373</v>
      </c>
    </row>
    <row r="378" spans="9:10" x14ac:dyDescent="0.25">
      <c r="I378">
        <v>377</v>
      </c>
      <c r="J378" s="10">
        <v>2400662.0363071845</v>
      </c>
    </row>
    <row r="379" spans="9:10" x14ac:dyDescent="0.25">
      <c r="I379">
        <v>378</v>
      </c>
      <c r="J379" s="10">
        <v>475757.3739359497</v>
      </c>
    </row>
    <row r="380" spans="9:10" x14ac:dyDescent="0.25">
      <c r="I380">
        <v>379</v>
      </c>
      <c r="J380" s="10">
        <v>3474444.6710756407</v>
      </c>
    </row>
    <row r="381" spans="9:10" x14ac:dyDescent="0.25">
      <c r="I381">
        <v>380</v>
      </c>
      <c r="J381" s="10">
        <v>7355056.5907394504</v>
      </c>
    </row>
    <row r="382" spans="9:10" x14ac:dyDescent="0.25">
      <c r="I382">
        <v>381</v>
      </c>
      <c r="J382" s="10">
        <v>5671391.8933366034</v>
      </c>
    </row>
    <row r="383" spans="9:10" x14ac:dyDescent="0.25">
      <c r="I383">
        <v>382</v>
      </c>
      <c r="J383" s="10">
        <v>7044812.7564181518</v>
      </c>
    </row>
    <row r="384" spans="9:10" x14ac:dyDescent="0.25">
      <c r="I384">
        <v>383</v>
      </c>
      <c r="J384" s="10">
        <v>1969394.7881575355</v>
      </c>
    </row>
    <row r="385" spans="9:10" x14ac:dyDescent="0.25">
      <c r="I385">
        <v>384</v>
      </c>
      <c r="J385" s="10">
        <v>4951316.2184010874</v>
      </c>
    </row>
    <row r="386" spans="9:10" x14ac:dyDescent="0.25">
      <c r="I386">
        <v>385</v>
      </c>
      <c r="J386" s="10">
        <v>2442251.3058960908</v>
      </c>
    </row>
    <row r="387" spans="9:10" x14ac:dyDescent="0.25">
      <c r="I387">
        <v>386</v>
      </c>
      <c r="J387" s="10">
        <v>7663348.3808122538</v>
      </c>
    </row>
    <row r="388" spans="9:10" x14ac:dyDescent="0.25">
      <c r="I388">
        <v>387</v>
      </c>
      <c r="J388" s="10">
        <v>2988962.1513599483</v>
      </c>
    </row>
    <row r="389" spans="9:10" x14ac:dyDescent="0.25">
      <c r="I389">
        <v>388</v>
      </c>
      <c r="J389" s="10">
        <v>2176609.8738706671</v>
      </c>
    </row>
    <row r="390" spans="9:10" x14ac:dyDescent="0.25">
      <c r="I390">
        <v>389</v>
      </c>
      <c r="J390" s="10">
        <v>13905427.376845079</v>
      </c>
    </row>
    <row r="391" spans="9:10" x14ac:dyDescent="0.25">
      <c r="I391">
        <v>390</v>
      </c>
      <c r="J391" s="10">
        <v>8367690.9030807624</v>
      </c>
    </row>
    <row r="392" spans="9:10" x14ac:dyDescent="0.25">
      <c r="I392">
        <v>391</v>
      </c>
      <c r="J392" s="10">
        <v>7574691.1606950993</v>
      </c>
    </row>
    <row r="393" spans="9:10" x14ac:dyDescent="0.25">
      <c r="I393">
        <v>392</v>
      </c>
      <c r="J393" s="10">
        <v>833817.2578033309</v>
      </c>
    </row>
    <row r="394" spans="9:10" x14ac:dyDescent="0.25">
      <c r="I394">
        <v>393</v>
      </c>
      <c r="J394" s="10">
        <v>5951855.9216166297</v>
      </c>
    </row>
    <row r="395" spans="9:10" x14ac:dyDescent="0.25">
      <c r="I395">
        <v>394</v>
      </c>
      <c r="J395" s="10">
        <v>3590652.959452258</v>
      </c>
    </row>
    <row r="396" spans="9:10" x14ac:dyDescent="0.25">
      <c r="I396">
        <v>395</v>
      </c>
      <c r="J396" s="10">
        <v>8469146.8513158336</v>
      </c>
    </row>
    <row r="397" spans="9:10" x14ac:dyDescent="0.25">
      <c r="I397">
        <v>396</v>
      </c>
      <c r="J397" s="10">
        <v>14320982.522957385</v>
      </c>
    </row>
    <row r="398" spans="9:10" x14ac:dyDescent="0.25">
      <c r="I398">
        <v>397</v>
      </c>
      <c r="J398" s="10">
        <v>865983.68829368311</v>
      </c>
    </row>
    <row r="399" spans="9:10" x14ac:dyDescent="0.25">
      <c r="I399">
        <v>398</v>
      </c>
      <c r="J399" s="10">
        <v>8928446.9257525578</v>
      </c>
    </row>
    <row r="400" spans="9:10" x14ac:dyDescent="0.25">
      <c r="I400">
        <v>399</v>
      </c>
      <c r="J400" s="10">
        <v>2671150.7980967034</v>
      </c>
    </row>
    <row r="401" spans="9:10" x14ac:dyDescent="0.25">
      <c r="I401">
        <v>400</v>
      </c>
      <c r="J401" s="10">
        <v>4432550.4900813904</v>
      </c>
    </row>
    <row r="402" spans="9:10" x14ac:dyDescent="0.25">
      <c r="I402">
        <v>401</v>
      </c>
      <c r="J402" s="10">
        <v>3321840.1104319748</v>
      </c>
    </row>
    <row r="403" spans="9:10" x14ac:dyDescent="0.25">
      <c r="I403">
        <v>402</v>
      </c>
      <c r="J403" s="10">
        <v>1221155.7822395025</v>
      </c>
    </row>
    <row r="404" spans="9:10" x14ac:dyDescent="0.25">
      <c r="I404">
        <v>403</v>
      </c>
      <c r="J404" s="10">
        <v>1669466.6579187142</v>
      </c>
    </row>
    <row r="405" spans="9:10" x14ac:dyDescent="0.25">
      <c r="I405">
        <v>404</v>
      </c>
      <c r="J405" s="10">
        <v>7448594.7251429521</v>
      </c>
    </row>
    <row r="406" spans="9:10" x14ac:dyDescent="0.25">
      <c r="I406">
        <v>405</v>
      </c>
      <c r="J406" s="10">
        <v>3966217.5141109671</v>
      </c>
    </row>
    <row r="407" spans="9:10" x14ac:dyDescent="0.25">
      <c r="I407">
        <v>406</v>
      </c>
      <c r="J407" s="10">
        <v>4336608.2605594527</v>
      </c>
    </row>
    <row r="408" spans="9:10" x14ac:dyDescent="0.25">
      <c r="I408">
        <v>407</v>
      </c>
      <c r="J408" s="10">
        <v>10341812.032152468</v>
      </c>
    </row>
    <row r="409" spans="9:10" x14ac:dyDescent="0.25">
      <c r="I409">
        <v>408</v>
      </c>
      <c r="J409" s="10">
        <v>4648042.6252673389</v>
      </c>
    </row>
    <row r="410" spans="9:10" x14ac:dyDescent="0.25">
      <c r="I410">
        <v>409</v>
      </c>
      <c r="J410" s="10">
        <v>481584.35171944147</v>
      </c>
    </row>
    <row r="411" spans="9:10" x14ac:dyDescent="0.25">
      <c r="I411">
        <v>410</v>
      </c>
      <c r="J411" s="10">
        <v>3951032.2354743155</v>
      </c>
    </row>
    <row r="412" spans="9:10" x14ac:dyDescent="0.25">
      <c r="I412">
        <v>411</v>
      </c>
      <c r="J412" s="10">
        <v>617035.33195206895</v>
      </c>
    </row>
    <row r="413" spans="9:10" x14ac:dyDescent="0.25">
      <c r="I413">
        <v>412</v>
      </c>
      <c r="J413" s="10">
        <v>10580836.360514713</v>
      </c>
    </row>
    <row r="414" spans="9:10" x14ac:dyDescent="0.25">
      <c r="I414">
        <v>413</v>
      </c>
      <c r="J414" s="10">
        <v>1572023.8412093604</v>
      </c>
    </row>
    <row r="415" spans="9:10" x14ac:dyDescent="0.25">
      <c r="I415">
        <v>414</v>
      </c>
      <c r="J415" s="10">
        <v>1375166.6575994343</v>
      </c>
    </row>
    <row r="416" spans="9:10" x14ac:dyDescent="0.25">
      <c r="I416">
        <v>415</v>
      </c>
      <c r="J416" s="10">
        <v>5046799.5845725061</v>
      </c>
    </row>
    <row r="417" spans="9:10" x14ac:dyDescent="0.25">
      <c r="I417">
        <v>416</v>
      </c>
      <c r="J417" s="10">
        <v>449891.1250600763</v>
      </c>
    </row>
    <row r="418" spans="9:10" x14ac:dyDescent="0.25">
      <c r="I418">
        <v>417</v>
      </c>
      <c r="J418" s="10">
        <v>1522421.429928334</v>
      </c>
    </row>
    <row r="419" spans="9:10" x14ac:dyDescent="0.25">
      <c r="I419">
        <v>418</v>
      </c>
      <c r="J419" s="10">
        <v>5970804.3479487374</v>
      </c>
    </row>
    <row r="420" spans="9:10" x14ac:dyDescent="0.25">
      <c r="I420">
        <v>419</v>
      </c>
      <c r="J420" s="10">
        <v>1180451.569275588</v>
      </c>
    </row>
    <row r="421" spans="9:10" x14ac:dyDescent="0.25">
      <c r="I421">
        <v>420</v>
      </c>
      <c r="J421" s="10">
        <v>1577578.1704963234</v>
      </c>
    </row>
    <row r="422" spans="9:10" x14ac:dyDescent="0.25">
      <c r="I422">
        <v>421</v>
      </c>
      <c r="J422" s="10">
        <v>8381027.0686614309</v>
      </c>
    </row>
    <row r="423" spans="9:10" x14ac:dyDescent="0.25">
      <c r="I423">
        <v>422</v>
      </c>
      <c r="J423" s="10">
        <v>15326047.227964871</v>
      </c>
    </row>
    <row r="424" spans="9:10" x14ac:dyDescent="0.25">
      <c r="I424">
        <v>423</v>
      </c>
      <c r="J424" s="10">
        <v>3463327.2614726401</v>
      </c>
    </row>
    <row r="425" spans="9:10" x14ac:dyDescent="0.25">
      <c r="I425">
        <v>424</v>
      </c>
      <c r="J425" s="10">
        <v>1622588.7155068533</v>
      </c>
    </row>
    <row r="426" spans="9:10" x14ac:dyDescent="0.25">
      <c r="I426">
        <v>425</v>
      </c>
      <c r="J426" s="10">
        <v>8584343.3529538456</v>
      </c>
    </row>
    <row r="427" spans="9:10" x14ac:dyDescent="0.25">
      <c r="I427">
        <v>426</v>
      </c>
      <c r="J427" s="10">
        <v>5453209.3997727791</v>
      </c>
    </row>
    <row r="428" spans="9:10" x14ac:dyDescent="0.25">
      <c r="I428">
        <v>427</v>
      </c>
      <c r="J428" s="10">
        <v>2022100.8904687259</v>
      </c>
    </row>
    <row r="429" spans="9:10" x14ac:dyDescent="0.25">
      <c r="I429">
        <v>428</v>
      </c>
      <c r="J429" s="10">
        <v>1497674.6968798465</v>
      </c>
    </row>
    <row r="430" spans="9:10" x14ac:dyDescent="0.25">
      <c r="I430">
        <v>429</v>
      </c>
      <c r="J430" s="10">
        <v>11204042.988289319</v>
      </c>
    </row>
    <row r="431" spans="9:10" x14ac:dyDescent="0.25">
      <c r="I431">
        <v>430</v>
      </c>
      <c r="J431" s="10">
        <v>1393422.4833700829</v>
      </c>
    </row>
    <row r="432" spans="9:10" x14ac:dyDescent="0.25">
      <c r="I432">
        <v>431</v>
      </c>
      <c r="J432" s="10">
        <v>2431937.9481251282</v>
      </c>
    </row>
    <row r="433" spans="9:10" x14ac:dyDescent="0.25">
      <c r="I433">
        <v>432</v>
      </c>
      <c r="J433" s="10">
        <v>2955074.9275394524</v>
      </c>
    </row>
    <row r="434" spans="9:10" x14ac:dyDescent="0.25">
      <c r="I434">
        <v>433</v>
      </c>
      <c r="J434" s="10">
        <v>10954824.857984623</v>
      </c>
    </row>
    <row r="435" spans="9:10" x14ac:dyDescent="0.25">
      <c r="I435">
        <v>434</v>
      </c>
      <c r="J435" s="10">
        <v>5344819.5509122163</v>
      </c>
    </row>
    <row r="436" spans="9:10" x14ac:dyDescent="0.25">
      <c r="I436">
        <v>435</v>
      </c>
      <c r="J436" s="10">
        <v>1701808.9171618114</v>
      </c>
    </row>
    <row r="437" spans="9:10" x14ac:dyDescent="0.25">
      <c r="I437">
        <v>436</v>
      </c>
      <c r="J437" s="10">
        <v>1338316.5845702656</v>
      </c>
    </row>
    <row r="438" spans="9:10" x14ac:dyDescent="0.25">
      <c r="I438">
        <v>437</v>
      </c>
      <c r="J438" s="10">
        <v>1963719.4855527827</v>
      </c>
    </row>
    <row r="439" spans="9:10" x14ac:dyDescent="0.25">
      <c r="I439">
        <v>438</v>
      </c>
      <c r="J439" s="10">
        <v>7255919.9297115328</v>
      </c>
    </row>
    <row r="440" spans="9:10" x14ac:dyDescent="0.25">
      <c r="I440">
        <v>439</v>
      </c>
      <c r="J440" s="10">
        <v>769157.65912236401</v>
      </c>
    </row>
    <row r="441" spans="9:10" x14ac:dyDescent="0.25">
      <c r="I441">
        <v>440</v>
      </c>
      <c r="J441" s="10">
        <v>6928146.7361474652</v>
      </c>
    </row>
    <row r="442" spans="9:10" x14ac:dyDescent="0.25">
      <c r="I442">
        <v>441</v>
      </c>
      <c r="J442" s="10">
        <v>7896779.0137986122</v>
      </c>
    </row>
    <row r="443" spans="9:10" x14ac:dyDescent="0.25">
      <c r="I443">
        <v>442</v>
      </c>
      <c r="J443" s="10">
        <v>1367748.7876891971</v>
      </c>
    </row>
    <row r="444" spans="9:10" x14ac:dyDescent="0.25">
      <c r="I444">
        <v>443</v>
      </c>
      <c r="J444" s="10">
        <v>8306475.5306811566</v>
      </c>
    </row>
    <row r="445" spans="9:10" x14ac:dyDescent="0.25">
      <c r="I445">
        <v>444</v>
      </c>
      <c r="J445" s="10">
        <v>1335946.9974708785</v>
      </c>
    </row>
    <row r="446" spans="9:10" x14ac:dyDescent="0.25">
      <c r="I446">
        <v>445</v>
      </c>
      <c r="J446" s="10">
        <v>5348235.3835587529</v>
      </c>
    </row>
    <row r="447" spans="9:10" x14ac:dyDescent="0.25">
      <c r="I447">
        <v>446</v>
      </c>
      <c r="J447" s="10">
        <v>11054161.107308868</v>
      </c>
    </row>
    <row r="448" spans="9:10" x14ac:dyDescent="0.25">
      <c r="I448">
        <v>447</v>
      </c>
      <c r="J448" s="10">
        <v>12539695.043518009</v>
      </c>
    </row>
    <row r="449" spans="9:10" x14ac:dyDescent="0.25">
      <c r="I449">
        <v>448</v>
      </c>
      <c r="J449" s="10">
        <v>4048244.8155840617</v>
      </c>
    </row>
    <row r="450" spans="9:10" x14ac:dyDescent="0.25">
      <c r="I450">
        <v>449</v>
      </c>
      <c r="J450" s="10">
        <v>1849445.2153593143</v>
      </c>
    </row>
    <row r="451" spans="9:10" x14ac:dyDescent="0.25">
      <c r="I451">
        <v>450</v>
      </c>
      <c r="J451" s="10">
        <v>2239416.2141976822</v>
      </c>
    </row>
    <row r="452" spans="9:10" x14ac:dyDescent="0.25">
      <c r="I452">
        <v>451</v>
      </c>
      <c r="J452" s="10">
        <v>3595292.3474425194</v>
      </c>
    </row>
    <row r="453" spans="9:10" x14ac:dyDescent="0.25">
      <c r="I453">
        <v>452</v>
      </c>
      <c r="J453" s="10">
        <v>3870863.0074648177</v>
      </c>
    </row>
    <row r="454" spans="9:10" x14ac:dyDescent="0.25">
      <c r="I454">
        <v>453</v>
      </c>
      <c r="J454" s="10">
        <v>2057261.0197553954</v>
      </c>
    </row>
    <row r="455" spans="9:10" x14ac:dyDescent="0.25">
      <c r="I455">
        <v>454</v>
      </c>
      <c r="J455" s="10">
        <v>2915383.1548937331</v>
      </c>
    </row>
    <row r="456" spans="9:10" x14ac:dyDescent="0.25">
      <c r="I456">
        <v>455</v>
      </c>
      <c r="J456" s="10">
        <v>14806870.727489913</v>
      </c>
    </row>
    <row r="457" spans="9:10" x14ac:dyDescent="0.25">
      <c r="I457">
        <v>456</v>
      </c>
      <c r="J457" s="10">
        <v>7327129.0926554911</v>
      </c>
    </row>
    <row r="458" spans="9:10" x14ac:dyDescent="0.25">
      <c r="I458">
        <v>457</v>
      </c>
      <c r="J458" s="10">
        <v>2003823.6354938296</v>
      </c>
    </row>
    <row r="459" spans="9:10" x14ac:dyDescent="0.25">
      <c r="I459">
        <v>458</v>
      </c>
      <c r="J459" s="10">
        <v>3284709.078840245</v>
      </c>
    </row>
    <row r="460" spans="9:10" x14ac:dyDescent="0.25">
      <c r="I460">
        <v>459</v>
      </c>
      <c r="J460" s="10">
        <v>6990734.7548351754</v>
      </c>
    </row>
    <row r="461" spans="9:10" x14ac:dyDescent="0.25">
      <c r="I461">
        <v>460</v>
      </c>
      <c r="J461" s="10">
        <v>1489466.4879235346</v>
      </c>
    </row>
    <row r="462" spans="9:10" x14ac:dyDescent="0.25">
      <c r="I462">
        <v>461</v>
      </c>
      <c r="J462" s="10">
        <v>996996.56315724528</v>
      </c>
    </row>
    <row r="463" spans="9:10" x14ac:dyDescent="0.25">
      <c r="I463">
        <v>462</v>
      </c>
      <c r="J463" s="10">
        <v>12798733.147698993</v>
      </c>
    </row>
    <row r="464" spans="9:10" x14ac:dyDescent="0.25">
      <c r="I464">
        <v>463</v>
      </c>
      <c r="J464" s="10">
        <v>882632.54885527701</v>
      </c>
    </row>
    <row r="465" spans="9:10" x14ac:dyDescent="0.25">
      <c r="I465">
        <v>464</v>
      </c>
      <c r="J465" s="10">
        <v>4425594.4993603649</v>
      </c>
    </row>
    <row r="466" spans="9:10" x14ac:dyDescent="0.25">
      <c r="I466">
        <v>465</v>
      </c>
      <c r="J466" s="10">
        <v>1987255.8162294952</v>
      </c>
    </row>
    <row r="467" spans="9:10" x14ac:dyDescent="0.25">
      <c r="I467">
        <v>466</v>
      </c>
      <c r="J467" s="10">
        <v>4408058.1728618611</v>
      </c>
    </row>
    <row r="468" spans="9:10" x14ac:dyDescent="0.25">
      <c r="I468">
        <v>467</v>
      </c>
      <c r="J468" s="10">
        <v>2288308.5981700853</v>
      </c>
    </row>
    <row r="469" spans="9:10" x14ac:dyDescent="0.25">
      <c r="I469">
        <v>468</v>
      </c>
      <c r="J469" s="10">
        <v>8710856.2311436031</v>
      </c>
    </row>
    <row r="470" spans="9:10" x14ac:dyDescent="0.25">
      <c r="I470">
        <v>469</v>
      </c>
      <c r="J470" s="10">
        <v>1666932.4585898654</v>
      </c>
    </row>
    <row r="471" spans="9:10" x14ac:dyDescent="0.25">
      <c r="I471">
        <v>470</v>
      </c>
      <c r="J471" s="10">
        <v>20073866.22281919</v>
      </c>
    </row>
    <row r="472" spans="9:10" x14ac:dyDescent="0.25">
      <c r="I472">
        <v>471</v>
      </c>
      <c r="J472" s="10">
        <v>5652074.5962168546</v>
      </c>
    </row>
    <row r="473" spans="9:10" x14ac:dyDescent="0.25">
      <c r="I473">
        <v>472</v>
      </c>
      <c r="J473" s="10">
        <v>4670867.8341042325</v>
      </c>
    </row>
    <row r="474" spans="9:10" x14ac:dyDescent="0.25">
      <c r="I474">
        <v>473</v>
      </c>
      <c r="J474" s="10">
        <v>5528742.2266814066</v>
      </c>
    </row>
    <row r="475" spans="9:10" x14ac:dyDescent="0.25">
      <c r="I475">
        <v>474</v>
      </c>
      <c r="J475" s="10">
        <v>2330567.8880803846</v>
      </c>
    </row>
    <row r="476" spans="9:10" x14ac:dyDescent="0.25">
      <c r="I476">
        <v>475</v>
      </c>
      <c r="J476" s="10">
        <v>1532001.1163121348</v>
      </c>
    </row>
    <row r="477" spans="9:10" x14ac:dyDescent="0.25">
      <c r="I477">
        <v>476</v>
      </c>
      <c r="J477" s="10">
        <v>1507792.4980004178</v>
      </c>
    </row>
    <row r="478" spans="9:10" x14ac:dyDescent="0.25">
      <c r="I478">
        <v>477</v>
      </c>
      <c r="J478" s="10">
        <v>6390624.5102448864</v>
      </c>
    </row>
    <row r="479" spans="9:10" x14ac:dyDescent="0.25">
      <c r="I479">
        <v>478</v>
      </c>
      <c r="J479" s="10">
        <v>2822833.5327234133</v>
      </c>
    </row>
    <row r="480" spans="9:10" x14ac:dyDescent="0.25">
      <c r="I480">
        <v>479</v>
      </c>
      <c r="J480" s="10">
        <v>3697330.4733414724</v>
      </c>
    </row>
    <row r="481" spans="9:10" x14ac:dyDescent="0.25">
      <c r="I481">
        <v>480</v>
      </c>
      <c r="J481" s="10">
        <v>1071918.1476808775</v>
      </c>
    </row>
    <row r="482" spans="9:10" x14ac:dyDescent="0.25">
      <c r="I482">
        <v>481</v>
      </c>
      <c r="J482" s="10">
        <v>1670955.0810021495</v>
      </c>
    </row>
    <row r="483" spans="9:10" x14ac:dyDescent="0.25">
      <c r="I483">
        <v>482</v>
      </c>
      <c r="J483" s="10">
        <v>1119293.4468248028</v>
      </c>
    </row>
    <row r="484" spans="9:10" x14ac:dyDescent="0.25">
      <c r="I484">
        <v>483</v>
      </c>
      <c r="J484" s="10">
        <v>5443013.7404891821</v>
      </c>
    </row>
    <row r="485" spans="9:10" x14ac:dyDescent="0.25">
      <c r="I485">
        <v>484</v>
      </c>
      <c r="J485" s="10">
        <v>5623364.579781075</v>
      </c>
    </row>
    <row r="486" spans="9:10" x14ac:dyDescent="0.25">
      <c r="I486">
        <v>485</v>
      </c>
      <c r="J486" s="10">
        <v>5536253.8818762219</v>
      </c>
    </row>
    <row r="487" spans="9:10" x14ac:dyDescent="0.25">
      <c r="I487">
        <v>486</v>
      </c>
      <c r="J487" s="10">
        <v>4186996.5216897423</v>
      </c>
    </row>
    <row r="488" spans="9:10" x14ac:dyDescent="0.25">
      <c r="I488">
        <v>487</v>
      </c>
      <c r="J488" s="10">
        <v>2239925.7238353067</v>
      </c>
    </row>
    <row r="489" spans="9:10" x14ac:dyDescent="0.25">
      <c r="I489">
        <v>488</v>
      </c>
      <c r="J489" s="10">
        <v>4401306.5814913204</v>
      </c>
    </row>
    <row r="490" spans="9:10" x14ac:dyDescent="0.25">
      <c r="I490">
        <v>489</v>
      </c>
      <c r="J490" s="10">
        <v>3806910.1538981339</v>
      </c>
    </row>
    <row r="491" spans="9:10" x14ac:dyDescent="0.25">
      <c r="I491">
        <v>490</v>
      </c>
      <c r="J491" s="10">
        <v>10483074.444942752</v>
      </c>
    </row>
    <row r="492" spans="9:10" x14ac:dyDescent="0.25">
      <c r="I492">
        <v>491</v>
      </c>
      <c r="J492" s="10">
        <v>1333415.2775459012</v>
      </c>
    </row>
    <row r="493" spans="9:10" x14ac:dyDescent="0.25">
      <c r="I493">
        <v>492</v>
      </c>
      <c r="J493" s="10">
        <v>2653466.6057930584</v>
      </c>
    </row>
    <row r="494" spans="9:10" x14ac:dyDescent="0.25">
      <c r="I494">
        <v>493</v>
      </c>
      <c r="J494" s="10">
        <v>1298488.3039562011</v>
      </c>
    </row>
    <row r="495" spans="9:10" x14ac:dyDescent="0.25">
      <c r="I495">
        <v>494</v>
      </c>
      <c r="J495" s="10">
        <v>3764001.9814373776</v>
      </c>
    </row>
    <row r="496" spans="9:10" x14ac:dyDescent="0.25">
      <c r="I496">
        <v>495</v>
      </c>
      <c r="J496" s="10">
        <v>1333076.0581323314</v>
      </c>
    </row>
    <row r="497" spans="9:10" x14ac:dyDescent="0.25">
      <c r="I497">
        <v>496</v>
      </c>
      <c r="J497" s="10">
        <v>1407567.730531289</v>
      </c>
    </row>
    <row r="498" spans="9:10" x14ac:dyDescent="0.25">
      <c r="I498">
        <v>497</v>
      </c>
      <c r="J498" s="10">
        <v>2888441.1660892423</v>
      </c>
    </row>
    <row r="499" spans="9:10" x14ac:dyDescent="0.25">
      <c r="I499">
        <v>498</v>
      </c>
      <c r="J499" s="10">
        <v>1817298.6366940502</v>
      </c>
    </row>
    <row r="500" spans="9:10" x14ac:dyDescent="0.25">
      <c r="I500">
        <v>499</v>
      </c>
      <c r="J500" s="10">
        <v>13974988.562714873</v>
      </c>
    </row>
    <row r="501" spans="9:10" x14ac:dyDescent="0.25">
      <c r="I501">
        <v>500</v>
      </c>
      <c r="J501" s="10">
        <v>3956595.8528696545</v>
      </c>
    </row>
    <row r="502" spans="9:10" x14ac:dyDescent="0.25">
      <c r="I502">
        <v>501</v>
      </c>
      <c r="J502" s="1">
        <v>7962560.5000424152</v>
      </c>
    </row>
    <row r="503" spans="9:10" x14ac:dyDescent="0.25">
      <c r="I503">
        <v>502</v>
      </c>
      <c r="J503" s="1">
        <v>1847192.2946344197</v>
      </c>
    </row>
    <row r="504" spans="9:10" x14ac:dyDescent="0.25">
      <c r="I504">
        <v>503</v>
      </c>
      <c r="J504" s="1">
        <v>10237420.098007875</v>
      </c>
    </row>
    <row r="505" spans="9:10" x14ac:dyDescent="0.25">
      <c r="I505">
        <v>504</v>
      </c>
      <c r="J505" s="1">
        <v>2839815.0691055181</v>
      </c>
    </row>
    <row r="506" spans="9:10" x14ac:dyDescent="0.25">
      <c r="I506">
        <v>505</v>
      </c>
      <c r="J506" s="1">
        <v>4152750.5949046514</v>
      </c>
    </row>
    <row r="507" spans="9:10" x14ac:dyDescent="0.25">
      <c r="I507">
        <v>506</v>
      </c>
      <c r="J507" s="1">
        <v>9800395.4989497792</v>
      </c>
    </row>
    <row r="508" spans="9:10" x14ac:dyDescent="0.25">
      <c r="I508">
        <v>507</v>
      </c>
      <c r="J508" s="1">
        <v>4331326.6146161268</v>
      </c>
    </row>
    <row r="509" spans="9:10" x14ac:dyDescent="0.25">
      <c r="I509">
        <v>508</v>
      </c>
      <c r="J509" s="1">
        <v>907395.23281125457</v>
      </c>
    </row>
    <row r="510" spans="9:10" x14ac:dyDescent="0.25">
      <c r="I510">
        <v>509</v>
      </c>
      <c r="J510" s="1">
        <v>1418429.8929590774</v>
      </c>
    </row>
    <row r="511" spans="9:10" x14ac:dyDescent="0.25">
      <c r="I511">
        <v>510</v>
      </c>
      <c r="J511" s="1">
        <v>1009775.4162923186</v>
      </c>
    </row>
    <row r="512" spans="9:10" x14ac:dyDescent="0.25">
      <c r="I512">
        <v>511</v>
      </c>
      <c r="J512" s="1">
        <v>4828424.201282206</v>
      </c>
    </row>
    <row r="513" spans="9:10" x14ac:dyDescent="0.25">
      <c r="I513">
        <v>512</v>
      </c>
      <c r="J513" s="1">
        <v>3943720.2500844016</v>
      </c>
    </row>
    <row r="514" spans="9:10" x14ac:dyDescent="0.25">
      <c r="I514">
        <v>513</v>
      </c>
      <c r="J514" s="1">
        <v>11108596.183872109</v>
      </c>
    </row>
    <row r="515" spans="9:10" x14ac:dyDescent="0.25">
      <c r="I515">
        <v>514</v>
      </c>
      <c r="J515" s="1">
        <v>601891.14591726696</v>
      </c>
    </row>
    <row r="516" spans="9:10" x14ac:dyDescent="0.25">
      <c r="I516">
        <v>515</v>
      </c>
      <c r="J516" s="1">
        <v>9460030.4354946166</v>
      </c>
    </row>
    <row r="517" spans="9:10" x14ac:dyDescent="0.25">
      <c r="I517">
        <v>516</v>
      </c>
      <c r="J517" s="1">
        <v>1651997.3190058665</v>
      </c>
    </row>
    <row r="518" spans="9:10" x14ac:dyDescent="0.25">
      <c r="I518">
        <v>517</v>
      </c>
      <c r="J518" s="1">
        <v>5761027.1960141268</v>
      </c>
    </row>
    <row r="519" spans="9:10" x14ac:dyDescent="0.25">
      <c r="I519">
        <v>518</v>
      </c>
      <c r="J519" s="1">
        <v>3730312.2970424802</v>
      </c>
    </row>
    <row r="520" spans="9:10" x14ac:dyDescent="0.25">
      <c r="I520">
        <v>519</v>
      </c>
      <c r="J520" s="1">
        <v>5605031.8530379487</v>
      </c>
    </row>
    <row r="521" spans="9:10" x14ac:dyDescent="0.25">
      <c r="I521">
        <v>520</v>
      </c>
      <c r="J521" s="1">
        <v>2747256.271264527</v>
      </c>
    </row>
    <row r="522" spans="9:10" x14ac:dyDescent="0.25">
      <c r="I522">
        <v>521</v>
      </c>
      <c r="J522" s="1">
        <v>3026887.4012014368</v>
      </c>
    </row>
    <row r="523" spans="9:10" x14ac:dyDescent="0.25">
      <c r="I523">
        <v>522</v>
      </c>
      <c r="J523" s="1">
        <v>1950938.8165929196</v>
      </c>
    </row>
    <row r="524" spans="9:10" x14ac:dyDescent="0.25">
      <c r="I524">
        <v>523</v>
      </c>
      <c r="J524" s="1">
        <v>4374010.9331676783</v>
      </c>
    </row>
    <row r="525" spans="9:10" x14ac:dyDescent="0.25">
      <c r="I525">
        <v>524</v>
      </c>
      <c r="J525" s="1">
        <v>5514907.3804852087</v>
      </c>
    </row>
    <row r="526" spans="9:10" x14ac:dyDescent="0.25">
      <c r="I526">
        <v>525</v>
      </c>
      <c r="J526" s="1">
        <v>1486298.6543133608</v>
      </c>
    </row>
    <row r="527" spans="9:10" x14ac:dyDescent="0.25">
      <c r="I527">
        <v>526</v>
      </c>
      <c r="J527" s="1">
        <v>1318586.5763088311</v>
      </c>
    </row>
    <row r="528" spans="9:10" x14ac:dyDescent="0.25">
      <c r="I528">
        <v>527</v>
      </c>
      <c r="J528" s="1">
        <v>3245748.8423686479</v>
      </c>
    </row>
    <row r="529" spans="9:10" x14ac:dyDescent="0.25">
      <c r="I529">
        <v>528</v>
      </c>
      <c r="J529" s="1">
        <v>1666799.0145846105</v>
      </c>
    </row>
    <row r="530" spans="9:10" x14ac:dyDescent="0.25">
      <c r="I530">
        <v>529</v>
      </c>
      <c r="J530" s="1">
        <v>4052201.3814701219</v>
      </c>
    </row>
    <row r="531" spans="9:10" x14ac:dyDescent="0.25">
      <c r="I531">
        <v>530</v>
      </c>
      <c r="J531" s="1">
        <v>7919738.3171120621</v>
      </c>
    </row>
    <row r="532" spans="9:10" x14ac:dyDescent="0.25">
      <c r="I532">
        <v>531</v>
      </c>
      <c r="J532" s="1">
        <v>3803549.833147841</v>
      </c>
    </row>
    <row r="533" spans="9:10" x14ac:dyDescent="0.25">
      <c r="I533">
        <v>532</v>
      </c>
      <c r="J533" s="1">
        <v>7608827.0060895365</v>
      </c>
    </row>
    <row r="534" spans="9:10" x14ac:dyDescent="0.25">
      <c r="I534">
        <v>533</v>
      </c>
      <c r="J534" s="1">
        <v>2014907.4238392895</v>
      </c>
    </row>
    <row r="535" spans="9:10" x14ac:dyDescent="0.25">
      <c r="I535">
        <v>534</v>
      </c>
      <c r="J535" s="1">
        <v>2152744.2704543364</v>
      </c>
    </row>
    <row r="536" spans="9:10" x14ac:dyDescent="0.25">
      <c r="I536">
        <v>535</v>
      </c>
      <c r="J536" s="1">
        <v>1958767.6382882977</v>
      </c>
    </row>
    <row r="537" spans="9:10" x14ac:dyDescent="0.25">
      <c r="I537">
        <v>536</v>
      </c>
      <c r="J537" s="1">
        <v>1305947.8155393994</v>
      </c>
    </row>
    <row r="538" spans="9:10" x14ac:dyDescent="0.25">
      <c r="I538">
        <v>537</v>
      </c>
      <c r="J538" s="1">
        <v>2603286.4598464719</v>
      </c>
    </row>
    <row r="539" spans="9:10" x14ac:dyDescent="0.25">
      <c r="I539">
        <v>538</v>
      </c>
      <c r="J539" s="1">
        <v>5965505.2327956306</v>
      </c>
    </row>
    <row r="540" spans="9:10" x14ac:dyDescent="0.25">
      <c r="I540">
        <v>539</v>
      </c>
      <c r="J540" s="1">
        <v>1225843.1671577957</v>
      </c>
    </row>
    <row r="541" spans="9:10" x14ac:dyDescent="0.25">
      <c r="I541">
        <v>540</v>
      </c>
      <c r="J541" s="1">
        <v>2648931.4449540842</v>
      </c>
    </row>
    <row r="542" spans="9:10" x14ac:dyDescent="0.25">
      <c r="I542">
        <v>541</v>
      </c>
      <c r="J542" s="1">
        <v>8790816.554486664</v>
      </c>
    </row>
    <row r="543" spans="9:10" x14ac:dyDescent="0.25">
      <c r="I543">
        <v>542</v>
      </c>
      <c r="J543" s="1">
        <v>17063768.788073704</v>
      </c>
    </row>
    <row r="544" spans="9:10" x14ac:dyDescent="0.25">
      <c r="I544">
        <v>543</v>
      </c>
      <c r="J544" s="1">
        <v>1110984.2645648308</v>
      </c>
    </row>
    <row r="545" spans="9:10" x14ac:dyDescent="0.25">
      <c r="I545">
        <v>544</v>
      </c>
      <c r="J545" s="1">
        <v>1166639.409383022</v>
      </c>
    </row>
    <row r="546" spans="9:10" x14ac:dyDescent="0.25">
      <c r="I546">
        <v>545</v>
      </c>
      <c r="J546" s="1">
        <v>1025023.1373737785</v>
      </c>
    </row>
    <row r="547" spans="9:10" x14ac:dyDescent="0.25">
      <c r="I547">
        <v>546</v>
      </c>
      <c r="J547" s="1">
        <v>3136076.9134049979</v>
      </c>
    </row>
    <row r="548" spans="9:10" x14ac:dyDescent="0.25">
      <c r="I548">
        <v>547</v>
      </c>
      <c r="J548" s="1">
        <v>655553.92011361022</v>
      </c>
    </row>
    <row r="549" spans="9:10" x14ac:dyDescent="0.25">
      <c r="I549">
        <v>548</v>
      </c>
      <c r="J549" s="1">
        <v>6460661.4351999536</v>
      </c>
    </row>
    <row r="550" spans="9:10" x14ac:dyDescent="0.25">
      <c r="I550">
        <v>549</v>
      </c>
      <c r="J550" s="1">
        <v>6546349.0353137255</v>
      </c>
    </row>
    <row r="551" spans="9:10" x14ac:dyDescent="0.25">
      <c r="I551">
        <v>550</v>
      </c>
      <c r="J551" s="1">
        <v>1399625.2996577865</v>
      </c>
    </row>
    <row r="552" spans="9:10" x14ac:dyDescent="0.25">
      <c r="I552">
        <v>551</v>
      </c>
      <c r="J552" s="1">
        <v>4567581.8314506635</v>
      </c>
    </row>
    <row r="553" spans="9:10" x14ac:dyDescent="0.25">
      <c r="I553">
        <v>552</v>
      </c>
      <c r="J553" s="1">
        <v>6136205.9466017215</v>
      </c>
    </row>
    <row r="554" spans="9:10" x14ac:dyDescent="0.25">
      <c r="I554">
        <v>553</v>
      </c>
      <c r="J554" s="1">
        <v>21379659.937351178</v>
      </c>
    </row>
    <row r="555" spans="9:10" x14ac:dyDescent="0.25">
      <c r="I555">
        <v>554</v>
      </c>
      <c r="J555" s="1">
        <v>1503500.9850754279</v>
      </c>
    </row>
    <row r="556" spans="9:10" x14ac:dyDescent="0.25">
      <c r="I556">
        <v>555</v>
      </c>
      <c r="J556" s="1">
        <v>6471299.9086788436</v>
      </c>
    </row>
    <row r="557" spans="9:10" x14ac:dyDescent="0.25">
      <c r="I557">
        <v>556</v>
      </c>
      <c r="J557" s="1">
        <v>2844409.5409178082</v>
      </c>
    </row>
    <row r="558" spans="9:10" x14ac:dyDescent="0.25">
      <c r="I558">
        <v>557</v>
      </c>
      <c r="J558" s="1">
        <v>2082853.5287830227</v>
      </c>
    </row>
    <row r="559" spans="9:10" x14ac:dyDescent="0.25">
      <c r="I559">
        <v>558</v>
      </c>
      <c r="J559" s="1">
        <v>3246667.5949412836</v>
      </c>
    </row>
    <row r="560" spans="9:10" x14ac:dyDescent="0.25">
      <c r="I560">
        <v>559</v>
      </c>
      <c r="J560" s="1">
        <v>2895765.1211172165</v>
      </c>
    </row>
    <row r="561" spans="9:10" x14ac:dyDescent="0.25">
      <c r="I561">
        <v>560</v>
      </c>
      <c r="J561" s="1">
        <v>1712275.5480603257</v>
      </c>
    </row>
    <row r="562" spans="9:10" x14ac:dyDescent="0.25">
      <c r="I562">
        <v>561</v>
      </c>
      <c r="J562" s="1">
        <v>2375735.5732887345</v>
      </c>
    </row>
    <row r="563" spans="9:10" x14ac:dyDescent="0.25">
      <c r="I563">
        <v>562</v>
      </c>
      <c r="J563" s="1">
        <v>29276303.341554996</v>
      </c>
    </row>
    <row r="564" spans="9:10" x14ac:dyDescent="0.25">
      <c r="I564">
        <v>563</v>
      </c>
      <c r="J564" s="1">
        <v>1143642.1043900482</v>
      </c>
    </row>
    <row r="565" spans="9:10" x14ac:dyDescent="0.25">
      <c r="I565">
        <v>564</v>
      </c>
      <c r="J565" s="1">
        <v>4784894.7860822361</v>
      </c>
    </row>
    <row r="566" spans="9:10" x14ac:dyDescent="0.25">
      <c r="I566">
        <v>565</v>
      </c>
      <c r="J566" s="1">
        <v>4072576.6165225888</v>
      </c>
    </row>
    <row r="567" spans="9:10" x14ac:dyDescent="0.25">
      <c r="I567">
        <v>566</v>
      </c>
      <c r="J567" s="1">
        <v>3017589.6219323399</v>
      </c>
    </row>
    <row r="568" spans="9:10" x14ac:dyDescent="0.25">
      <c r="I568">
        <v>567</v>
      </c>
      <c r="J568" s="1">
        <v>895226.08404778561</v>
      </c>
    </row>
    <row r="569" spans="9:10" x14ac:dyDescent="0.25">
      <c r="I569">
        <v>568</v>
      </c>
      <c r="J569" s="1">
        <v>8105748.3396895947</v>
      </c>
    </row>
    <row r="570" spans="9:10" x14ac:dyDescent="0.25">
      <c r="I570">
        <v>569</v>
      </c>
      <c r="J570" s="1">
        <v>1594818.3390252108</v>
      </c>
    </row>
    <row r="571" spans="9:10" x14ac:dyDescent="0.25">
      <c r="I571">
        <v>570</v>
      </c>
      <c r="J571" s="1">
        <v>1818766.844092248</v>
      </c>
    </row>
    <row r="572" spans="9:10" x14ac:dyDescent="0.25">
      <c r="I572">
        <v>571</v>
      </c>
      <c r="J572" s="1">
        <v>8481351.5158133563</v>
      </c>
    </row>
    <row r="573" spans="9:10" x14ac:dyDescent="0.25">
      <c r="I573">
        <v>572</v>
      </c>
      <c r="J573" s="1">
        <v>8031118.5638727779</v>
      </c>
    </row>
    <row r="574" spans="9:10" x14ac:dyDescent="0.25">
      <c r="I574">
        <v>573</v>
      </c>
      <c r="J574" s="1">
        <v>1003184.984894782</v>
      </c>
    </row>
    <row r="575" spans="9:10" x14ac:dyDescent="0.25">
      <c r="I575">
        <v>574</v>
      </c>
      <c r="J575" s="1">
        <v>5221043.0409622667</v>
      </c>
    </row>
    <row r="576" spans="9:10" x14ac:dyDescent="0.25">
      <c r="I576">
        <v>575</v>
      </c>
      <c r="J576" s="1">
        <v>7839364.5061485339</v>
      </c>
    </row>
    <row r="577" spans="9:10" x14ac:dyDescent="0.25">
      <c r="I577">
        <v>576</v>
      </c>
      <c r="J577" s="1">
        <v>4205381.4339024797</v>
      </c>
    </row>
    <row r="578" spans="9:10" x14ac:dyDescent="0.25">
      <c r="I578">
        <v>577</v>
      </c>
      <c r="J578" s="1">
        <v>10848517.340282088</v>
      </c>
    </row>
    <row r="579" spans="9:10" x14ac:dyDescent="0.25">
      <c r="I579">
        <v>578</v>
      </c>
      <c r="J579" s="1">
        <v>2584959.3231871258</v>
      </c>
    </row>
    <row r="580" spans="9:10" x14ac:dyDescent="0.25">
      <c r="I580">
        <v>579</v>
      </c>
      <c r="J580" s="1">
        <v>8035247.3280033479</v>
      </c>
    </row>
    <row r="581" spans="9:10" x14ac:dyDescent="0.25">
      <c r="I581">
        <v>580</v>
      </c>
      <c r="J581" s="1">
        <v>2470111.4274408896</v>
      </c>
    </row>
    <row r="582" spans="9:10" x14ac:dyDescent="0.25">
      <c r="I582">
        <v>581</v>
      </c>
      <c r="J582" s="1">
        <v>3458672.3023405238</v>
      </c>
    </row>
    <row r="583" spans="9:10" x14ac:dyDescent="0.25">
      <c r="I583">
        <v>582</v>
      </c>
      <c r="J583" s="1">
        <v>6808803.6068559578</v>
      </c>
    </row>
    <row r="584" spans="9:10" x14ac:dyDescent="0.25">
      <c r="I584">
        <v>583</v>
      </c>
      <c r="J584" s="1">
        <v>4486111.3789394582</v>
      </c>
    </row>
    <row r="585" spans="9:10" x14ac:dyDescent="0.25">
      <c r="I585">
        <v>584</v>
      </c>
      <c r="J585" s="1">
        <v>4267871.6960239634</v>
      </c>
    </row>
    <row r="586" spans="9:10" x14ac:dyDescent="0.25">
      <c r="I586">
        <v>585</v>
      </c>
      <c r="J586" s="1">
        <v>1614921.3346064733</v>
      </c>
    </row>
    <row r="587" spans="9:10" x14ac:dyDescent="0.25">
      <c r="I587">
        <v>586</v>
      </c>
      <c r="J587" s="1">
        <v>8338148.3689726572</v>
      </c>
    </row>
    <row r="588" spans="9:10" x14ac:dyDescent="0.25">
      <c r="I588">
        <v>587</v>
      </c>
      <c r="J588" s="1">
        <v>2355777.5909874612</v>
      </c>
    </row>
    <row r="589" spans="9:10" x14ac:dyDescent="0.25">
      <c r="I589">
        <v>588</v>
      </c>
      <c r="J589" s="1">
        <v>5570976.9099998521</v>
      </c>
    </row>
    <row r="590" spans="9:10" x14ac:dyDescent="0.25">
      <c r="I590">
        <v>589</v>
      </c>
      <c r="J590" s="1">
        <v>505576.05215177289</v>
      </c>
    </row>
    <row r="591" spans="9:10" x14ac:dyDescent="0.25">
      <c r="I591">
        <v>590</v>
      </c>
      <c r="J591" s="1">
        <v>8152069.545859444</v>
      </c>
    </row>
    <row r="592" spans="9:10" x14ac:dyDescent="0.25">
      <c r="I592">
        <v>591</v>
      </c>
      <c r="J592" s="1">
        <v>1888691.9282770993</v>
      </c>
    </row>
    <row r="593" spans="9:10" x14ac:dyDescent="0.25">
      <c r="I593">
        <v>592</v>
      </c>
      <c r="J593" s="1">
        <v>1549925.2404901984</v>
      </c>
    </row>
    <row r="594" spans="9:10" x14ac:dyDescent="0.25">
      <c r="I594">
        <v>593</v>
      </c>
      <c r="J594" s="1">
        <v>1803330.8106422026</v>
      </c>
    </row>
    <row r="595" spans="9:10" x14ac:dyDescent="0.25">
      <c r="I595">
        <v>594</v>
      </c>
      <c r="J595" s="1">
        <v>3088267.4919524873</v>
      </c>
    </row>
    <row r="596" spans="9:10" x14ac:dyDescent="0.25">
      <c r="I596">
        <v>595</v>
      </c>
      <c r="J596" s="1">
        <v>4670265.511494983</v>
      </c>
    </row>
    <row r="597" spans="9:10" x14ac:dyDescent="0.25">
      <c r="I597">
        <v>596</v>
      </c>
      <c r="J597" s="1">
        <v>4674806.1217011185</v>
      </c>
    </row>
    <row r="598" spans="9:10" x14ac:dyDescent="0.25">
      <c r="I598">
        <v>597</v>
      </c>
      <c r="J598" s="1">
        <v>3268318.80285373</v>
      </c>
    </row>
    <row r="599" spans="9:10" x14ac:dyDescent="0.25">
      <c r="I599">
        <v>598</v>
      </c>
      <c r="J599" s="1">
        <v>805817.24466495332</v>
      </c>
    </row>
    <row r="600" spans="9:10" x14ac:dyDescent="0.25">
      <c r="I600">
        <v>599</v>
      </c>
      <c r="J600" s="1">
        <v>14453704.301429233</v>
      </c>
    </row>
    <row r="601" spans="9:10" x14ac:dyDescent="0.25">
      <c r="I601">
        <v>600</v>
      </c>
      <c r="J601" s="1">
        <v>4277501.9910859242</v>
      </c>
    </row>
    <row r="602" spans="9:10" x14ac:dyDescent="0.25">
      <c r="I602">
        <v>601</v>
      </c>
      <c r="J602" s="1">
        <v>7440137.4807155281</v>
      </c>
    </row>
    <row r="603" spans="9:10" x14ac:dyDescent="0.25">
      <c r="I603">
        <v>602</v>
      </c>
      <c r="J603" s="1">
        <v>3026179.6961711347</v>
      </c>
    </row>
    <row r="604" spans="9:10" x14ac:dyDescent="0.25">
      <c r="I604">
        <v>603</v>
      </c>
      <c r="J604" s="1">
        <v>3402825.2397009637</v>
      </c>
    </row>
    <row r="605" spans="9:10" x14ac:dyDescent="0.25">
      <c r="I605">
        <v>604</v>
      </c>
      <c r="J605" s="1">
        <v>3592904.7912124591</v>
      </c>
    </row>
    <row r="606" spans="9:10" x14ac:dyDescent="0.25">
      <c r="I606">
        <v>605</v>
      </c>
      <c r="J606" s="1">
        <v>3380084.0535802287</v>
      </c>
    </row>
    <row r="607" spans="9:10" x14ac:dyDescent="0.25">
      <c r="I607">
        <v>606</v>
      </c>
      <c r="J607" s="1">
        <v>3803719.8508853717</v>
      </c>
    </row>
    <row r="608" spans="9:10" x14ac:dyDescent="0.25">
      <c r="I608">
        <v>607</v>
      </c>
      <c r="J608" s="1">
        <v>3320147.7877644361</v>
      </c>
    </row>
    <row r="609" spans="9:10" x14ac:dyDescent="0.25">
      <c r="I609">
        <v>608</v>
      </c>
      <c r="J609" s="1">
        <v>23693930.440049831</v>
      </c>
    </row>
    <row r="610" spans="9:10" x14ac:dyDescent="0.25">
      <c r="I610">
        <v>609</v>
      </c>
      <c r="J610" s="1">
        <v>2501183.5743133812</v>
      </c>
    </row>
    <row r="611" spans="9:10" x14ac:dyDescent="0.25">
      <c r="I611">
        <v>610</v>
      </c>
      <c r="J611" s="1">
        <v>14650880.878159707</v>
      </c>
    </row>
    <row r="612" spans="9:10" x14ac:dyDescent="0.25">
      <c r="I612">
        <v>611</v>
      </c>
      <c r="J612" s="1">
        <v>6720934.8584178714</v>
      </c>
    </row>
    <row r="613" spans="9:10" x14ac:dyDescent="0.25">
      <c r="I613">
        <v>612</v>
      </c>
      <c r="J613" s="1">
        <v>1590352.912967219</v>
      </c>
    </row>
    <row r="614" spans="9:10" x14ac:dyDescent="0.25">
      <c r="I614">
        <v>613</v>
      </c>
      <c r="J614" s="1">
        <v>1939615.0066010628</v>
      </c>
    </row>
    <row r="615" spans="9:10" x14ac:dyDescent="0.25">
      <c r="I615">
        <v>614</v>
      </c>
      <c r="J615" s="1">
        <v>1534145.9795145688</v>
      </c>
    </row>
    <row r="616" spans="9:10" x14ac:dyDescent="0.25">
      <c r="I616">
        <v>615</v>
      </c>
      <c r="J616" s="1">
        <v>1660330.8510254784</v>
      </c>
    </row>
    <row r="617" spans="9:10" x14ac:dyDescent="0.25">
      <c r="I617">
        <v>616</v>
      </c>
      <c r="J617" s="1">
        <v>2971923.8275477509</v>
      </c>
    </row>
    <row r="618" spans="9:10" x14ac:dyDescent="0.25">
      <c r="I618">
        <v>617</v>
      </c>
      <c r="J618" s="1">
        <v>6237474.700582264</v>
      </c>
    </row>
    <row r="619" spans="9:10" x14ac:dyDescent="0.25">
      <c r="I619">
        <v>618</v>
      </c>
      <c r="J619" s="1">
        <v>2231190.0027328087</v>
      </c>
    </row>
    <row r="620" spans="9:10" x14ac:dyDescent="0.25">
      <c r="I620">
        <v>619</v>
      </c>
      <c r="J620" s="1">
        <v>2814357.9195839213</v>
      </c>
    </row>
    <row r="621" spans="9:10" x14ac:dyDescent="0.25">
      <c r="I621">
        <v>620</v>
      </c>
      <c r="J621" s="1">
        <v>2829348.2954049208</v>
      </c>
    </row>
    <row r="622" spans="9:10" x14ac:dyDescent="0.25">
      <c r="I622">
        <v>621</v>
      </c>
      <c r="J622" s="1">
        <v>13180005.349139387</v>
      </c>
    </row>
    <row r="623" spans="9:10" x14ac:dyDescent="0.25">
      <c r="I623">
        <v>622</v>
      </c>
      <c r="J623" s="1">
        <v>5591360.8457966093</v>
      </c>
    </row>
    <row r="624" spans="9:10" x14ac:dyDescent="0.25">
      <c r="I624">
        <v>623</v>
      </c>
      <c r="J624" s="1">
        <v>1696960.170723103</v>
      </c>
    </row>
    <row r="625" spans="9:10" x14ac:dyDescent="0.25">
      <c r="I625">
        <v>624</v>
      </c>
      <c r="J625" s="1">
        <v>4618223.4912316054</v>
      </c>
    </row>
    <row r="626" spans="9:10" x14ac:dyDescent="0.25">
      <c r="I626">
        <v>625</v>
      </c>
      <c r="J626" s="1">
        <v>20076293.356479555</v>
      </c>
    </row>
    <row r="627" spans="9:10" x14ac:dyDescent="0.25">
      <c r="I627">
        <v>626</v>
      </c>
      <c r="J627" s="1">
        <v>9588930.6353423037</v>
      </c>
    </row>
    <row r="628" spans="9:10" x14ac:dyDescent="0.25">
      <c r="I628">
        <v>627</v>
      </c>
      <c r="J628" s="1">
        <v>3151968.063271496</v>
      </c>
    </row>
    <row r="629" spans="9:10" x14ac:dyDescent="0.25">
      <c r="I629">
        <v>628</v>
      </c>
      <c r="J629" s="1">
        <v>342756.93751873088</v>
      </c>
    </row>
    <row r="630" spans="9:10" x14ac:dyDescent="0.25">
      <c r="I630">
        <v>629</v>
      </c>
      <c r="J630" s="1">
        <v>772164.74917107204</v>
      </c>
    </row>
    <row r="631" spans="9:10" x14ac:dyDescent="0.25">
      <c r="I631">
        <v>630</v>
      </c>
      <c r="J631" s="1">
        <v>3714279.0138067501</v>
      </c>
    </row>
    <row r="632" spans="9:10" x14ac:dyDescent="0.25">
      <c r="I632">
        <v>631</v>
      </c>
      <c r="J632" s="1">
        <v>810660.04880686663</v>
      </c>
    </row>
    <row r="633" spans="9:10" x14ac:dyDescent="0.25">
      <c r="I633">
        <v>632</v>
      </c>
      <c r="J633" s="1">
        <v>7025382.7564075105</v>
      </c>
    </row>
    <row r="634" spans="9:10" x14ac:dyDescent="0.25">
      <c r="I634">
        <v>633</v>
      </c>
      <c r="J634" s="1">
        <v>2109458.9603776443</v>
      </c>
    </row>
    <row r="635" spans="9:10" x14ac:dyDescent="0.25">
      <c r="I635">
        <v>634</v>
      </c>
      <c r="J635" s="1">
        <v>3377203.8922572001</v>
      </c>
    </row>
    <row r="636" spans="9:10" x14ac:dyDescent="0.25">
      <c r="I636">
        <v>635</v>
      </c>
      <c r="J636" s="1">
        <v>11594367.219219999</v>
      </c>
    </row>
    <row r="637" spans="9:10" x14ac:dyDescent="0.25">
      <c r="I637">
        <v>636</v>
      </c>
      <c r="J637" s="1">
        <v>2100278.7007639534</v>
      </c>
    </row>
    <row r="638" spans="9:10" x14ac:dyDescent="0.25">
      <c r="I638">
        <v>637</v>
      </c>
      <c r="J638" s="1">
        <v>1387486.5544132141</v>
      </c>
    </row>
    <row r="639" spans="9:10" x14ac:dyDescent="0.25">
      <c r="I639">
        <v>638</v>
      </c>
      <c r="J639" s="1">
        <v>895188.48044559639</v>
      </c>
    </row>
    <row r="640" spans="9:10" x14ac:dyDescent="0.25">
      <c r="I640">
        <v>639</v>
      </c>
      <c r="J640" s="1">
        <v>3651951.4675873248</v>
      </c>
    </row>
    <row r="641" spans="9:10" x14ac:dyDescent="0.25">
      <c r="I641">
        <v>640</v>
      </c>
      <c r="J641" s="1">
        <v>4801643.9644525852</v>
      </c>
    </row>
    <row r="642" spans="9:10" x14ac:dyDescent="0.25">
      <c r="I642">
        <v>641</v>
      </c>
      <c r="J642" s="1">
        <v>1980908.1999564213</v>
      </c>
    </row>
    <row r="643" spans="9:10" x14ac:dyDescent="0.25">
      <c r="I643">
        <v>642</v>
      </c>
      <c r="J643" s="1">
        <v>1891524.8290921438</v>
      </c>
    </row>
    <row r="644" spans="9:10" x14ac:dyDescent="0.25">
      <c r="I644">
        <v>643</v>
      </c>
      <c r="J644" s="1">
        <v>2866366.1278671394</v>
      </c>
    </row>
    <row r="645" spans="9:10" x14ac:dyDescent="0.25">
      <c r="I645">
        <v>644</v>
      </c>
      <c r="J645" s="1">
        <v>455360.40754313319</v>
      </c>
    </row>
    <row r="646" spans="9:10" x14ac:dyDescent="0.25">
      <c r="I646">
        <v>645</v>
      </c>
      <c r="J646" s="1">
        <v>4541475.3690973511</v>
      </c>
    </row>
    <row r="647" spans="9:10" x14ac:dyDescent="0.25">
      <c r="I647">
        <v>646</v>
      </c>
      <c r="J647" s="1">
        <v>5769685.3892911775</v>
      </c>
    </row>
    <row r="648" spans="9:10" x14ac:dyDescent="0.25">
      <c r="I648">
        <v>647</v>
      </c>
      <c r="J648" s="1">
        <v>2536087.4638623404</v>
      </c>
    </row>
    <row r="649" spans="9:10" x14ac:dyDescent="0.25">
      <c r="I649">
        <v>648</v>
      </c>
      <c r="J649" s="1">
        <v>3240952.4386618072</v>
      </c>
    </row>
    <row r="650" spans="9:10" x14ac:dyDescent="0.25">
      <c r="I650">
        <v>649</v>
      </c>
      <c r="J650" s="1">
        <v>4779371.3012732193</v>
      </c>
    </row>
    <row r="651" spans="9:10" x14ac:dyDescent="0.25">
      <c r="I651">
        <v>650</v>
      </c>
      <c r="J651" s="1">
        <v>2825288.9751192569</v>
      </c>
    </row>
    <row r="652" spans="9:10" x14ac:dyDescent="0.25">
      <c r="I652">
        <v>651</v>
      </c>
      <c r="J652" s="1">
        <v>3217538.5757128303</v>
      </c>
    </row>
    <row r="653" spans="9:10" x14ac:dyDescent="0.25">
      <c r="I653">
        <v>652</v>
      </c>
      <c r="J653" s="1">
        <v>5430631.6702590669</v>
      </c>
    </row>
    <row r="654" spans="9:10" x14ac:dyDescent="0.25">
      <c r="I654">
        <v>653</v>
      </c>
      <c r="J654" s="1">
        <v>584667.56151421391</v>
      </c>
    </row>
    <row r="655" spans="9:10" x14ac:dyDescent="0.25">
      <c r="I655">
        <v>654</v>
      </c>
      <c r="J655" s="1">
        <v>2410628.7953346763</v>
      </c>
    </row>
    <row r="656" spans="9:10" x14ac:dyDescent="0.25">
      <c r="I656">
        <v>655</v>
      </c>
      <c r="J656" s="1">
        <v>3242195.7072556335</v>
      </c>
    </row>
    <row r="657" spans="9:10" x14ac:dyDescent="0.25">
      <c r="I657">
        <v>656</v>
      </c>
      <c r="J657" s="1">
        <v>2642196.3222406632</v>
      </c>
    </row>
    <row r="658" spans="9:10" x14ac:dyDescent="0.25">
      <c r="I658">
        <v>657</v>
      </c>
      <c r="J658" s="1">
        <v>2221177.4309317893</v>
      </c>
    </row>
    <row r="659" spans="9:10" x14ac:dyDescent="0.25">
      <c r="I659">
        <v>658</v>
      </c>
      <c r="J659" s="1">
        <v>5035542.3227247195</v>
      </c>
    </row>
    <row r="660" spans="9:10" x14ac:dyDescent="0.25">
      <c r="I660">
        <v>659</v>
      </c>
      <c r="J660" s="1">
        <v>2122195.0359565853</v>
      </c>
    </row>
    <row r="661" spans="9:10" x14ac:dyDescent="0.25">
      <c r="I661">
        <v>660</v>
      </c>
      <c r="J661" s="1">
        <v>12434940.280436607</v>
      </c>
    </row>
    <row r="662" spans="9:10" x14ac:dyDescent="0.25">
      <c r="I662">
        <v>661</v>
      </c>
      <c r="J662" s="1">
        <v>3288423.2082711877</v>
      </c>
    </row>
    <row r="663" spans="9:10" x14ac:dyDescent="0.25">
      <c r="I663">
        <v>662</v>
      </c>
      <c r="J663" s="1">
        <v>1624963.0765347506</v>
      </c>
    </row>
    <row r="664" spans="9:10" x14ac:dyDescent="0.25">
      <c r="I664">
        <v>663</v>
      </c>
      <c r="J664" s="1">
        <v>3225411.7855717428</v>
      </c>
    </row>
    <row r="665" spans="9:10" x14ac:dyDescent="0.25">
      <c r="I665">
        <v>664</v>
      </c>
      <c r="J665" s="1">
        <v>5865260.7816989617</v>
      </c>
    </row>
    <row r="666" spans="9:10" x14ac:dyDescent="0.25">
      <c r="I666">
        <v>665</v>
      </c>
      <c r="J666" s="1">
        <v>1529862.6775178113</v>
      </c>
    </row>
    <row r="667" spans="9:10" x14ac:dyDescent="0.25">
      <c r="I667">
        <v>666</v>
      </c>
      <c r="J667" s="1">
        <v>3314527.8876544423</v>
      </c>
    </row>
    <row r="668" spans="9:10" x14ac:dyDescent="0.25">
      <c r="I668">
        <v>667</v>
      </c>
      <c r="J668" s="1">
        <v>2429464.1259843973</v>
      </c>
    </row>
    <row r="669" spans="9:10" x14ac:dyDescent="0.25">
      <c r="I669">
        <v>668</v>
      </c>
      <c r="J669" s="1">
        <v>17118549.730432294</v>
      </c>
    </row>
    <row r="670" spans="9:10" x14ac:dyDescent="0.25">
      <c r="I670">
        <v>669</v>
      </c>
      <c r="J670" s="1">
        <v>2373288.1362580685</v>
      </c>
    </row>
    <row r="671" spans="9:10" x14ac:dyDescent="0.25">
      <c r="I671">
        <v>670</v>
      </c>
      <c r="J671" s="1">
        <v>1808254.3530469583</v>
      </c>
    </row>
    <row r="672" spans="9:10" x14ac:dyDescent="0.25">
      <c r="I672">
        <v>671</v>
      </c>
      <c r="J672" s="1">
        <v>4190785.5008200686</v>
      </c>
    </row>
    <row r="673" spans="9:10" x14ac:dyDescent="0.25">
      <c r="I673">
        <v>672</v>
      </c>
      <c r="J673" s="1">
        <v>3232371.0838213339</v>
      </c>
    </row>
    <row r="674" spans="9:10" x14ac:dyDescent="0.25">
      <c r="I674">
        <v>673</v>
      </c>
      <c r="J674" s="1">
        <v>3643314.3955509611</v>
      </c>
    </row>
    <row r="675" spans="9:10" x14ac:dyDescent="0.25">
      <c r="I675">
        <v>674</v>
      </c>
      <c r="J675" s="1">
        <v>1497878.4243092006</v>
      </c>
    </row>
    <row r="676" spans="9:10" x14ac:dyDescent="0.25">
      <c r="I676">
        <v>675</v>
      </c>
      <c r="J676" s="1">
        <v>3281231.5335629331</v>
      </c>
    </row>
    <row r="677" spans="9:10" x14ac:dyDescent="0.25">
      <c r="I677">
        <v>676</v>
      </c>
      <c r="J677" s="1">
        <v>1466649.770697108</v>
      </c>
    </row>
    <row r="678" spans="9:10" x14ac:dyDescent="0.25">
      <c r="I678">
        <v>677</v>
      </c>
      <c r="J678" s="1">
        <v>12488942.4017634</v>
      </c>
    </row>
    <row r="679" spans="9:10" x14ac:dyDescent="0.25">
      <c r="I679">
        <v>678</v>
      </c>
      <c r="J679" s="1">
        <v>3850057.4189180224</v>
      </c>
    </row>
    <row r="680" spans="9:10" x14ac:dyDescent="0.25">
      <c r="I680">
        <v>679</v>
      </c>
      <c r="J680" s="1">
        <v>801817.886762843</v>
      </c>
    </row>
    <row r="681" spans="9:10" x14ac:dyDescent="0.25">
      <c r="I681">
        <v>680</v>
      </c>
      <c r="J681" s="1">
        <v>8854817.3167652078</v>
      </c>
    </row>
    <row r="682" spans="9:10" x14ac:dyDescent="0.25">
      <c r="I682">
        <v>681</v>
      </c>
      <c r="J682" s="1">
        <v>5585226.9701149594</v>
      </c>
    </row>
    <row r="683" spans="9:10" x14ac:dyDescent="0.25">
      <c r="I683">
        <v>682</v>
      </c>
      <c r="J683" s="1">
        <v>2528302.5845658872</v>
      </c>
    </row>
    <row r="684" spans="9:10" x14ac:dyDescent="0.25">
      <c r="I684">
        <v>683</v>
      </c>
      <c r="J684" s="1">
        <v>1210571.9529784706</v>
      </c>
    </row>
    <row r="685" spans="9:10" x14ac:dyDescent="0.25">
      <c r="I685">
        <v>684</v>
      </c>
      <c r="J685" s="1">
        <v>1593081.5483963052</v>
      </c>
    </row>
    <row r="686" spans="9:10" x14ac:dyDescent="0.25">
      <c r="I686">
        <v>685</v>
      </c>
      <c r="J686" s="1">
        <v>3211666.0081196609</v>
      </c>
    </row>
    <row r="687" spans="9:10" x14ac:dyDescent="0.25">
      <c r="I687">
        <v>686</v>
      </c>
      <c r="J687" s="1">
        <v>7523692.7237085905</v>
      </c>
    </row>
    <row r="688" spans="9:10" x14ac:dyDescent="0.25">
      <c r="I688">
        <v>687</v>
      </c>
      <c r="J688" s="1">
        <v>4263169.6750234505</v>
      </c>
    </row>
    <row r="689" spans="9:10" x14ac:dyDescent="0.25">
      <c r="I689">
        <v>688</v>
      </c>
      <c r="J689" s="1">
        <v>15400883.810188364</v>
      </c>
    </row>
    <row r="690" spans="9:10" x14ac:dyDescent="0.25">
      <c r="I690">
        <v>689</v>
      </c>
      <c r="J690" s="1">
        <v>2525816.0426356485</v>
      </c>
    </row>
    <row r="691" spans="9:10" x14ac:dyDescent="0.25">
      <c r="I691">
        <v>690</v>
      </c>
      <c r="J691" s="1">
        <v>1802021.7643577082</v>
      </c>
    </row>
    <row r="692" spans="9:10" x14ac:dyDescent="0.25">
      <c r="I692">
        <v>691</v>
      </c>
      <c r="J692" s="1">
        <v>8732900.8774154671</v>
      </c>
    </row>
    <row r="693" spans="9:10" x14ac:dyDescent="0.25">
      <c r="I693">
        <v>692</v>
      </c>
      <c r="J693" s="1">
        <v>1818309.9264064159</v>
      </c>
    </row>
    <row r="694" spans="9:10" x14ac:dyDescent="0.25">
      <c r="I694">
        <v>693</v>
      </c>
      <c r="J694" s="1">
        <v>7258217.5803597765</v>
      </c>
    </row>
    <row r="695" spans="9:10" x14ac:dyDescent="0.25">
      <c r="I695">
        <v>694</v>
      </c>
      <c r="J695" s="1">
        <v>5186511.5672638156</v>
      </c>
    </row>
    <row r="696" spans="9:10" x14ac:dyDescent="0.25">
      <c r="I696">
        <v>695</v>
      </c>
      <c r="J696" s="1">
        <v>2043431.0297354511</v>
      </c>
    </row>
    <row r="697" spans="9:10" x14ac:dyDescent="0.25">
      <c r="I697">
        <v>696</v>
      </c>
      <c r="J697" s="1">
        <v>2235691.1899517011</v>
      </c>
    </row>
    <row r="698" spans="9:10" x14ac:dyDescent="0.25">
      <c r="I698">
        <v>697</v>
      </c>
      <c r="J698" s="1">
        <v>1457075.378068947</v>
      </c>
    </row>
    <row r="699" spans="9:10" x14ac:dyDescent="0.25">
      <c r="I699">
        <v>698</v>
      </c>
      <c r="J699" s="1">
        <v>7813755.0531058833</v>
      </c>
    </row>
    <row r="700" spans="9:10" x14ac:dyDescent="0.25">
      <c r="I700">
        <v>699</v>
      </c>
      <c r="J700" s="1">
        <v>1787602.5650666009</v>
      </c>
    </row>
    <row r="701" spans="9:10" x14ac:dyDescent="0.25">
      <c r="I701">
        <v>700</v>
      </c>
      <c r="J701" s="1">
        <v>6804389.5874526128</v>
      </c>
    </row>
    <row r="702" spans="9:10" x14ac:dyDescent="0.25">
      <c r="I702">
        <v>701</v>
      </c>
      <c r="J702" s="1">
        <v>4221092.1068611257</v>
      </c>
    </row>
    <row r="703" spans="9:10" x14ac:dyDescent="0.25">
      <c r="I703">
        <v>702</v>
      </c>
      <c r="J703" s="1">
        <v>7153453.1787022958</v>
      </c>
    </row>
    <row r="704" spans="9:10" x14ac:dyDescent="0.25">
      <c r="I704">
        <v>703</v>
      </c>
      <c r="J704" s="1">
        <v>3251455.3569941195</v>
      </c>
    </row>
    <row r="705" spans="9:10" x14ac:dyDescent="0.25">
      <c r="I705">
        <v>704</v>
      </c>
      <c r="J705" s="1">
        <v>7943817.6300220191</v>
      </c>
    </row>
    <row r="706" spans="9:10" x14ac:dyDescent="0.25">
      <c r="I706">
        <v>705</v>
      </c>
      <c r="J706" s="1">
        <v>1458867.7427691573</v>
      </c>
    </row>
    <row r="707" spans="9:10" x14ac:dyDescent="0.25">
      <c r="I707">
        <v>706</v>
      </c>
      <c r="J707" s="1">
        <v>2823335.3025802923</v>
      </c>
    </row>
    <row r="708" spans="9:10" x14ac:dyDescent="0.25">
      <c r="I708">
        <v>707</v>
      </c>
      <c r="J708" s="1">
        <v>3280114.5472939452</v>
      </c>
    </row>
    <row r="709" spans="9:10" x14ac:dyDescent="0.25">
      <c r="I709">
        <v>708</v>
      </c>
      <c r="J709" s="1">
        <v>2374000.3514572517</v>
      </c>
    </row>
    <row r="710" spans="9:10" x14ac:dyDescent="0.25">
      <c r="I710">
        <v>709</v>
      </c>
      <c r="J710" s="1">
        <v>8215776.6454375219</v>
      </c>
    </row>
    <row r="711" spans="9:10" x14ac:dyDescent="0.25">
      <c r="I711">
        <v>710</v>
      </c>
      <c r="J711" s="1">
        <v>6906729.5389055628</v>
      </c>
    </row>
    <row r="712" spans="9:10" x14ac:dyDescent="0.25">
      <c r="I712">
        <v>711</v>
      </c>
      <c r="J712" s="1">
        <v>5406408.0558677353</v>
      </c>
    </row>
    <row r="713" spans="9:10" x14ac:dyDescent="0.25">
      <c r="I713">
        <v>712</v>
      </c>
      <c r="J713" s="1">
        <v>4945769.4365773685</v>
      </c>
    </row>
    <row r="714" spans="9:10" x14ac:dyDescent="0.25">
      <c r="I714">
        <v>713</v>
      </c>
      <c r="J714" s="1">
        <v>1553060.214037874</v>
      </c>
    </row>
    <row r="715" spans="9:10" x14ac:dyDescent="0.25">
      <c r="I715">
        <v>714</v>
      </c>
      <c r="J715" s="1">
        <v>2921532.456476958</v>
      </c>
    </row>
    <row r="716" spans="9:10" x14ac:dyDescent="0.25">
      <c r="I716">
        <v>715</v>
      </c>
      <c r="J716" s="1">
        <v>4064693.2960741855</v>
      </c>
    </row>
    <row r="717" spans="9:10" x14ac:dyDescent="0.25">
      <c r="I717">
        <v>716</v>
      </c>
      <c r="J717" s="1">
        <v>2002838.5318697961</v>
      </c>
    </row>
    <row r="718" spans="9:10" x14ac:dyDescent="0.25">
      <c r="I718">
        <v>717</v>
      </c>
      <c r="J718" s="1">
        <v>1896741.7244363818</v>
      </c>
    </row>
    <row r="719" spans="9:10" x14ac:dyDescent="0.25">
      <c r="I719">
        <v>718</v>
      </c>
      <c r="J719" s="1">
        <v>3423054.3879988045</v>
      </c>
    </row>
    <row r="720" spans="9:10" x14ac:dyDescent="0.25">
      <c r="I720">
        <v>719</v>
      </c>
      <c r="J720" s="1">
        <v>1575984.5761645746</v>
      </c>
    </row>
    <row r="721" spans="9:10" x14ac:dyDescent="0.25">
      <c r="I721">
        <v>720</v>
      </c>
      <c r="J721" s="1">
        <v>6668829.246444582</v>
      </c>
    </row>
    <row r="722" spans="9:10" x14ac:dyDescent="0.25">
      <c r="I722">
        <v>721</v>
      </c>
      <c r="J722" s="1">
        <v>1846947.984632049</v>
      </c>
    </row>
    <row r="723" spans="9:10" x14ac:dyDescent="0.25">
      <c r="I723">
        <v>722</v>
      </c>
      <c r="J723" s="1">
        <v>6666296.7829939015</v>
      </c>
    </row>
    <row r="724" spans="9:10" x14ac:dyDescent="0.25">
      <c r="I724">
        <v>723</v>
      </c>
      <c r="J724" s="1">
        <v>2532626.8485323736</v>
      </c>
    </row>
    <row r="725" spans="9:10" x14ac:dyDescent="0.25">
      <c r="I725">
        <v>724</v>
      </c>
      <c r="J725" s="1">
        <v>3739621.4804765494</v>
      </c>
    </row>
    <row r="726" spans="9:10" x14ac:dyDescent="0.25">
      <c r="I726">
        <v>725</v>
      </c>
      <c r="J726" s="1">
        <v>2418290.2167698573</v>
      </c>
    </row>
    <row r="727" spans="9:10" x14ac:dyDescent="0.25">
      <c r="I727">
        <v>726</v>
      </c>
      <c r="J727" s="1">
        <v>1435193.5166075176</v>
      </c>
    </row>
    <row r="728" spans="9:10" x14ac:dyDescent="0.25">
      <c r="I728">
        <v>727</v>
      </c>
      <c r="J728" s="1">
        <v>11131093.664472703</v>
      </c>
    </row>
    <row r="729" spans="9:10" x14ac:dyDescent="0.25">
      <c r="I729">
        <v>728</v>
      </c>
      <c r="J729" s="1">
        <v>5468974.9498360688</v>
      </c>
    </row>
    <row r="730" spans="9:10" x14ac:dyDescent="0.25">
      <c r="I730">
        <v>729</v>
      </c>
      <c r="J730" s="1">
        <v>6094310.1117708599</v>
      </c>
    </row>
    <row r="731" spans="9:10" x14ac:dyDescent="0.25">
      <c r="I731">
        <v>730</v>
      </c>
      <c r="J731" s="1">
        <v>6074409.9490402341</v>
      </c>
    </row>
    <row r="732" spans="9:10" x14ac:dyDescent="0.25">
      <c r="I732">
        <v>731</v>
      </c>
      <c r="J732" s="1">
        <v>1969078.2133015422</v>
      </c>
    </row>
    <row r="733" spans="9:10" x14ac:dyDescent="0.25">
      <c r="I733">
        <v>732</v>
      </c>
      <c r="J733" s="1">
        <v>12623625.514232352</v>
      </c>
    </row>
    <row r="734" spans="9:10" x14ac:dyDescent="0.25">
      <c r="I734">
        <v>733</v>
      </c>
      <c r="J734" s="1">
        <v>10096659.71449852</v>
      </c>
    </row>
    <row r="735" spans="9:10" x14ac:dyDescent="0.25">
      <c r="I735">
        <v>734</v>
      </c>
      <c r="J735" s="1">
        <v>3500552.8072420405</v>
      </c>
    </row>
    <row r="736" spans="9:10" x14ac:dyDescent="0.25">
      <c r="I736">
        <v>735</v>
      </c>
      <c r="J736" s="1">
        <v>5927244.8168625887</v>
      </c>
    </row>
    <row r="737" spans="9:10" x14ac:dyDescent="0.25">
      <c r="I737">
        <v>736</v>
      </c>
      <c r="J737" s="1">
        <v>6463494.2963974373</v>
      </c>
    </row>
    <row r="738" spans="9:10" x14ac:dyDescent="0.25">
      <c r="I738">
        <v>737</v>
      </c>
      <c r="J738" s="1">
        <v>9496669.2171696834</v>
      </c>
    </row>
    <row r="739" spans="9:10" x14ac:dyDescent="0.25">
      <c r="I739">
        <v>738</v>
      </c>
      <c r="J739" s="1">
        <v>1870618.7227702106</v>
      </c>
    </row>
    <row r="740" spans="9:10" x14ac:dyDescent="0.25">
      <c r="I740">
        <v>739</v>
      </c>
      <c r="J740" s="1">
        <v>4602862.4031424215</v>
      </c>
    </row>
    <row r="741" spans="9:10" x14ac:dyDescent="0.25">
      <c r="I741">
        <v>740</v>
      </c>
      <c r="J741" s="1">
        <v>1904809.8443205026</v>
      </c>
    </row>
    <row r="742" spans="9:10" x14ac:dyDescent="0.25">
      <c r="I742">
        <v>741</v>
      </c>
      <c r="J742" s="1">
        <v>6391299.0429005902</v>
      </c>
    </row>
    <row r="743" spans="9:10" x14ac:dyDescent="0.25">
      <c r="I743">
        <v>742</v>
      </c>
      <c r="J743" s="1">
        <v>2951050.7289298694</v>
      </c>
    </row>
    <row r="744" spans="9:10" x14ac:dyDescent="0.25">
      <c r="I744">
        <v>743</v>
      </c>
      <c r="J744" s="1">
        <v>5136334.1408785153</v>
      </c>
    </row>
    <row r="745" spans="9:10" x14ac:dyDescent="0.25">
      <c r="I745">
        <v>744</v>
      </c>
      <c r="J745" s="1">
        <v>7496707.9988036808</v>
      </c>
    </row>
    <row r="746" spans="9:10" x14ac:dyDescent="0.25">
      <c r="I746">
        <v>745</v>
      </c>
      <c r="J746" s="1">
        <v>3474728.0425907425</v>
      </c>
    </row>
    <row r="747" spans="9:10" x14ac:dyDescent="0.25">
      <c r="I747">
        <v>746</v>
      </c>
      <c r="J747" s="1">
        <v>5742518.3595844796</v>
      </c>
    </row>
    <row r="748" spans="9:10" x14ac:dyDescent="0.25">
      <c r="I748">
        <v>747</v>
      </c>
      <c r="J748" s="1">
        <v>9095893.3605135381</v>
      </c>
    </row>
    <row r="749" spans="9:10" x14ac:dyDescent="0.25">
      <c r="I749">
        <v>748</v>
      </c>
      <c r="J749" s="1">
        <v>767595.12844577897</v>
      </c>
    </row>
    <row r="750" spans="9:10" x14ac:dyDescent="0.25">
      <c r="I750">
        <v>749</v>
      </c>
      <c r="J750" s="1">
        <v>4548327.0865839599</v>
      </c>
    </row>
    <row r="751" spans="9:10" x14ac:dyDescent="0.25">
      <c r="I751">
        <v>750</v>
      </c>
      <c r="J751" s="1">
        <v>1594976.0443879711</v>
      </c>
    </row>
    <row r="752" spans="9:10" x14ac:dyDescent="0.25">
      <c r="I752">
        <v>751</v>
      </c>
      <c r="J752" s="1">
        <v>15263799.966430578</v>
      </c>
    </row>
    <row r="753" spans="9:10" x14ac:dyDescent="0.25">
      <c r="I753">
        <v>752</v>
      </c>
      <c r="J753" s="1">
        <v>2040937.4746188757</v>
      </c>
    </row>
    <row r="754" spans="9:10" x14ac:dyDescent="0.25">
      <c r="I754">
        <v>753</v>
      </c>
      <c r="J754" s="1">
        <v>10114123.132554481</v>
      </c>
    </row>
    <row r="755" spans="9:10" x14ac:dyDescent="0.25">
      <c r="I755">
        <v>754</v>
      </c>
      <c r="J755" s="1">
        <v>3806902.7177737933</v>
      </c>
    </row>
    <row r="756" spans="9:10" x14ac:dyDescent="0.25">
      <c r="I756">
        <v>755</v>
      </c>
      <c r="J756" s="1">
        <v>12711843.477018965</v>
      </c>
    </row>
    <row r="757" spans="9:10" x14ac:dyDescent="0.25">
      <c r="I757">
        <v>756</v>
      </c>
      <c r="J757" s="1">
        <v>1293074.3885973911</v>
      </c>
    </row>
    <row r="758" spans="9:10" x14ac:dyDescent="0.25">
      <c r="I758">
        <v>757</v>
      </c>
      <c r="J758" s="1">
        <v>3023267.6304735639</v>
      </c>
    </row>
    <row r="759" spans="9:10" x14ac:dyDescent="0.25">
      <c r="I759">
        <v>758</v>
      </c>
      <c r="J759" s="1">
        <v>4344546.7197387265</v>
      </c>
    </row>
    <row r="760" spans="9:10" x14ac:dyDescent="0.25">
      <c r="I760">
        <v>759</v>
      </c>
      <c r="J760" s="1">
        <v>8527498.7829710934</v>
      </c>
    </row>
    <row r="761" spans="9:10" x14ac:dyDescent="0.25">
      <c r="I761">
        <v>760</v>
      </c>
      <c r="J761" s="1">
        <v>1991846.3568000437</v>
      </c>
    </row>
    <row r="762" spans="9:10" x14ac:dyDescent="0.25">
      <c r="I762">
        <v>761</v>
      </c>
      <c r="J762" s="1">
        <v>2392365.4615502269</v>
      </c>
    </row>
    <row r="763" spans="9:10" x14ac:dyDescent="0.25">
      <c r="I763">
        <v>762</v>
      </c>
      <c r="J763" s="1">
        <v>5447181.1748949885</v>
      </c>
    </row>
    <row r="764" spans="9:10" x14ac:dyDescent="0.25">
      <c r="I764">
        <v>763</v>
      </c>
      <c r="J764" s="1">
        <v>3110907.5856516035</v>
      </c>
    </row>
    <row r="765" spans="9:10" x14ac:dyDescent="0.25">
      <c r="I765">
        <v>764</v>
      </c>
      <c r="J765" s="1">
        <v>9913809.0488249026</v>
      </c>
    </row>
    <row r="766" spans="9:10" x14ac:dyDescent="0.25">
      <c r="I766">
        <v>765</v>
      </c>
      <c r="J766" s="1">
        <v>5208066.6647735853</v>
      </c>
    </row>
    <row r="767" spans="9:10" x14ac:dyDescent="0.25">
      <c r="I767">
        <v>766</v>
      </c>
      <c r="J767" s="1">
        <v>1310631.2998102517</v>
      </c>
    </row>
    <row r="768" spans="9:10" x14ac:dyDescent="0.25">
      <c r="I768">
        <v>767</v>
      </c>
      <c r="J768" s="1">
        <v>9227459.4865010269</v>
      </c>
    </row>
    <row r="769" spans="9:10" x14ac:dyDescent="0.25">
      <c r="I769">
        <v>768</v>
      </c>
      <c r="J769" s="1">
        <v>2915372.5465434701</v>
      </c>
    </row>
    <row r="770" spans="9:10" x14ac:dyDescent="0.25">
      <c r="I770">
        <v>769</v>
      </c>
      <c r="J770" s="1">
        <v>1082181.1742151773</v>
      </c>
    </row>
    <row r="771" spans="9:10" x14ac:dyDescent="0.25">
      <c r="I771">
        <v>770</v>
      </c>
      <c r="J771" s="1">
        <v>785633.10065635049</v>
      </c>
    </row>
    <row r="772" spans="9:10" x14ac:dyDescent="0.25">
      <c r="I772">
        <v>771</v>
      </c>
      <c r="J772" s="1">
        <v>17479854.312614661</v>
      </c>
    </row>
    <row r="773" spans="9:10" x14ac:dyDescent="0.25">
      <c r="I773">
        <v>772</v>
      </c>
      <c r="J773" s="1">
        <v>1689440.5964209423</v>
      </c>
    </row>
    <row r="774" spans="9:10" x14ac:dyDescent="0.25">
      <c r="I774">
        <v>773</v>
      </c>
      <c r="J774" s="1">
        <v>977862.80881580571</v>
      </c>
    </row>
    <row r="775" spans="9:10" x14ac:dyDescent="0.25">
      <c r="I775">
        <v>774</v>
      </c>
      <c r="J775" s="1">
        <v>2624017.4327139561</v>
      </c>
    </row>
    <row r="776" spans="9:10" x14ac:dyDescent="0.25">
      <c r="I776">
        <v>775</v>
      </c>
      <c r="J776" s="1">
        <v>1964853.5354677388</v>
      </c>
    </row>
    <row r="777" spans="9:10" x14ac:dyDescent="0.25">
      <c r="I777">
        <v>776</v>
      </c>
      <c r="J777" s="1">
        <v>1123852.8563724174</v>
      </c>
    </row>
    <row r="778" spans="9:10" x14ac:dyDescent="0.25">
      <c r="I778">
        <v>777</v>
      </c>
      <c r="J778" s="1">
        <v>5144967.0939997518</v>
      </c>
    </row>
    <row r="779" spans="9:10" x14ac:dyDescent="0.25">
      <c r="I779">
        <v>778</v>
      </c>
      <c r="J779" s="1">
        <v>1862227.4201603355</v>
      </c>
    </row>
    <row r="780" spans="9:10" x14ac:dyDescent="0.25">
      <c r="I780">
        <v>779</v>
      </c>
      <c r="J780" s="1">
        <v>10666189.875690723</v>
      </c>
    </row>
    <row r="781" spans="9:10" x14ac:dyDescent="0.25">
      <c r="I781">
        <v>780</v>
      </c>
      <c r="J781" s="1">
        <v>4162764.0885806167</v>
      </c>
    </row>
    <row r="782" spans="9:10" x14ac:dyDescent="0.25">
      <c r="I782">
        <v>781</v>
      </c>
      <c r="J782" s="1">
        <v>3014637.4473590516</v>
      </c>
    </row>
    <row r="783" spans="9:10" x14ac:dyDescent="0.25">
      <c r="I783">
        <v>782</v>
      </c>
      <c r="J783" s="1">
        <v>1735256.4169046402</v>
      </c>
    </row>
    <row r="784" spans="9:10" x14ac:dyDescent="0.25">
      <c r="I784">
        <v>783</v>
      </c>
      <c r="J784" s="1">
        <v>4011072.0826359061</v>
      </c>
    </row>
    <row r="785" spans="9:10" x14ac:dyDescent="0.25">
      <c r="I785">
        <v>784</v>
      </c>
      <c r="J785" s="1">
        <v>2664317.6871985453</v>
      </c>
    </row>
    <row r="786" spans="9:10" x14ac:dyDescent="0.25">
      <c r="I786">
        <v>785</v>
      </c>
      <c r="J786" s="1">
        <v>4334885.7260282021</v>
      </c>
    </row>
    <row r="787" spans="9:10" x14ac:dyDescent="0.25">
      <c r="I787">
        <v>786</v>
      </c>
      <c r="J787" s="1">
        <v>4161433.5594224981</v>
      </c>
    </row>
    <row r="788" spans="9:10" x14ac:dyDescent="0.25">
      <c r="I788">
        <v>787</v>
      </c>
      <c r="J788" s="1">
        <v>1360190.9574494427</v>
      </c>
    </row>
    <row r="789" spans="9:10" x14ac:dyDescent="0.25">
      <c r="I789">
        <v>788</v>
      </c>
      <c r="J789" s="1">
        <v>7617491.9235317595</v>
      </c>
    </row>
    <row r="790" spans="9:10" x14ac:dyDescent="0.25">
      <c r="I790">
        <v>789</v>
      </c>
      <c r="J790" s="1">
        <v>798618.8720624909</v>
      </c>
    </row>
    <row r="791" spans="9:10" x14ac:dyDescent="0.25">
      <c r="I791">
        <v>790</v>
      </c>
      <c r="J791" s="1">
        <v>2288931.3740889742</v>
      </c>
    </row>
    <row r="792" spans="9:10" x14ac:dyDescent="0.25">
      <c r="I792">
        <v>791</v>
      </c>
      <c r="J792" s="1">
        <v>2115164.3362474344</v>
      </c>
    </row>
    <row r="793" spans="9:10" x14ac:dyDescent="0.25">
      <c r="I793">
        <v>792</v>
      </c>
      <c r="J793" s="1">
        <v>791126.46867844742</v>
      </c>
    </row>
    <row r="794" spans="9:10" x14ac:dyDescent="0.25">
      <c r="I794">
        <v>793</v>
      </c>
      <c r="J794" s="1">
        <v>1618124.801405523</v>
      </c>
    </row>
    <row r="795" spans="9:10" x14ac:dyDescent="0.25">
      <c r="I795">
        <v>794</v>
      </c>
      <c r="J795" s="1">
        <v>2078174.4206553104</v>
      </c>
    </row>
    <row r="796" spans="9:10" x14ac:dyDescent="0.25">
      <c r="I796">
        <v>795</v>
      </c>
      <c r="J796" s="1">
        <v>18237127.212870557</v>
      </c>
    </row>
    <row r="797" spans="9:10" x14ac:dyDescent="0.25">
      <c r="I797">
        <v>796</v>
      </c>
      <c r="J797" s="1">
        <v>14268744.940994086</v>
      </c>
    </row>
    <row r="798" spans="9:10" x14ac:dyDescent="0.25">
      <c r="I798">
        <v>797</v>
      </c>
      <c r="J798" s="1">
        <v>1886303.3006632549</v>
      </c>
    </row>
    <row r="799" spans="9:10" x14ac:dyDescent="0.25">
      <c r="I799">
        <v>798</v>
      </c>
      <c r="J799" s="1">
        <v>2992103.4093024367</v>
      </c>
    </row>
    <row r="800" spans="9:10" x14ac:dyDescent="0.25">
      <c r="I800">
        <v>799</v>
      </c>
      <c r="J800" s="1">
        <v>2342092.174569861</v>
      </c>
    </row>
    <row r="801" spans="9:10" x14ac:dyDescent="0.25">
      <c r="I801">
        <v>800</v>
      </c>
      <c r="J801" s="1">
        <v>6940334.2506716307</v>
      </c>
    </row>
    <row r="802" spans="9:10" x14ac:dyDescent="0.25">
      <c r="I802">
        <v>801</v>
      </c>
      <c r="J802" s="1">
        <v>1866723.9966082177</v>
      </c>
    </row>
    <row r="803" spans="9:10" x14ac:dyDescent="0.25">
      <c r="I803">
        <v>802</v>
      </c>
      <c r="J803" s="1">
        <v>16482116.609702198</v>
      </c>
    </row>
    <row r="804" spans="9:10" x14ac:dyDescent="0.25">
      <c r="I804">
        <v>803</v>
      </c>
      <c r="J804" s="1">
        <v>2228125.5221613483</v>
      </c>
    </row>
    <row r="805" spans="9:10" x14ac:dyDescent="0.25">
      <c r="I805">
        <v>804</v>
      </c>
      <c r="J805" s="1">
        <v>14193523.43222617</v>
      </c>
    </row>
    <row r="806" spans="9:10" x14ac:dyDescent="0.25">
      <c r="I806">
        <v>805</v>
      </c>
      <c r="J806" s="1">
        <v>10779219.962835865</v>
      </c>
    </row>
    <row r="807" spans="9:10" x14ac:dyDescent="0.25">
      <c r="I807">
        <v>806</v>
      </c>
      <c r="J807" s="1">
        <v>3054068.0009930017</v>
      </c>
    </row>
    <row r="808" spans="9:10" x14ac:dyDescent="0.25">
      <c r="I808">
        <v>807</v>
      </c>
      <c r="J808" s="1">
        <v>12449861.657693487</v>
      </c>
    </row>
    <row r="809" spans="9:10" x14ac:dyDescent="0.25">
      <c r="I809">
        <v>808</v>
      </c>
      <c r="J809" s="1">
        <v>354668.90123309178</v>
      </c>
    </row>
    <row r="810" spans="9:10" x14ac:dyDescent="0.25">
      <c r="I810">
        <v>809</v>
      </c>
      <c r="J810" s="1">
        <v>2345729.2228960451</v>
      </c>
    </row>
    <row r="811" spans="9:10" x14ac:dyDescent="0.25">
      <c r="I811">
        <v>810</v>
      </c>
      <c r="J811" s="1">
        <v>3673659.2321007103</v>
      </c>
    </row>
    <row r="812" spans="9:10" x14ac:dyDescent="0.25">
      <c r="I812">
        <v>811</v>
      </c>
      <c r="J812" s="1">
        <v>3958660.5376551575</v>
      </c>
    </row>
    <row r="813" spans="9:10" x14ac:dyDescent="0.25">
      <c r="I813">
        <v>812</v>
      </c>
      <c r="J813" s="1">
        <v>8004104.086211578</v>
      </c>
    </row>
    <row r="814" spans="9:10" x14ac:dyDescent="0.25">
      <c r="I814">
        <v>813</v>
      </c>
      <c r="J814" s="1">
        <v>4253518.0813696822</v>
      </c>
    </row>
    <row r="815" spans="9:10" x14ac:dyDescent="0.25">
      <c r="I815">
        <v>814</v>
      </c>
      <c r="J815" s="1">
        <v>1210767.6615889156</v>
      </c>
    </row>
    <row r="816" spans="9:10" x14ac:dyDescent="0.25">
      <c r="I816">
        <v>815</v>
      </c>
      <c r="J816" s="1">
        <v>2065705.6112016414</v>
      </c>
    </row>
    <row r="817" spans="9:10" x14ac:dyDescent="0.25">
      <c r="I817">
        <v>816</v>
      </c>
      <c r="J817" s="1">
        <v>2447242.0452883523</v>
      </c>
    </row>
    <row r="818" spans="9:10" x14ac:dyDescent="0.25">
      <c r="I818">
        <v>817</v>
      </c>
      <c r="J818" s="1">
        <v>3602248.6571692368</v>
      </c>
    </row>
    <row r="819" spans="9:10" x14ac:dyDescent="0.25">
      <c r="I819">
        <v>818</v>
      </c>
      <c r="J819" s="1">
        <v>12329419.691860547</v>
      </c>
    </row>
    <row r="820" spans="9:10" x14ac:dyDescent="0.25">
      <c r="I820">
        <v>819</v>
      </c>
      <c r="J820" s="1">
        <v>1426080.4437883541</v>
      </c>
    </row>
    <row r="821" spans="9:10" x14ac:dyDescent="0.25">
      <c r="I821">
        <v>820</v>
      </c>
      <c r="J821" s="1">
        <v>1140518.4210970041</v>
      </c>
    </row>
    <row r="822" spans="9:10" x14ac:dyDescent="0.25">
      <c r="I822">
        <v>821</v>
      </c>
      <c r="J822" s="1">
        <v>2994073.250509033</v>
      </c>
    </row>
    <row r="823" spans="9:10" x14ac:dyDescent="0.25">
      <c r="I823">
        <v>822</v>
      </c>
      <c r="J823" s="1">
        <v>4415547.0372092361</v>
      </c>
    </row>
    <row r="824" spans="9:10" x14ac:dyDescent="0.25">
      <c r="I824">
        <v>823</v>
      </c>
      <c r="J824" s="1">
        <v>958347.0465518299</v>
      </c>
    </row>
    <row r="825" spans="9:10" x14ac:dyDescent="0.25">
      <c r="I825">
        <v>824</v>
      </c>
      <c r="J825" s="1">
        <v>5120892.4620929379</v>
      </c>
    </row>
    <row r="826" spans="9:10" x14ac:dyDescent="0.25">
      <c r="I826">
        <v>825</v>
      </c>
      <c r="J826" s="1">
        <v>6461349.9873115476</v>
      </c>
    </row>
    <row r="827" spans="9:10" x14ac:dyDescent="0.25">
      <c r="I827">
        <v>826</v>
      </c>
      <c r="J827" s="1">
        <v>9542060.1361820698</v>
      </c>
    </row>
    <row r="828" spans="9:10" x14ac:dyDescent="0.25">
      <c r="I828">
        <v>827</v>
      </c>
      <c r="J828" s="1">
        <v>4283049.3444621312</v>
      </c>
    </row>
    <row r="829" spans="9:10" x14ac:dyDescent="0.25">
      <c r="I829">
        <v>828</v>
      </c>
      <c r="J829" s="1">
        <v>3368684.4764762907</v>
      </c>
    </row>
    <row r="830" spans="9:10" x14ac:dyDescent="0.25">
      <c r="I830">
        <v>829</v>
      </c>
      <c r="J830" s="1">
        <v>5111688.9519004095</v>
      </c>
    </row>
    <row r="831" spans="9:10" x14ac:dyDescent="0.25">
      <c r="I831">
        <v>830</v>
      </c>
      <c r="J831" s="1">
        <v>2593860.6492558978</v>
      </c>
    </row>
    <row r="832" spans="9:10" x14ac:dyDescent="0.25">
      <c r="I832">
        <v>831</v>
      </c>
      <c r="J832" s="1">
        <v>779477.4975176201</v>
      </c>
    </row>
    <row r="833" spans="9:10" x14ac:dyDescent="0.25">
      <c r="I833">
        <v>832</v>
      </c>
      <c r="J833" s="1">
        <v>2444336.8344712118</v>
      </c>
    </row>
    <row r="834" spans="9:10" x14ac:dyDescent="0.25">
      <c r="I834">
        <v>833</v>
      </c>
      <c r="J834" s="1">
        <v>2249205.3186269011</v>
      </c>
    </row>
    <row r="835" spans="9:10" x14ac:dyDescent="0.25">
      <c r="I835">
        <v>834</v>
      </c>
      <c r="J835" s="1">
        <v>3073773.8192281099</v>
      </c>
    </row>
    <row r="836" spans="9:10" x14ac:dyDescent="0.25">
      <c r="I836">
        <v>835</v>
      </c>
      <c r="J836" s="1">
        <v>8727315.2199497148</v>
      </c>
    </row>
    <row r="837" spans="9:10" x14ac:dyDescent="0.25">
      <c r="I837">
        <v>836</v>
      </c>
      <c r="J837" s="1">
        <v>4700045.8324838486</v>
      </c>
    </row>
    <row r="838" spans="9:10" x14ac:dyDescent="0.25">
      <c r="I838">
        <v>837</v>
      </c>
      <c r="J838" s="1">
        <v>1915680.0892839925</v>
      </c>
    </row>
    <row r="839" spans="9:10" x14ac:dyDescent="0.25">
      <c r="I839">
        <v>838</v>
      </c>
      <c r="J839" s="1">
        <v>1690041.3005832166</v>
      </c>
    </row>
    <row r="840" spans="9:10" x14ac:dyDescent="0.25">
      <c r="I840">
        <v>839</v>
      </c>
      <c r="J840" s="1">
        <v>2364669.1677831435</v>
      </c>
    </row>
    <row r="841" spans="9:10" x14ac:dyDescent="0.25">
      <c r="I841">
        <v>840</v>
      </c>
      <c r="J841" s="1">
        <v>4098676.8751803278</v>
      </c>
    </row>
    <row r="842" spans="9:10" x14ac:dyDescent="0.25">
      <c r="I842">
        <v>841</v>
      </c>
      <c r="J842" s="1">
        <v>5133906.5440045539</v>
      </c>
    </row>
    <row r="843" spans="9:10" x14ac:dyDescent="0.25">
      <c r="I843">
        <v>842</v>
      </c>
      <c r="J843" s="1">
        <v>4902015.0492124055</v>
      </c>
    </row>
    <row r="844" spans="9:10" x14ac:dyDescent="0.25">
      <c r="I844">
        <v>843</v>
      </c>
      <c r="J844" s="1">
        <v>1324085.3231155672</v>
      </c>
    </row>
    <row r="845" spans="9:10" x14ac:dyDescent="0.25">
      <c r="I845">
        <v>844</v>
      </c>
      <c r="J845" s="1">
        <v>6681310.6249401635</v>
      </c>
    </row>
    <row r="846" spans="9:10" x14ac:dyDescent="0.25">
      <c r="I846">
        <v>845</v>
      </c>
      <c r="J846" s="1">
        <v>3945119.951322346</v>
      </c>
    </row>
    <row r="847" spans="9:10" x14ac:dyDescent="0.25">
      <c r="I847">
        <v>846</v>
      </c>
      <c r="J847" s="1">
        <v>5996556.6118742814</v>
      </c>
    </row>
    <row r="848" spans="9:10" x14ac:dyDescent="0.25">
      <c r="I848">
        <v>847</v>
      </c>
      <c r="J848" s="1">
        <v>3226376.0970748798</v>
      </c>
    </row>
    <row r="849" spans="9:10" x14ac:dyDescent="0.25">
      <c r="I849">
        <v>848</v>
      </c>
      <c r="J849" s="1">
        <v>8916058.1789556202</v>
      </c>
    </row>
    <row r="850" spans="9:10" x14ac:dyDescent="0.25">
      <c r="I850">
        <v>849</v>
      </c>
      <c r="J850" s="1">
        <v>6987137.4655080438</v>
      </c>
    </row>
    <row r="851" spans="9:10" x14ac:dyDescent="0.25">
      <c r="I851">
        <v>850</v>
      </c>
      <c r="J851" s="1">
        <v>3629160.5287819677</v>
      </c>
    </row>
    <row r="852" spans="9:10" x14ac:dyDescent="0.25">
      <c r="I852">
        <v>851</v>
      </c>
      <c r="J852" s="1">
        <v>5430327.6725117415</v>
      </c>
    </row>
    <row r="853" spans="9:10" x14ac:dyDescent="0.25">
      <c r="I853">
        <v>852</v>
      </c>
      <c r="J853" s="1">
        <v>11962330.465941919</v>
      </c>
    </row>
    <row r="854" spans="9:10" x14ac:dyDescent="0.25">
      <c r="I854">
        <v>853</v>
      </c>
      <c r="J854" s="1">
        <v>2928979.0897672279</v>
      </c>
    </row>
    <row r="855" spans="9:10" x14ac:dyDescent="0.25">
      <c r="I855">
        <v>854</v>
      </c>
      <c r="J855" s="1">
        <v>1327373.3121664349</v>
      </c>
    </row>
    <row r="856" spans="9:10" x14ac:dyDescent="0.25">
      <c r="I856">
        <v>855</v>
      </c>
      <c r="J856" s="1">
        <v>6046634.7947373325</v>
      </c>
    </row>
    <row r="857" spans="9:10" x14ac:dyDescent="0.25">
      <c r="I857">
        <v>856</v>
      </c>
      <c r="J857" s="1">
        <v>2699452.6094817519</v>
      </c>
    </row>
    <row r="858" spans="9:10" x14ac:dyDescent="0.25">
      <c r="I858">
        <v>857</v>
      </c>
      <c r="J858" s="1">
        <v>1846760.3599682553</v>
      </c>
    </row>
    <row r="859" spans="9:10" x14ac:dyDescent="0.25">
      <c r="I859">
        <v>858</v>
      </c>
      <c r="J859" s="1">
        <v>1948843.0929696329</v>
      </c>
    </row>
    <row r="860" spans="9:10" x14ac:dyDescent="0.25">
      <c r="I860">
        <v>859</v>
      </c>
      <c r="J860" s="1">
        <v>1524597.7354914525</v>
      </c>
    </row>
    <row r="861" spans="9:10" x14ac:dyDescent="0.25">
      <c r="I861">
        <v>860</v>
      </c>
      <c r="J861" s="1">
        <v>4341443.3418152146</v>
      </c>
    </row>
    <row r="862" spans="9:10" x14ac:dyDescent="0.25">
      <c r="I862">
        <v>861</v>
      </c>
      <c r="J862" s="1">
        <v>3190221.2366416939</v>
      </c>
    </row>
    <row r="863" spans="9:10" x14ac:dyDescent="0.25">
      <c r="I863">
        <v>862</v>
      </c>
      <c r="J863" s="1">
        <v>8954511.1757280342</v>
      </c>
    </row>
    <row r="864" spans="9:10" x14ac:dyDescent="0.25">
      <c r="I864">
        <v>863</v>
      </c>
      <c r="J864" s="1">
        <v>1091151.4216016037</v>
      </c>
    </row>
    <row r="865" spans="9:10" x14ac:dyDescent="0.25">
      <c r="I865">
        <v>864</v>
      </c>
      <c r="J865" s="1">
        <v>6108553.1247511283</v>
      </c>
    </row>
    <row r="866" spans="9:10" x14ac:dyDescent="0.25">
      <c r="I866">
        <v>865</v>
      </c>
      <c r="J866" s="1">
        <v>5793386.2325964421</v>
      </c>
    </row>
    <row r="867" spans="9:10" x14ac:dyDescent="0.25">
      <c r="I867">
        <v>866</v>
      </c>
      <c r="J867" s="1">
        <v>4285468.2641793983</v>
      </c>
    </row>
    <row r="868" spans="9:10" x14ac:dyDescent="0.25">
      <c r="I868">
        <v>867</v>
      </c>
      <c r="J868" s="1">
        <v>3503574.5431348337</v>
      </c>
    </row>
    <row r="869" spans="9:10" x14ac:dyDescent="0.25">
      <c r="I869">
        <v>868</v>
      </c>
      <c r="J869" s="1">
        <v>2616963.503466812</v>
      </c>
    </row>
    <row r="870" spans="9:10" x14ac:dyDescent="0.25">
      <c r="I870">
        <v>869</v>
      </c>
      <c r="J870" s="1">
        <v>2690230.7228733231</v>
      </c>
    </row>
    <row r="871" spans="9:10" x14ac:dyDescent="0.25">
      <c r="I871">
        <v>870</v>
      </c>
      <c r="J871" s="1">
        <v>2047317.6363692759</v>
      </c>
    </row>
    <row r="872" spans="9:10" x14ac:dyDescent="0.25">
      <c r="I872">
        <v>871</v>
      </c>
      <c r="J872" s="1">
        <v>3105350.3780958941</v>
      </c>
    </row>
    <row r="873" spans="9:10" x14ac:dyDescent="0.25">
      <c r="I873">
        <v>872</v>
      </c>
      <c r="J873" s="1">
        <v>7190969.3129139096</v>
      </c>
    </row>
    <row r="874" spans="9:10" x14ac:dyDescent="0.25">
      <c r="I874">
        <v>873</v>
      </c>
      <c r="J874" s="1">
        <v>3101933.4502778132</v>
      </c>
    </row>
    <row r="875" spans="9:10" x14ac:dyDescent="0.25">
      <c r="I875">
        <v>874</v>
      </c>
      <c r="J875" s="1">
        <v>1857903.5031586022</v>
      </c>
    </row>
    <row r="876" spans="9:10" x14ac:dyDescent="0.25">
      <c r="I876">
        <v>875</v>
      </c>
      <c r="J876" s="1">
        <v>4224149.8043320626</v>
      </c>
    </row>
    <row r="877" spans="9:10" x14ac:dyDescent="0.25">
      <c r="I877">
        <v>876</v>
      </c>
      <c r="J877" s="1">
        <v>774300.00953556562</v>
      </c>
    </row>
    <row r="878" spans="9:10" x14ac:dyDescent="0.25">
      <c r="I878">
        <v>877</v>
      </c>
      <c r="J878" s="1">
        <v>4795146.8482943885</v>
      </c>
    </row>
    <row r="879" spans="9:10" x14ac:dyDescent="0.25">
      <c r="I879">
        <v>878</v>
      </c>
      <c r="J879" s="1">
        <v>3781698.5131946416</v>
      </c>
    </row>
    <row r="880" spans="9:10" x14ac:dyDescent="0.25">
      <c r="I880">
        <v>879</v>
      </c>
      <c r="J880" s="1">
        <v>5091020.6682981029</v>
      </c>
    </row>
    <row r="881" spans="9:10" x14ac:dyDescent="0.25">
      <c r="I881">
        <v>880</v>
      </c>
      <c r="J881" s="1">
        <v>3858072.7897956315</v>
      </c>
    </row>
    <row r="882" spans="9:10" x14ac:dyDescent="0.25">
      <c r="I882">
        <v>881</v>
      </c>
      <c r="J882" s="1">
        <v>13524445.031839319</v>
      </c>
    </row>
    <row r="883" spans="9:10" x14ac:dyDescent="0.25">
      <c r="I883">
        <v>882</v>
      </c>
      <c r="J883" s="1">
        <v>2676352.1141629913</v>
      </c>
    </row>
    <row r="884" spans="9:10" x14ac:dyDescent="0.25">
      <c r="I884">
        <v>883</v>
      </c>
      <c r="J884" s="1">
        <v>6534831.0889844513</v>
      </c>
    </row>
    <row r="885" spans="9:10" x14ac:dyDescent="0.25">
      <c r="I885">
        <v>884</v>
      </c>
      <c r="J885" s="1">
        <v>3548109.0203832025</v>
      </c>
    </row>
    <row r="886" spans="9:10" x14ac:dyDescent="0.25">
      <c r="I886">
        <v>885</v>
      </c>
      <c r="J886" s="1">
        <v>3084616.6629773481</v>
      </c>
    </row>
    <row r="887" spans="9:10" x14ac:dyDescent="0.25">
      <c r="I887">
        <v>886</v>
      </c>
      <c r="J887" s="1">
        <v>2045106.1716306331</v>
      </c>
    </row>
    <row r="888" spans="9:10" x14ac:dyDescent="0.25">
      <c r="I888">
        <v>887</v>
      </c>
      <c r="J888" s="1">
        <v>1620989.5257620346</v>
      </c>
    </row>
    <row r="889" spans="9:10" x14ac:dyDescent="0.25">
      <c r="I889">
        <v>888</v>
      </c>
      <c r="J889" s="1">
        <v>2620526.9133480573</v>
      </c>
    </row>
    <row r="890" spans="9:10" x14ac:dyDescent="0.25">
      <c r="I890">
        <v>889</v>
      </c>
      <c r="J890" s="1">
        <v>2326287.7022763276</v>
      </c>
    </row>
    <row r="891" spans="9:10" x14ac:dyDescent="0.25">
      <c r="I891">
        <v>890</v>
      </c>
      <c r="J891" s="1">
        <v>12419271.707776474</v>
      </c>
    </row>
    <row r="892" spans="9:10" x14ac:dyDescent="0.25">
      <c r="I892">
        <v>891</v>
      </c>
      <c r="J892" s="1">
        <v>2435097.1189512825</v>
      </c>
    </row>
    <row r="893" spans="9:10" x14ac:dyDescent="0.25">
      <c r="I893">
        <v>892</v>
      </c>
      <c r="J893" s="1">
        <v>1520752.4420536871</v>
      </c>
    </row>
    <row r="894" spans="9:10" x14ac:dyDescent="0.25">
      <c r="I894">
        <v>893</v>
      </c>
      <c r="J894" s="1">
        <v>1343549.6944060682</v>
      </c>
    </row>
    <row r="895" spans="9:10" x14ac:dyDescent="0.25">
      <c r="I895">
        <v>894</v>
      </c>
      <c r="J895" s="1">
        <v>1110165.4106630257</v>
      </c>
    </row>
    <row r="896" spans="9:10" x14ac:dyDescent="0.25">
      <c r="I896">
        <v>895</v>
      </c>
      <c r="J896" s="1">
        <v>2124156.7413924006</v>
      </c>
    </row>
    <row r="897" spans="9:10" x14ac:dyDescent="0.25">
      <c r="I897">
        <v>896</v>
      </c>
      <c r="J897" s="1">
        <v>8012592.5714417836</v>
      </c>
    </row>
    <row r="898" spans="9:10" x14ac:dyDescent="0.25">
      <c r="I898">
        <v>897</v>
      </c>
      <c r="J898" s="1">
        <v>3522653.1392570958</v>
      </c>
    </row>
    <row r="899" spans="9:10" x14ac:dyDescent="0.25">
      <c r="I899">
        <v>898</v>
      </c>
      <c r="J899" s="1">
        <v>1354085.985807226</v>
      </c>
    </row>
    <row r="900" spans="9:10" x14ac:dyDescent="0.25">
      <c r="I900">
        <v>899</v>
      </c>
      <c r="J900" s="1">
        <v>2720337.7528430726</v>
      </c>
    </row>
    <row r="901" spans="9:10" x14ac:dyDescent="0.25">
      <c r="I901">
        <v>900</v>
      </c>
      <c r="J901" s="1">
        <v>3010250.1890321122</v>
      </c>
    </row>
    <row r="902" spans="9:10" x14ac:dyDescent="0.25">
      <c r="I902">
        <v>901</v>
      </c>
      <c r="J902" s="1">
        <v>1210829.3046347173</v>
      </c>
    </row>
    <row r="903" spans="9:10" x14ac:dyDescent="0.25">
      <c r="I903">
        <v>902</v>
      </c>
      <c r="J903" s="1">
        <v>1514140.8137604268</v>
      </c>
    </row>
    <row r="904" spans="9:10" x14ac:dyDescent="0.25">
      <c r="I904">
        <v>903</v>
      </c>
      <c r="J904" s="1">
        <v>1466556.6493564965</v>
      </c>
    </row>
    <row r="905" spans="9:10" x14ac:dyDescent="0.25">
      <c r="I905">
        <v>904</v>
      </c>
      <c r="J905" s="1">
        <v>3792882.0908515789</v>
      </c>
    </row>
    <row r="906" spans="9:10" x14ac:dyDescent="0.25">
      <c r="I906">
        <v>905</v>
      </c>
      <c r="J906" s="1">
        <v>4856096.9178312682</v>
      </c>
    </row>
    <row r="907" spans="9:10" x14ac:dyDescent="0.25">
      <c r="I907">
        <v>906</v>
      </c>
      <c r="J907" s="1">
        <v>4230323.8774868371</v>
      </c>
    </row>
    <row r="908" spans="9:10" x14ac:dyDescent="0.25">
      <c r="I908">
        <v>907</v>
      </c>
      <c r="J908" s="1">
        <v>8621357.5591728687</v>
      </c>
    </row>
    <row r="909" spans="9:10" x14ac:dyDescent="0.25">
      <c r="I909">
        <v>908</v>
      </c>
      <c r="J909" s="1">
        <v>1988963.6695905379</v>
      </c>
    </row>
    <row r="910" spans="9:10" x14ac:dyDescent="0.25">
      <c r="I910">
        <v>909</v>
      </c>
      <c r="J910" s="1">
        <v>1075927.3394592719</v>
      </c>
    </row>
    <row r="911" spans="9:10" x14ac:dyDescent="0.25">
      <c r="I911">
        <v>910</v>
      </c>
      <c r="J911" s="1">
        <v>2260817.7144574858</v>
      </c>
    </row>
    <row r="912" spans="9:10" x14ac:dyDescent="0.25">
      <c r="I912">
        <v>911</v>
      </c>
      <c r="J912" s="1">
        <v>1554670.5298764021</v>
      </c>
    </row>
    <row r="913" spans="9:10" x14ac:dyDescent="0.25">
      <c r="I913">
        <v>912</v>
      </c>
      <c r="J913" s="1">
        <v>21300635.857497133</v>
      </c>
    </row>
    <row r="914" spans="9:10" x14ac:dyDescent="0.25">
      <c r="I914">
        <v>913</v>
      </c>
      <c r="J914" s="1">
        <v>2735723.0080497074</v>
      </c>
    </row>
    <row r="915" spans="9:10" x14ac:dyDescent="0.25">
      <c r="I915">
        <v>914</v>
      </c>
      <c r="J915" s="1">
        <v>10359611.898929598</v>
      </c>
    </row>
    <row r="916" spans="9:10" x14ac:dyDescent="0.25">
      <c r="I916">
        <v>915</v>
      </c>
      <c r="J916" s="1">
        <v>3913847.1945029255</v>
      </c>
    </row>
    <row r="917" spans="9:10" x14ac:dyDescent="0.25">
      <c r="I917">
        <v>916</v>
      </c>
      <c r="J917" s="1">
        <v>829169.22927266732</v>
      </c>
    </row>
    <row r="918" spans="9:10" x14ac:dyDescent="0.25">
      <c r="I918">
        <v>917</v>
      </c>
      <c r="J918" s="1">
        <v>1445303.8295309676</v>
      </c>
    </row>
    <row r="919" spans="9:10" x14ac:dyDescent="0.25">
      <c r="I919">
        <v>918</v>
      </c>
      <c r="J919" s="1">
        <v>2185243.8118378441</v>
      </c>
    </row>
    <row r="920" spans="9:10" x14ac:dyDescent="0.25">
      <c r="I920">
        <v>919</v>
      </c>
      <c r="J920" s="1">
        <v>3784349.8060830627</v>
      </c>
    </row>
    <row r="921" spans="9:10" x14ac:dyDescent="0.25">
      <c r="I921">
        <v>920</v>
      </c>
      <c r="J921" s="1">
        <v>3157702.3072445351</v>
      </c>
    </row>
    <row r="922" spans="9:10" x14ac:dyDescent="0.25">
      <c r="I922">
        <v>921</v>
      </c>
      <c r="J922" s="1">
        <v>2104110.4337548101</v>
      </c>
    </row>
    <row r="923" spans="9:10" x14ac:dyDescent="0.25">
      <c r="I923">
        <v>922</v>
      </c>
      <c r="J923" s="1">
        <v>5829554.5244362652</v>
      </c>
    </row>
    <row r="924" spans="9:10" x14ac:dyDescent="0.25">
      <c r="I924">
        <v>923</v>
      </c>
      <c r="J924" s="1">
        <v>1648894.1477183208</v>
      </c>
    </row>
    <row r="925" spans="9:10" x14ac:dyDescent="0.25">
      <c r="I925">
        <v>924</v>
      </c>
      <c r="J925" s="1">
        <v>3856476.3454799936</v>
      </c>
    </row>
    <row r="926" spans="9:10" x14ac:dyDescent="0.25">
      <c r="I926">
        <v>925</v>
      </c>
      <c r="J926" s="1">
        <v>1652159.0807101307</v>
      </c>
    </row>
    <row r="927" spans="9:10" x14ac:dyDescent="0.25">
      <c r="I927">
        <v>926</v>
      </c>
      <c r="J927" s="1">
        <v>1992333.0753982137</v>
      </c>
    </row>
    <row r="928" spans="9:10" x14ac:dyDescent="0.25">
      <c r="I928">
        <v>927</v>
      </c>
      <c r="J928" s="1">
        <v>4160193.9971605362</v>
      </c>
    </row>
    <row r="929" spans="9:10" x14ac:dyDescent="0.25">
      <c r="I929">
        <v>928</v>
      </c>
      <c r="J929" s="1">
        <v>2819116.0621973979</v>
      </c>
    </row>
    <row r="930" spans="9:10" x14ac:dyDescent="0.25">
      <c r="I930">
        <v>929</v>
      </c>
      <c r="J930" s="1">
        <v>16688669.571915256</v>
      </c>
    </row>
    <row r="931" spans="9:10" x14ac:dyDescent="0.25">
      <c r="I931">
        <v>930</v>
      </c>
      <c r="J931" s="1">
        <v>1127441.0403198595</v>
      </c>
    </row>
    <row r="932" spans="9:10" x14ac:dyDescent="0.25">
      <c r="I932">
        <v>931</v>
      </c>
      <c r="J932" s="1">
        <v>2528003.0247458769</v>
      </c>
    </row>
    <row r="933" spans="9:10" x14ac:dyDescent="0.25">
      <c r="I933">
        <v>932</v>
      </c>
      <c r="J933" s="1">
        <v>10379045.048736498</v>
      </c>
    </row>
    <row r="934" spans="9:10" x14ac:dyDescent="0.25">
      <c r="I934">
        <v>933</v>
      </c>
      <c r="J934" s="1">
        <v>6062864.1774203638</v>
      </c>
    </row>
    <row r="935" spans="9:10" x14ac:dyDescent="0.25">
      <c r="I935">
        <v>934</v>
      </c>
      <c r="J935" s="1">
        <v>959051.4195909549</v>
      </c>
    </row>
    <row r="936" spans="9:10" x14ac:dyDescent="0.25">
      <c r="I936">
        <v>935</v>
      </c>
      <c r="J936" s="1">
        <v>3369216.6617543902</v>
      </c>
    </row>
    <row r="937" spans="9:10" x14ac:dyDescent="0.25">
      <c r="I937">
        <v>936</v>
      </c>
      <c r="J937" s="1">
        <v>6410131.6332942648</v>
      </c>
    </row>
    <row r="938" spans="9:10" x14ac:dyDescent="0.25">
      <c r="I938">
        <v>937</v>
      </c>
      <c r="J938" s="1">
        <v>1043244.0947991795</v>
      </c>
    </row>
    <row r="939" spans="9:10" x14ac:dyDescent="0.25">
      <c r="I939">
        <v>938</v>
      </c>
      <c r="J939" s="1">
        <v>5723497.8753488632</v>
      </c>
    </row>
    <row r="940" spans="9:10" x14ac:dyDescent="0.25">
      <c r="I940">
        <v>939</v>
      </c>
      <c r="J940" s="1">
        <v>1725512.4243733182</v>
      </c>
    </row>
    <row r="941" spans="9:10" x14ac:dyDescent="0.25">
      <c r="I941">
        <v>940</v>
      </c>
      <c r="J941" s="1">
        <v>5341080.4332074309</v>
      </c>
    </row>
    <row r="942" spans="9:10" x14ac:dyDescent="0.25">
      <c r="I942">
        <v>941</v>
      </c>
      <c r="J942" s="1">
        <v>5517648.4107559342</v>
      </c>
    </row>
    <row r="943" spans="9:10" x14ac:dyDescent="0.25">
      <c r="I943">
        <v>942</v>
      </c>
      <c r="J943" s="1">
        <v>3644666.1183689605</v>
      </c>
    </row>
    <row r="944" spans="9:10" x14ac:dyDescent="0.25">
      <c r="I944">
        <v>943</v>
      </c>
      <c r="J944" s="1">
        <v>4911966.0880602207</v>
      </c>
    </row>
    <row r="945" spans="9:10" x14ac:dyDescent="0.25">
      <c r="I945">
        <v>944</v>
      </c>
      <c r="J945" s="1">
        <v>3882136.1577437446</v>
      </c>
    </row>
    <row r="946" spans="9:10" x14ac:dyDescent="0.25">
      <c r="I946">
        <v>945</v>
      </c>
      <c r="J946" s="1">
        <v>1369040.3979379262</v>
      </c>
    </row>
    <row r="947" spans="9:10" x14ac:dyDescent="0.25">
      <c r="I947">
        <v>946</v>
      </c>
      <c r="J947" s="1">
        <v>3454675.586935299</v>
      </c>
    </row>
    <row r="948" spans="9:10" x14ac:dyDescent="0.25">
      <c r="I948">
        <v>947</v>
      </c>
      <c r="J948" s="1">
        <v>3343407.3325041514</v>
      </c>
    </row>
    <row r="949" spans="9:10" x14ac:dyDescent="0.25">
      <c r="I949">
        <v>948</v>
      </c>
      <c r="J949" s="1">
        <v>2491722.9522101176</v>
      </c>
    </row>
    <row r="950" spans="9:10" x14ac:dyDescent="0.25">
      <c r="I950">
        <v>949</v>
      </c>
      <c r="J950" s="1">
        <v>35138440.721390523</v>
      </c>
    </row>
    <row r="951" spans="9:10" x14ac:dyDescent="0.25">
      <c r="I951">
        <v>950</v>
      </c>
      <c r="J951" s="1">
        <v>4120410.0752057307</v>
      </c>
    </row>
    <row r="952" spans="9:10" x14ac:dyDescent="0.25">
      <c r="I952">
        <v>951</v>
      </c>
      <c r="J952" s="1">
        <v>1087680.8767977902</v>
      </c>
    </row>
    <row r="953" spans="9:10" x14ac:dyDescent="0.25">
      <c r="I953">
        <v>952</v>
      </c>
      <c r="J953" s="1">
        <v>427453.79495995212</v>
      </c>
    </row>
    <row r="954" spans="9:10" x14ac:dyDescent="0.25">
      <c r="I954">
        <v>953</v>
      </c>
      <c r="J954" s="1">
        <v>7631290.4299749043</v>
      </c>
    </row>
    <row r="955" spans="9:10" x14ac:dyDescent="0.25">
      <c r="I955">
        <v>954</v>
      </c>
      <c r="J955" s="1">
        <v>4348799.8985410975</v>
      </c>
    </row>
    <row r="956" spans="9:10" x14ac:dyDescent="0.25">
      <c r="I956">
        <v>955</v>
      </c>
      <c r="J956" s="1">
        <v>9687154.6465899479</v>
      </c>
    </row>
    <row r="957" spans="9:10" x14ac:dyDescent="0.25">
      <c r="I957">
        <v>956</v>
      </c>
      <c r="J957" s="1">
        <v>3058519.3832211145</v>
      </c>
    </row>
    <row r="958" spans="9:10" x14ac:dyDescent="0.25">
      <c r="I958">
        <v>957</v>
      </c>
      <c r="J958" s="1">
        <v>1695267.7492231685</v>
      </c>
    </row>
    <row r="959" spans="9:10" x14ac:dyDescent="0.25">
      <c r="I959">
        <v>958</v>
      </c>
      <c r="J959" s="1">
        <v>1106711.9868582312</v>
      </c>
    </row>
    <row r="960" spans="9:10" x14ac:dyDescent="0.25">
      <c r="I960">
        <v>959</v>
      </c>
      <c r="J960" s="1">
        <v>3118110.5480203466</v>
      </c>
    </row>
    <row r="961" spans="9:10" x14ac:dyDescent="0.25">
      <c r="I961">
        <v>960</v>
      </c>
      <c r="J961" s="1">
        <v>1822708.2030321562</v>
      </c>
    </row>
    <row r="962" spans="9:10" x14ac:dyDescent="0.25">
      <c r="I962">
        <v>961</v>
      </c>
      <c r="J962" s="1">
        <v>1776200.6660124389</v>
      </c>
    </row>
    <row r="963" spans="9:10" x14ac:dyDescent="0.25">
      <c r="I963">
        <v>962</v>
      </c>
      <c r="J963" s="1">
        <v>2779901.5350781293</v>
      </c>
    </row>
    <row r="964" spans="9:10" x14ac:dyDescent="0.25">
      <c r="I964">
        <v>963</v>
      </c>
      <c r="J964" s="1">
        <v>5822741.6688944204</v>
      </c>
    </row>
    <row r="965" spans="9:10" x14ac:dyDescent="0.25">
      <c r="I965">
        <v>964</v>
      </c>
      <c r="J965" s="1">
        <v>5915351.6698871301</v>
      </c>
    </row>
    <row r="966" spans="9:10" x14ac:dyDescent="0.25">
      <c r="I966">
        <v>965</v>
      </c>
      <c r="J966" s="1">
        <v>4969660.3338666307</v>
      </c>
    </row>
    <row r="967" spans="9:10" x14ac:dyDescent="0.25">
      <c r="I967">
        <v>966</v>
      </c>
      <c r="J967" s="1">
        <v>3105323.5922385445</v>
      </c>
    </row>
    <row r="968" spans="9:10" x14ac:dyDescent="0.25">
      <c r="I968">
        <v>967</v>
      </c>
      <c r="J968" s="1">
        <v>519387.21538800839</v>
      </c>
    </row>
    <row r="969" spans="9:10" x14ac:dyDescent="0.25">
      <c r="I969">
        <v>968</v>
      </c>
      <c r="J969" s="1">
        <v>3444309.9333743518</v>
      </c>
    </row>
    <row r="970" spans="9:10" x14ac:dyDescent="0.25">
      <c r="I970">
        <v>969</v>
      </c>
      <c r="J970" s="1">
        <v>1633954.8156757478</v>
      </c>
    </row>
    <row r="971" spans="9:10" x14ac:dyDescent="0.25">
      <c r="I971">
        <v>970</v>
      </c>
      <c r="J971" s="1">
        <v>9864137.8224036694</v>
      </c>
    </row>
    <row r="972" spans="9:10" x14ac:dyDescent="0.25">
      <c r="I972">
        <v>971</v>
      </c>
      <c r="J972" s="1">
        <v>3775600.3859034711</v>
      </c>
    </row>
    <row r="973" spans="9:10" x14ac:dyDescent="0.25">
      <c r="I973">
        <v>972</v>
      </c>
      <c r="J973" s="1">
        <v>1088840.6769902662</v>
      </c>
    </row>
    <row r="974" spans="9:10" x14ac:dyDescent="0.25">
      <c r="I974">
        <v>973</v>
      </c>
      <c r="J974" s="1">
        <v>2050837.8179624779</v>
      </c>
    </row>
    <row r="975" spans="9:10" x14ac:dyDescent="0.25">
      <c r="I975">
        <v>974</v>
      </c>
      <c r="J975" s="1">
        <v>1526462.5096501266</v>
      </c>
    </row>
    <row r="976" spans="9:10" x14ac:dyDescent="0.25">
      <c r="I976">
        <v>975</v>
      </c>
      <c r="J976" s="1">
        <v>2004100.1137653238</v>
      </c>
    </row>
    <row r="977" spans="9:10" x14ac:dyDescent="0.25">
      <c r="I977">
        <v>976</v>
      </c>
      <c r="J977" s="1">
        <v>25292343.0296092</v>
      </c>
    </row>
    <row r="978" spans="9:10" x14ac:dyDescent="0.25">
      <c r="I978">
        <v>977</v>
      </c>
      <c r="J978" s="1">
        <v>2964513.3905263823</v>
      </c>
    </row>
    <row r="979" spans="9:10" x14ac:dyDescent="0.25">
      <c r="I979">
        <v>978</v>
      </c>
      <c r="J979" s="1">
        <v>531175.63370320131</v>
      </c>
    </row>
    <row r="980" spans="9:10" x14ac:dyDescent="0.25">
      <c r="I980">
        <v>979</v>
      </c>
      <c r="J980" s="1">
        <v>6712048.7166473763</v>
      </c>
    </row>
    <row r="981" spans="9:10" x14ac:dyDescent="0.25">
      <c r="I981">
        <v>980</v>
      </c>
      <c r="J981" s="1">
        <v>5195554.0829308312</v>
      </c>
    </row>
    <row r="982" spans="9:10" x14ac:dyDescent="0.25">
      <c r="I982">
        <v>981</v>
      </c>
      <c r="J982" s="1">
        <v>5159356.5195428198</v>
      </c>
    </row>
    <row r="983" spans="9:10" x14ac:dyDescent="0.25">
      <c r="I983">
        <v>982</v>
      </c>
      <c r="J983" s="1">
        <v>3207532.3505359641</v>
      </c>
    </row>
    <row r="984" spans="9:10" x14ac:dyDescent="0.25">
      <c r="I984">
        <v>983</v>
      </c>
      <c r="J984" s="1">
        <v>2201655.288699673</v>
      </c>
    </row>
    <row r="985" spans="9:10" x14ac:dyDescent="0.25">
      <c r="I985">
        <v>984</v>
      </c>
      <c r="J985" s="1">
        <v>1844771.2195595077</v>
      </c>
    </row>
    <row r="986" spans="9:10" x14ac:dyDescent="0.25">
      <c r="I986">
        <v>985</v>
      </c>
      <c r="J986" s="1">
        <v>3905548.9877169174</v>
      </c>
    </row>
    <row r="987" spans="9:10" x14ac:dyDescent="0.25">
      <c r="I987">
        <v>986</v>
      </c>
      <c r="J987" s="1">
        <v>1675646.4166745006</v>
      </c>
    </row>
    <row r="988" spans="9:10" x14ac:dyDescent="0.25">
      <c r="I988">
        <v>987</v>
      </c>
      <c r="J988" s="1">
        <v>4561449.5857730648</v>
      </c>
    </row>
    <row r="989" spans="9:10" x14ac:dyDescent="0.25">
      <c r="I989">
        <v>988</v>
      </c>
      <c r="J989" s="1">
        <v>5275228.9264183873</v>
      </c>
    </row>
    <row r="990" spans="9:10" x14ac:dyDescent="0.25">
      <c r="I990">
        <v>989</v>
      </c>
      <c r="J990" s="1">
        <v>3678508.4176303986</v>
      </c>
    </row>
    <row r="991" spans="9:10" x14ac:dyDescent="0.25">
      <c r="I991">
        <v>990</v>
      </c>
      <c r="J991" s="1">
        <v>2017189.3030666381</v>
      </c>
    </row>
    <row r="992" spans="9:10" x14ac:dyDescent="0.25">
      <c r="I992">
        <v>991</v>
      </c>
      <c r="J992" s="1">
        <v>3602034.5690273051</v>
      </c>
    </row>
    <row r="993" spans="9:10" x14ac:dyDescent="0.25">
      <c r="I993">
        <v>992</v>
      </c>
      <c r="J993" s="1">
        <v>1974834.7778751832</v>
      </c>
    </row>
    <row r="994" spans="9:10" x14ac:dyDescent="0.25">
      <c r="I994">
        <v>993</v>
      </c>
      <c r="J994" s="1">
        <v>2945915.3921254287</v>
      </c>
    </row>
    <row r="995" spans="9:10" x14ac:dyDescent="0.25">
      <c r="I995">
        <v>994</v>
      </c>
      <c r="J995" s="1">
        <v>7161854.8707478875</v>
      </c>
    </row>
    <row r="996" spans="9:10" x14ac:dyDescent="0.25">
      <c r="I996">
        <v>995</v>
      </c>
      <c r="J996" s="1">
        <v>2715445.5841098665</v>
      </c>
    </row>
    <row r="997" spans="9:10" x14ac:dyDescent="0.25">
      <c r="I997">
        <v>996</v>
      </c>
      <c r="J997" s="1">
        <v>1668809.3093393382</v>
      </c>
    </row>
    <row r="998" spans="9:10" x14ac:dyDescent="0.25">
      <c r="I998">
        <v>997</v>
      </c>
      <c r="J998" s="1">
        <v>2195761.9547869861</v>
      </c>
    </row>
    <row r="999" spans="9:10" x14ac:dyDescent="0.25">
      <c r="I999">
        <v>998</v>
      </c>
      <c r="J999" s="1">
        <v>3331855.5356696695</v>
      </c>
    </row>
    <row r="1000" spans="9:10" x14ac:dyDescent="0.25">
      <c r="I1000">
        <v>999</v>
      </c>
      <c r="J1000" s="1">
        <v>2716432.4211803074</v>
      </c>
    </row>
    <row r="1001" spans="9:10" x14ac:dyDescent="0.25">
      <c r="I1001">
        <v>1000</v>
      </c>
      <c r="J1001" s="1">
        <v>4608764.7050555274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16</vt:i4>
      </vt:variant>
    </vt:vector>
  </HeadingPairs>
  <TitlesOfParts>
    <vt:vector size="17" baseType="lpstr">
      <vt:lpstr>Sheet1</vt:lpstr>
      <vt:lpstr>average</vt:lpstr>
      <vt:lpstr>chartData</vt:lpstr>
      <vt:lpstr>ending</vt:lpstr>
      <vt:lpstr>initial</vt:lpstr>
      <vt:lpstr>investment</vt:lpstr>
      <vt:lpstr>median</vt:lpstr>
      <vt:lpstr>numSimulation</vt:lpstr>
      <vt:lpstr>percBegin</vt:lpstr>
      <vt:lpstr>percEnd</vt:lpstr>
      <vt:lpstr>range</vt:lpstr>
      <vt:lpstr>rate</vt:lpstr>
      <vt:lpstr>rateStdDev</vt:lpstr>
      <vt:lpstr>simulationResults</vt:lpstr>
      <vt:lpstr>valueBegin</vt:lpstr>
      <vt:lpstr>valueEnd</vt:lpstr>
      <vt:lpstr>year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ilkerburhan</dc:creator>
  <cp:lastModifiedBy>ilkerburhan</cp:lastModifiedBy>
  <dcterms:created xsi:type="dcterms:W3CDTF">2016-04-07T13:41:07Z</dcterms:created>
  <dcterms:modified xsi:type="dcterms:W3CDTF">2016-04-27T14:48:19Z</dcterms:modified>
</cp:coreProperties>
</file>