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pringnuance\Desktop\Business-Analytics-II\Lectures and Assignment 2\"/>
    </mc:Choice>
  </mc:AlternateContent>
  <xr:revisionPtr revIDLastSave="0" documentId="13_ncr:1_{C2605CAE-EE7E-4BEF-9FC3-70C073F3EE41}" xr6:coauthVersionLast="47" xr6:coauthVersionMax="47" xr10:uidLastSave="{00000000-0000-0000-0000-000000000000}"/>
  <bookViews>
    <workbookView xWindow="-108" yWindow="-108" windowWidth="23256" windowHeight="12576" tabRatio="526" xr2:uid="{00000000-000D-0000-FFFF-FFFF00000000}"/>
  </bookViews>
  <sheets>
    <sheet name="Sheet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7" i="2" l="1"/>
  <c r="O97" i="2"/>
  <c r="M97" i="2"/>
  <c r="L8" i="2"/>
  <c r="L11" i="2" s="1"/>
  <c r="L14" i="2" s="1"/>
  <c r="L17" i="2" s="1"/>
  <c r="L20" i="2" s="1"/>
  <c r="L23" i="2" s="1"/>
  <c r="L26" i="2" s="1"/>
  <c r="L29" i="2" s="1"/>
  <c r="L32" i="2" s="1"/>
  <c r="L35" i="2" s="1"/>
  <c r="L38" i="2" s="1"/>
  <c r="L41" i="2" s="1"/>
  <c r="L44" i="2" s="1"/>
  <c r="L47" i="2" s="1"/>
  <c r="L50" i="2" s="1"/>
  <c r="L53" i="2" s="1"/>
  <c r="L56" i="2" s="1"/>
  <c r="L59" i="2" s="1"/>
  <c r="L62" i="2" s="1"/>
  <c r="L65" i="2" s="1"/>
  <c r="L68" i="2" s="1"/>
  <c r="L71" i="2" s="1"/>
  <c r="L74" i="2" s="1"/>
  <c r="L77" i="2" s="1"/>
  <c r="L80" i="2" s="1"/>
  <c r="L83" i="2" s="1"/>
  <c r="L86" i="2" s="1"/>
  <c r="L89" i="2" s="1"/>
  <c r="L92" i="2" s="1"/>
  <c r="L95" i="2" s="1"/>
  <c r="L9" i="2"/>
  <c r="L12" i="2" s="1"/>
  <c r="L15" i="2" s="1"/>
  <c r="L18" i="2" s="1"/>
  <c r="L21" i="2" s="1"/>
  <c r="L24" i="2" s="1"/>
  <c r="L27" i="2" s="1"/>
  <c r="L30" i="2" s="1"/>
  <c r="L33" i="2" s="1"/>
  <c r="L36" i="2" s="1"/>
  <c r="L39" i="2" s="1"/>
  <c r="L42" i="2" s="1"/>
  <c r="L45" i="2" s="1"/>
  <c r="L48" i="2" s="1"/>
  <c r="L51" i="2" s="1"/>
  <c r="L54" i="2" s="1"/>
  <c r="L57" i="2" s="1"/>
  <c r="L60" i="2" s="1"/>
  <c r="L63" i="2" s="1"/>
  <c r="L66" i="2" s="1"/>
  <c r="L69" i="2" s="1"/>
  <c r="L72" i="2" s="1"/>
  <c r="L75" i="2" s="1"/>
  <c r="L78" i="2" s="1"/>
  <c r="L81" i="2" s="1"/>
  <c r="L84" i="2" s="1"/>
  <c r="L87" i="2" s="1"/>
  <c r="L90" i="2" s="1"/>
  <c r="L93" i="2" s="1"/>
  <c r="L96" i="2" s="1"/>
  <c r="L7" i="2"/>
  <c r="L10" i="2" s="1"/>
  <c r="L13" i="2" s="1"/>
  <c r="L16" i="2" s="1"/>
  <c r="L19" i="2" s="1"/>
  <c r="L22" i="2" s="1"/>
  <c r="L25" i="2" s="1"/>
  <c r="L28" i="2" s="1"/>
  <c r="L31" i="2" s="1"/>
  <c r="L34" i="2" s="1"/>
  <c r="L37" i="2" s="1"/>
  <c r="L40" i="2" s="1"/>
  <c r="L43" i="2" s="1"/>
  <c r="L46" i="2" s="1"/>
  <c r="L49" i="2" s="1"/>
  <c r="L52" i="2" s="1"/>
  <c r="L55" i="2" s="1"/>
  <c r="L58" i="2" s="1"/>
  <c r="L61" i="2" s="1"/>
  <c r="L64" i="2" s="1"/>
  <c r="L67" i="2" s="1"/>
  <c r="L70" i="2" s="1"/>
  <c r="L73" i="2" s="1"/>
  <c r="L76" i="2" s="1"/>
  <c r="L79" i="2" s="1"/>
  <c r="L82" i="2" s="1"/>
  <c r="L85" i="2" s="1"/>
  <c r="L88" i="2" s="1"/>
  <c r="L91" i="2" s="1"/>
  <c r="L94" i="2" s="1"/>
  <c r="G7" i="2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G43" i="2" s="1"/>
  <c r="G45" i="2" s="1"/>
  <c r="G47" i="2" s="1"/>
  <c r="G49" i="2" s="1"/>
  <c r="G51" i="2" s="1"/>
  <c r="G53" i="2" s="1"/>
  <c r="G55" i="2" s="1"/>
  <c r="G57" i="2" s="1"/>
  <c r="G59" i="2" s="1"/>
  <c r="G61" i="2" s="1"/>
  <c r="G63" i="2" s="1"/>
  <c r="G65" i="2" s="1"/>
  <c r="G6" i="2"/>
  <c r="G8" i="2" s="1"/>
  <c r="G10" i="2" s="1"/>
  <c r="G12" i="2" s="1"/>
  <c r="G14" i="2" s="1"/>
  <c r="G16" i="2" s="1"/>
  <c r="G18" i="2" s="1"/>
  <c r="G20" i="2" s="1"/>
  <c r="G22" i="2" s="1"/>
  <c r="G24" i="2" s="1"/>
  <c r="G26" i="2" s="1"/>
  <c r="G28" i="2" s="1"/>
  <c r="G30" i="2" s="1"/>
  <c r="G32" i="2" s="1"/>
  <c r="G34" i="2" s="1"/>
  <c r="G36" i="2" s="1"/>
  <c r="G38" i="2" s="1"/>
  <c r="G40" i="2" s="1"/>
  <c r="G42" i="2" s="1"/>
  <c r="G44" i="2" s="1"/>
  <c r="G46" i="2" s="1"/>
  <c r="G48" i="2" s="1"/>
  <c r="G50" i="2" s="1"/>
  <c r="G52" i="2" s="1"/>
  <c r="G54" i="2" s="1"/>
  <c r="G56" i="2" s="1"/>
  <c r="G58" i="2" s="1"/>
  <c r="G60" i="2" s="1"/>
  <c r="G62" i="2" s="1"/>
  <c r="G64" i="2" s="1"/>
  <c r="C2" i="2" l="1"/>
  <c r="M5" i="2" s="1"/>
  <c r="D2" i="2"/>
  <c r="I5" i="2" s="1"/>
  <c r="E2" i="2"/>
  <c r="O65" i="2" s="1"/>
  <c r="H3" i="2"/>
  <c r="I3" i="2"/>
  <c r="J3" i="2"/>
  <c r="M3" i="2"/>
  <c r="N3" i="2"/>
  <c r="O3" i="2"/>
  <c r="I4" i="2"/>
  <c r="M4" i="2"/>
  <c r="N4" i="2"/>
  <c r="O4" i="2"/>
  <c r="I6" i="2"/>
  <c r="M6" i="2"/>
  <c r="N6" i="2"/>
  <c r="O6" i="2"/>
  <c r="M7" i="2"/>
  <c r="N7" i="2"/>
  <c r="O7" i="2"/>
  <c r="H8" i="2"/>
  <c r="I8" i="2"/>
  <c r="M9" i="2"/>
  <c r="N9" i="2"/>
  <c r="O9" i="2"/>
  <c r="H10" i="2"/>
  <c r="M10" i="2"/>
  <c r="N10" i="2"/>
  <c r="O10" i="2"/>
  <c r="I12" i="2"/>
  <c r="M12" i="2"/>
  <c r="N12" i="2"/>
  <c r="O12" i="2"/>
  <c r="M13" i="2"/>
  <c r="N13" i="2"/>
  <c r="O13" i="2"/>
  <c r="I14" i="2"/>
  <c r="N14" i="2"/>
  <c r="M15" i="2"/>
  <c r="N15" i="2"/>
  <c r="O15" i="2"/>
  <c r="H16" i="2"/>
  <c r="M16" i="2"/>
  <c r="N16" i="2"/>
  <c r="O16" i="2"/>
  <c r="I18" i="2"/>
  <c r="M18" i="2"/>
  <c r="N18" i="2"/>
  <c r="O18" i="2"/>
  <c r="M19" i="2"/>
  <c r="N19" i="2"/>
  <c r="O19" i="2"/>
  <c r="M20" i="2"/>
  <c r="N20" i="2"/>
  <c r="M21" i="2"/>
  <c r="N21" i="2"/>
  <c r="O21" i="2"/>
  <c r="H22" i="2"/>
  <c r="M22" i="2"/>
  <c r="N22" i="2"/>
  <c r="O22" i="2"/>
  <c r="I23" i="2"/>
  <c r="I24" i="2"/>
  <c r="M24" i="2"/>
  <c r="N24" i="2"/>
  <c r="O24" i="2"/>
  <c r="H25" i="2"/>
  <c r="I25" i="2"/>
  <c r="M25" i="2"/>
  <c r="N25" i="2"/>
  <c r="O25" i="2"/>
  <c r="H26" i="2"/>
  <c r="M27" i="2"/>
  <c r="N27" i="2"/>
  <c r="O27" i="2"/>
  <c r="M28" i="2"/>
  <c r="N28" i="2"/>
  <c r="O28" i="2"/>
  <c r="M29" i="2"/>
  <c r="N29" i="2"/>
  <c r="M30" i="2"/>
  <c r="N30" i="2"/>
  <c r="O30" i="2"/>
  <c r="M31" i="2"/>
  <c r="N31" i="2"/>
  <c r="O31" i="2"/>
  <c r="M32" i="2"/>
  <c r="I33" i="2"/>
  <c r="M33" i="2"/>
  <c r="N33" i="2"/>
  <c r="O33" i="2"/>
  <c r="H34" i="2"/>
  <c r="M34" i="2"/>
  <c r="N34" i="2"/>
  <c r="O34" i="2"/>
  <c r="N35" i="2"/>
  <c r="H36" i="2"/>
  <c r="M36" i="2"/>
  <c r="N36" i="2"/>
  <c r="O36" i="2"/>
  <c r="M37" i="2"/>
  <c r="N37" i="2"/>
  <c r="O37" i="2"/>
  <c r="I38" i="2"/>
  <c r="H39" i="2"/>
  <c r="M39" i="2"/>
  <c r="N39" i="2"/>
  <c r="O39" i="2"/>
  <c r="M40" i="2"/>
  <c r="N40" i="2"/>
  <c r="O40" i="2"/>
  <c r="I41" i="2"/>
  <c r="N41" i="2"/>
  <c r="M42" i="2"/>
  <c r="N42" i="2"/>
  <c r="O42" i="2"/>
  <c r="M43" i="2"/>
  <c r="N43" i="2"/>
  <c r="O43" i="2"/>
  <c r="M44" i="2"/>
  <c r="H45" i="2"/>
  <c r="M45" i="2"/>
  <c r="N45" i="2"/>
  <c r="O45" i="2"/>
  <c r="H46" i="2"/>
  <c r="M46" i="2"/>
  <c r="N46" i="2"/>
  <c r="O46" i="2"/>
  <c r="N47" i="2"/>
  <c r="H48" i="2"/>
  <c r="M48" i="2"/>
  <c r="N48" i="2"/>
  <c r="O48" i="2"/>
  <c r="M49" i="2"/>
  <c r="N49" i="2"/>
  <c r="O49" i="2"/>
  <c r="H51" i="2"/>
  <c r="M51" i="2"/>
  <c r="N51" i="2"/>
  <c r="O51" i="2"/>
  <c r="H52" i="2"/>
  <c r="M52" i="2"/>
  <c r="N52" i="2"/>
  <c r="O52" i="2"/>
  <c r="H53" i="2"/>
  <c r="I53" i="2"/>
  <c r="I54" i="2"/>
  <c r="M54" i="2"/>
  <c r="N54" i="2"/>
  <c r="O54" i="2"/>
  <c r="H55" i="2"/>
  <c r="I55" i="2"/>
  <c r="M55" i="2"/>
  <c r="N55" i="2"/>
  <c r="O55" i="2"/>
  <c r="H56" i="2"/>
  <c r="I57" i="2"/>
  <c r="M57" i="2"/>
  <c r="N57" i="2"/>
  <c r="O57" i="2"/>
  <c r="H58" i="2"/>
  <c r="M58" i="2"/>
  <c r="N58" i="2"/>
  <c r="O58" i="2"/>
  <c r="H59" i="2"/>
  <c r="M59" i="2"/>
  <c r="M60" i="2"/>
  <c r="N60" i="2"/>
  <c r="O60" i="2"/>
  <c r="M61" i="2"/>
  <c r="N61" i="2"/>
  <c r="O61" i="2"/>
  <c r="I62" i="2"/>
  <c r="M62" i="2"/>
  <c r="M63" i="2"/>
  <c r="N63" i="2"/>
  <c r="O63" i="2"/>
  <c r="M64" i="2"/>
  <c r="N64" i="2"/>
  <c r="O64" i="2"/>
  <c r="M65" i="2"/>
  <c r="N65" i="2"/>
  <c r="M66" i="2"/>
  <c r="N66" i="2"/>
  <c r="O66" i="2"/>
  <c r="M67" i="2"/>
  <c r="N67" i="2"/>
  <c r="O67" i="2"/>
  <c r="M68" i="2"/>
  <c r="N68" i="2"/>
  <c r="M69" i="2"/>
  <c r="N69" i="2"/>
  <c r="O69" i="2"/>
  <c r="M70" i="2"/>
  <c r="N70" i="2"/>
  <c r="O70" i="2"/>
  <c r="M71" i="2"/>
  <c r="M72" i="2"/>
  <c r="N72" i="2"/>
  <c r="O72" i="2"/>
  <c r="M73" i="2"/>
  <c r="N73" i="2"/>
  <c r="O73" i="2"/>
  <c r="O74" i="2"/>
  <c r="M75" i="2"/>
  <c r="N75" i="2"/>
  <c r="O75" i="2"/>
  <c r="M76" i="2"/>
  <c r="N76" i="2"/>
  <c r="O76" i="2"/>
  <c r="N77" i="2"/>
  <c r="M78" i="2"/>
  <c r="N78" i="2"/>
  <c r="O78" i="2"/>
  <c r="M79" i="2"/>
  <c r="N79" i="2"/>
  <c r="O79" i="2"/>
  <c r="N80" i="2"/>
  <c r="M81" i="2"/>
  <c r="N81" i="2"/>
  <c r="O81" i="2"/>
  <c r="M82" i="2"/>
  <c r="N82" i="2"/>
  <c r="O82" i="2"/>
  <c r="M84" i="2"/>
  <c r="N84" i="2"/>
  <c r="O84" i="2"/>
  <c r="M85" i="2"/>
  <c r="N85" i="2"/>
  <c r="O85" i="2"/>
  <c r="M87" i="2"/>
  <c r="N87" i="2"/>
  <c r="O87" i="2"/>
  <c r="M88" i="2"/>
  <c r="N88" i="2"/>
  <c r="O88" i="2"/>
  <c r="N89" i="2"/>
  <c r="M90" i="2"/>
  <c r="N90" i="2"/>
  <c r="O90" i="2"/>
  <c r="M91" i="2"/>
  <c r="N91" i="2"/>
  <c r="O91" i="2"/>
  <c r="N92" i="2"/>
  <c r="M93" i="2"/>
  <c r="N93" i="2"/>
  <c r="O93" i="2"/>
  <c r="M94" i="2"/>
  <c r="N94" i="2"/>
  <c r="O94" i="2"/>
  <c r="M96" i="2"/>
  <c r="N96" i="2"/>
  <c r="O96" i="2"/>
  <c r="J40" i="2"/>
  <c r="J64" i="2"/>
  <c r="J46" i="2"/>
  <c r="J4" i="2"/>
  <c r="J18" i="2"/>
  <c r="J8" i="2"/>
  <c r="J22" i="2"/>
  <c r="O53" i="2"/>
  <c r="J44" i="2"/>
  <c r="J28" i="2"/>
  <c r="O8" i="2"/>
  <c r="O86" i="2"/>
  <c r="J58" i="2"/>
  <c r="J54" i="2"/>
  <c r="O35" i="2"/>
  <c r="J30" i="2"/>
  <c r="J26" i="2"/>
  <c r="J10" i="2"/>
  <c r="O83" i="2"/>
  <c r="O71" i="2"/>
  <c r="O62" i="2"/>
  <c r="O44" i="2"/>
  <c r="O38" i="2"/>
  <c r="O26" i="2"/>
  <c r="J19" i="2"/>
  <c r="J17" i="2"/>
  <c r="J13" i="2"/>
  <c r="J7" i="2"/>
  <c r="J5" i="2"/>
  <c r="N95" i="2"/>
  <c r="O80" i="2"/>
  <c r="N71" i="2"/>
  <c r="J65" i="2"/>
  <c r="N62" i="2"/>
  <c r="J61" i="2"/>
  <c r="J57" i="2"/>
  <c r="J53" i="2"/>
  <c r="J51" i="2"/>
  <c r="N50" i="2"/>
  <c r="J45" i="2"/>
  <c r="N44" i="2"/>
  <c r="J41" i="2"/>
  <c r="N38" i="2"/>
  <c r="J37" i="2"/>
  <c r="J33" i="2"/>
  <c r="J29" i="2"/>
  <c r="J27" i="2"/>
  <c r="N26" i="2"/>
  <c r="I21" i="2"/>
  <c r="I19" i="2"/>
  <c r="I17" i="2"/>
  <c r="I13" i="2"/>
  <c r="O11" i="2"/>
  <c r="I9" i="2"/>
  <c r="J12" i="2" l="1"/>
  <c r="J48" i="2"/>
  <c r="O23" i="2"/>
  <c r="O20" i="2"/>
  <c r="J56" i="2"/>
  <c r="O41" i="2"/>
  <c r="M83" i="2"/>
  <c r="M80" i="2"/>
  <c r="M77" i="2"/>
  <c r="N74" i="2"/>
  <c r="H65" i="2"/>
  <c r="I64" i="2"/>
  <c r="H62" i="2"/>
  <c r="I61" i="2"/>
  <c r="I60" i="2"/>
  <c r="H57" i="2"/>
  <c r="N53" i="2"/>
  <c r="M50" i="2"/>
  <c r="I47" i="2"/>
  <c r="I44" i="2"/>
  <c r="H41" i="2"/>
  <c r="I40" i="2"/>
  <c r="H38" i="2"/>
  <c r="I37" i="2"/>
  <c r="M35" i="2"/>
  <c r="I32" i="2"/>
  <c r="H29" i="2"/>
  <c r="H28" i="2"/>
  <c r="I27" i="2"/>
  <c r="N23" i="2"/>
  <c r="H20" i="2"/>
  <c r="H18" i="2"/>
  <c r="H14" i="2"/>
  <c r="H12" i="2"/>
  <c r="I7" i="2"/>
  <c r="I15" i="2"/>
  <c r="J25" i="2"/>
  <c r="N32" i="2"/>
  <c r="J39" i="2"/>
  <c r="J49" i="2"/>
  <c r="N56" i="2"/>
  <c r="J63" i="2"/>
  <c r="O92" i="2"/>
  <c r="J11" i="2"/>
  <c r="J21" i="2"/>
  <c r="O56" i="2"/>
  <c r="J6" i="2"/>
  <c r="J34" i="2"/>
  <c r="O77" i="2"/>
  <c r="J24" i="2"/>
  <c r="J52" i="2"/>
  <c r="O47" i="2"/>
  <c r="J42" i="2"/>
  <c r="J62" i="2"/>
  <c r="O14" i="2"/>
  <c r="N86" i="2"/>
  <c r="H64" i="2"/>
  <c r="I63" i="2"/>
  <c r="N59" i="2"/>
  <c r="M56" i="2"/>
  <c r="M53" i="2"/>
  <c r="H50" i="2"/>
  <c r="H49" i="2"/>
  <c r="I48" i="2"/>
  <c r="H47" i="2"/>
  <c r="I46" i="2"/>
  <c r="H44" i="2"/>
  <c r="H43" i="2"/>
  <c r="H42" i="2"/>
  <c r="H40" i="2"/>
  <c r="I39" i="2"/>
  <c r="H37" i="2"/>
  <c r="I36" i="2"/>
  <c r="H35" i="2"/>
  <c r="I34" i="2"/>
  <c r="H32" i="2"/>
  <c r="I31" i="2"/>
  <c r="I30" i="2"/>
  <c r="H27" i="2"/>
  <c r="M23" i="2"/>
  <c r="N17" i="2"/>
  <c r="I16" i="2"/>
  <c r="N11" i="2"/>
  <c r="I10" i="2"/>
  <c r="O5" i="2"/>
  <c r="H9" i="2"/>
  <c r="H7" i="2"/>
  <c r="H5" i="2"/>
  <c r="I11" i="2"/>
  <c r="J23" i="2"/>
  <c r="J35" i="2"/>
  <c r="J47" i="2"/>
  <c r="J59" i="2"/>
  <c r="N83" i="2"/>
  <c r="J15" i="2"/>
  <c r="O50" i="2"/>
  <c r="J20" i="2"/>
  <c r="O59" i="2"/>
  <c r="O29" i="2"/>
  <c r="J32" i="2"/>
  <c r="J14" i="2"/>
  <c r="J60" i="2"/>
  <c r="H63" i="2"/>
  <c r="H61" i="2"/>
  <c r="I59" i="2"/>
  <c r="H54" i="2"/>
  <c r="I52" i="2"/>
  <c r="I50" i="2"/>
  <c r="I45" i="2"/>
  <c r="I43" i="2"/>
  <c r="M41" i="2"/>
  <c r="J36" i="2"/>
  <c r="H33" i="2"/>
  <c r="H31" i="2"/>
  <c r="I29" i="2"/>
  <c r="H24" i="2"/>
  <c r="I22" i="2"/>
  <c r="I20" i="2"/>
  <c r="M14" i="2"/>
  <c r="N8" i="2"/>
  <c r="M8" i="2"/>
  <c r="M26" i="2"/>
  <c r="H23" i="2"/>
  <c r="M17" i="2"/>
  <c r="H6" i="2"/>
  <c r="H4" i="2"/>
  <c r="O17" i="2"/>
  <c r="J31" i="2"/>
  <c r="J43" i="2"/>
  <c r="J55" i="2"/>
  <c r="O68" i="2"/>
  <c r="J9" i="2"/>
  <c r="O32" i="2"/>
  <c r="O95" i="2"/>
  <c r="J50" i="2"/>
  <c r="J16" i="2"/>
  <c r="O89" i="2"/>
  <c r="J38" i="2"/>
  <c r="M95" i="2"/>
  <c r="M92" i="2"/>
  <c r="M89" i="2"/>
  <c r="M86" i="2"/>
  <c r="M74" i="2"/>
  <c r="I65" i="2"/>
  <c r="H60" i="2"/>
  <c r="I58" i="2"/>
  <c r="I56" i="2"/>
  <c r="I51" i="2"/>
  <c r="I49" i="2"/>
  <c r="M47" i="2"/>
  <c r="I42" i="2"/>
  <c r="M38" i="2"/>
  <c r="I35" i="2"/>
  <c r="H30" i="2"/>
  <c r="I28" i="2"/>
  <c r="I26" i="2"/>
  <c r="H21" i="2"/>
  <c r="H19" i="2"/>
  <c r="H17" i="2"/>
  <c r="M11" i="2"/>
  <c r="N5" i="2"/>
  <c r="H15" i="2"/>
  <c r="H13" i="2"/>
  <c r="H11" i="2"/>
</calcChain>
</file>

<file path=xl/sharedStrings.xml><?xml version="1.0" encoding="utf-8"?>
<sst xmlns="http://schemas.openxmlformats.org/spreadsheetml/2006/main" count="11" uniqueCount="10">
  <si>
    <t>Samples</t>
  </si>
  <si>
    <t>size</t>
  </si>
  <si>
    <t>CDF</t>
  </si>
  <si>
    <t>PDF</t>
  </si>
  <si>
    <t>Name</t>
  </si>
  <si>
    <t>A</t>
  </si>
  <si>
    <t>B</t>
  </si>
  <si>
    <t>C</t>
  </si>
  <si>
    <t>Profit</t>
  </si>
  <si>
    <t>Expectation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</si>
</sst>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/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0" fontId="1" fillId="0" borderId="8" xfId="0" applyFont="1" applyBorder="1"/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" fillId="0" borderId="4" xfId="0" applyFont="1" applyBorder="1"/>
    <xf numFmtId="2" fontId="0" fillId="0" borderId="4" xfId="0" applyNumberFormat="1" applyBorder="1" applyAlignment="1">
      <alignment horizontal="center"/>
    </xf>
    <xf numFmtId="0" fontId="0" fillId="0" borderId="6" xfId="0" applyBorder="1"/>
    <xf numFmtId="2" fontId="0" fillId="0" borderId="11" xfId="0" applyNumberForma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Cumulative</a:t>
            </a:r>
            <a:r>
              <a:rPr lang="fi-FI" baseline="0"/>
              <a:t> Distribution Functions (CDF)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1'!$H$3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1'!$G$4:$G$65</c:f>
              <c:numCache>
                <c:formatCode>General</c:formatCode>
                <c:ptCount val="62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20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24</c:v>
                </c:pt>
                <c:pt idx="41">
                  <c:v>24</c:v>
                </c:pt>
                <c:pt idx="42">
                  <c:v>25</c:v>
                </c:pt>
                <c:pt idx="43">
                  <c:v>25</c:v>
                </c:pt>
                <c:pt idx="44">
                  <c:v>26</c:v>
                </c:pt>
                <c:pt idx="45">
                  <c:v>26</c:v>
                </c:pt>
                <c:pt idx="46">
                  <c:v>27</c:v>
                </c:pt>
                <c:pt idx="47">
                  <c:v>27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30</c:v>
                </c:pt>
                <c:pt idx="53">
                  <c:v>30</c:v>
                </c:pt>
                <c:pt idx="54">
                  <c:v>31</c:v>
                </c:pt>
                <c:pt idx="55">
                  <c:v>31</c:v>
                </c:pt>
                <c:pt idx="56">
                  <c:v>32</c:v>
                </c:pt>
                <c:pt idx="57">
                  <c:v>32</c:v>
                </c:pt>
                <c:pt idx="58">
                  <c:v>33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</c:numCache>
            </c:numRef>
          </c:xVal>
          <c:yVal>
            <c:numRef>
              <c:f>'Sheet 1'!$H$4:$H$65</c:f>
              <c:numCache>
                <c:formatCode>0.00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5.8823529411764705E-2</c:v>
                </c:pt>
                <c:pt idx="10">
                  <c:v>5.8823529411764705E-2</c:v>
                </c:pt>
                <c:pt idx="11">
                  <c:v>5.8823529411764705E-2</c:v>
                </c:pt>
                <c:pt idx="12">
                  <c:v>5.8823529411764705E-2</c:v>
                </c:pt>
                <c:pt idx="13">
                  <c:v>0.17647058823529413</c:v>
                </c:pt>
                <c:pt idx="14">
                  <c:v>0.17647058823529413</c:v>
                </c:pt>
                <c:pt idx="15">
                  <c:v>0.23529411764705882</c:v>
                </c:pt>
                <c:pt idx="16">
                  <c:v>0.23529411764705882</c:v>
                </c:pt>
                <c:pt idx="17">
                  <c:v>0.23529411764705882</c:v>
                </c:pt>
                <c:pt idx="18">
                  <c:v>0.23529411764705882</c:v>
                </c:pt>
                <c:pt idx="19">
                  <c:v>0.23529411764705882</c:v>
                </c:pt>
                <c:pt idx="20">
                  <c:v>0.23529411764705882</c:v>
                </c:pt>
                <c:pt idx="21">
                  <c:v>0.41176470588235292</c:v>
                </c:pt>
                <c:pt idx="22">
                  <c:v>0.41176470588235292</c:v>
                </c:pt>
                <c:pt idx="23">
                  <c:v>0.47058823529411764</c:v>
                </c:pt>
                <c:pt idx="24">
                  <c:v>0.47058823529411764</c:v>
                </c:pt>
                <c:pt idx="25">
                  <c:v>0.47058823529411764</c:v>
                </c:pt>
                <c:pt idx="26">
                  <c:v>0.47058823529411764</c:v>
                </c:pt>
                <c:pt idx="27">
                  <c:v>0.58823529411764708</c:v>
                </c:pt>
                <c:pt idx="28">
                  <c:v>0.58823529411764708</c:v>
                </c:pt>
                <c:pt idx="29">
                  <c:v>0.70588235294117652</c:v>
                </c:pt>
                <c:pt idx="30">
                  <c:v>0.70588235294117652</c:v>
                </c:pt>
                <c:pt idx="31">
                  <c:v>0.70588235294117652</c:v>
                </c:pt>
                <c:pt idx="32">
                  <c:v>0.70588235294117652</c:v>
                </c:pt>
                <c:pt idx="33">
                  <c:v>0.76470588235294112</c:v>
                </c:pt>
                <c:pt idx="34">
                  <c:v>0.76470588235294112</c:v>
                </c:pt>
                <c:pt idx="35">
                  <c:v>0.76470588235294112</c:v>
                </c:pt>
                <c:pt idx="36">
                  <c:v>0.76470588235294112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7-4224-8CD1-A10603B7A81D}"/>
            </c:ext>
          </c:extLst>
        </c:ser>
        <c:ser>
          <c:idx val="1"/>
          <c:order val="1"/>
          <c:tx>
            <c:strRef>
              <c:f>'Sheet 1'!$I$3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 1'!$G$4:$G$65</c:f>
              <c:numCache>
                <c:formatCode>General</c:formatCode>
                <c:ptCount val="62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20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24</c:v>
                </c:pt>
                <c:pt idx="41">
                  <c:v>24</c:v>
                </c:pt>
                <c:pt idx="42">
                  <c:v>25</c:v>
                </c:pt>
                <c:pt idx="43">
                  <c:v>25</c:v>
                </c:pt>
                <c:pt idx="44">
                  <c:v>26</c:v>
                </c:pt>
                <c:pt idx="45">
                  <c:v>26</c:v>
                </c:pt>
                <c:pt idx="46">
                  <c:v>27</c:v>
                </c:pt>
                <c:pt idx="47">
                  <c:v>27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30</c:v>
                </c:pt>
                <c:pt idx="53">
                  <c:v>30</c:v>
                </c:pt>
                <c:pt idx="54">
                  <c:v>31</c:v>
                </c:pt>
                <c:pt idx="55">
                  <c:v>31</c:v>
                </c:pt>
                <c:pt idx="56">
                  <c:v>32</c:v>
                </c:pt>
                <c:pt idx="57">
                  <c:v>32</c:v>
                </c:pt>
                <c:pt idx="58">
                  <c:v>33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</c:numCache>
            </c:numRef>
          </c:xVal>
          <c:yVal>
            <c:numRef>
              <c:f>'Sheet 1'!$I$4:$I$65</c:f>
              <c:numCache>
                <c:formatCode>0.00</c:formatCode>
                <c:ptCount val="62"/>
                <c:pt idx="0">
                  <c:v>0</c:v>
                </c:pt>
                <c:pt idx="1">
                  <c:v>5.8823529411764705E-2</c:v>
                </c:pt>
                <c:pt idx="2">
                  <c:v>5.8823529411764705E-2</c:v>
                </c:pt>
                <c:pt idx="3">
                  <c:v>5.8823529411764705E-2</c:v>
                </c:pt>
                <c:pt idx="4">
                  <c:v>5.8823529411764705E-2</c:v>
                </c:pt>
                <c:pt idx="5">
                  <c:v>0.17647058823529413</c:v>
                </c:pt>
                <c:pt idx="6">
                  <c:v>0.17647058823529413</c:v>
                </c:pt>
                <c:pt idx="7">
                  <c:v>0.23529411764705882</c:v>
                </c:pt>
                <c:pt idx="8">
                  <c:v>0.23529411764705882</c:v>
                </c:pt>
                <c:pt idx="9">
                  <c:v>0.35294117647058826</c:v>
                </c:pt>
                <c:pt idx="10">
                  <c:v>0.35294117647058826</c:v>
                </c:pt>
                <c:pt idx="11">
                  <c:v>0.41176470588235292</c:v>
                </c:pt>
                <c:pt idx="12">
                  <c:v>0.41176470588235292</c:v>
                </c:pt>
                <c:pt idx="13">
                  <c:v>0.47058823529411764</c:v>
                </c:pt>
                <c:pt idx="14">
                  <c:v>0.47058823529411764</c:v>
                </c:pt>
                <c:pt idx="15">
                  <c:v>0.52941176470588236</c:v>
                </c:pt>
                <c:pt idx="16">
                  <c:v>0.52941176470588236</c:v>
                </c:pt>
                <c:pt idx="17">
                  <c:v>0.58823529411764708</c:v>
                </c:pt>
                <c:pt idx="18">
                  <c:v>0.58823529411764708</c:v>
                </c:pt>
                <c:pt idx="19">
                  <c:v>0.6470588235294118</c:v>
                </c:pt>
                <c:pt idx="20">
                  <c:v>0.6470588235294118</c:v>
                </c:pt>
                <c:pt idx="21">
                  <c:v>0.6470588235294118</c:v>
                </c:pt>
                <c:pt idx="22">
                  <c:v>0.6470588235294118</c:v>
                </c:pt>
                <c:pt idx="23">
                  <c:v>0.6470588235294118</c:v>
                </c:pt>
                <c:pt idx="24">
                  <c:v>0.6470588235294118</c:v>
                </c:pt>
                <c:pt idx="25">
                  <c:v>0.76470588235294112</c:v>
                </c:pt>
                <c:pt idx="26">
                  <c:v>0.76470588235294112</c:v>
                </c:pt>
                <c:pt idx="27">
                  <c:v>0.76470588235294112</c:v>
                </c:pt>
                <c:pt idx="28">
                  <c:v>0.76470588235294112</c:v>
                </c:pt>
                <c:pt idx="29">
                  <c:v>0.76470588235294112</c:v>
                </c:pt>
                <c:pt idx="30">
                  <c:v>0.76470588235294112</c:v>
                </c:pt>
                <c:pt idx="31">
                  <c:v>0.76470588235294112</c:v>
                </c:pt>
                <c:pt idx="32">
                  <c:v>0.76470588235294112</c:v>
                </c:pt>
                <c:pt idx="33">
                  <c:v>0.82352941176470584</c:v>
                </c:pt>
                <c:pt idx="34">
                  <c:v>0.82352941176470584</c:v>
                </c:pt>
                <c:pt idx="35">
                  <c:v>0.94117647058823528</c:v>
                </c:pt>
                <c:pt idx="36">
                  <c:v>0.94117647058823528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7-4224-8CD1-A10603B7A81D}"/>
            </c:ext>
          </c:extLst>
        </c:ser>
        <c:ser>
          <c:idx val="2"/>
          <c:order val="2"/>
          <c:tx>
            <c:strRef>
              <c:f>'Sheet 1'!$J$3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'Sheet 1'!$G$4:$G$65</c:f>
              <c:numCache>
                <c:formatCode>General</c:formatCode>
                <c:ptCount val="62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20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24</c:v>
                </c:pt>
                <c:pt idx="41">
                  <c:v>24</c:v>
                </c:pt>
                <c:pt idx="42">
                  <c:v>25</c:v>
                </c:pt>
                <c:pt idx="43">
                  <c:v>25</c:v>
                </c:pt>
                <c:pt idx="44">
                  <c:v>26</c:v>
                </c:pt>
                <c:pt idx="45">
                  <c:v>26</c:v>
                </c:pt>
                <c:pt idx="46">
                  <c:v>27</c:v>
                </c:pt>
                <c:pt idx="47">
                  <c:v>27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30</c:v>
                </c:pt>
                <c:pt idx="53">
                  <c:v>30</c:v>
                </c:pt>
                <c:pt idx="54">
                  <c:v>31</c:v>
                </c:pt>
                <c:pt idx="55">
                  <c:v>31</c:v>
                </c:pt>
                <c:pt idx="56">
                  <c:v>32</c:v>
                </c:pt>
                <c:pt idx="57">
                  <c:v>32</c:v>
                </c:pt>
                <c:pt idx="58">
                  <c:v>33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</c:numCache>
            </c:numRef>
          </c:xVal>
          <c:yVal>
            <c:numRef>
              <c:f>'Sheet 1'!$J$4:$J$65</c:f>
              <c:numCache>
                <c:formatCode>0.00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5.8823529411764705E-2</c:v>
                </c:pt>
                <c:pt idx="4">
                  <c:v>5.8823529411764705E-2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0.17647058823529413</c:v>
                </c:pt>
                <c:pt idx="10">
                  <c:v>0.17647058823529413</c:v>
                </c:pt>
                <c:pt idx="11">
                  <c:v>0.29411764705882354</c:v>
                </c:pt>
                <c:pt idx="12">
                  <c:v>0.29411764705882354</c:v>
                </c:pt>
                <c:pt idx="13">
                  <c:v>0.35294117647058826</c:v>
                </c:pt>
                <c:pt idx="14">
                  <c:v>0.35294117647058826</c:v>
                </c:pt>
                <c:pt idx="15">
                  <c:v>0.41176470588235292</c:v>
                </c:pt>
                <c:pt idx="16">
                  <c:v>0.41176470588235292</c:v>
                </c:pt>
                <c:pt idx="17">
                  <c:v>0.47058823529411764</c:v>
                </c:pt>
                <c:pt idx="18">
                  <c:v>0.47058823529411764</c:v>
                </c:pt>
                <c:pt idx="19">
                  <c:v>0.47058823529411764</c:v>
                </c:pt>
                <c:pt idx="20">
                  <c:v>0.47058823529411764</c:v>
                </c:pt>
                <c:pt idx="21">
                  <c:v>0.47058823529411764</c:v>
                </c:pt>
                <c:pt idx="22">
                  <c:v>0.47058823529411764</c:v>
                </c:pt>
                <c:pt idx="23">
                  <c:v>0.52941176470588236</c:v>
                </c:pt>
                <c:pt idx="24">
                  <c:v>0.52941176470588236</c:v>
                </c:pt>
                <c:pt idx="25">
                  <c:v>0.6470588235294118</c:v>
                </c:pt>
                <c:pt idx="26">
                  <c:v>0.6470588235294118</c:v>
                </c:pt>
                <c:pt idx="27">
                  <c:v>0.76470588235294112</c:v>
                </c:pt>
                <c:pt idx="28">
                  <c:v>0.76470588235294112</c:v>
                </c:pt>
                <c:pt idx="29">
                  <c:v>0.76470588235294112</c:v>
                </c:pt>
                <c:pt idx="30">
                  <c:v>0.76470588235294112</c:v>
                </c:pt>
                <c:pt idx="31">
                  <c:v>0.88235294117647056</c:v>
                </c:pt>
                <c:pt idx="32">
                  <c:v>0.88235294117647056</c:v>
                </c:pt>
                <c:pt idx="33">
                  <c:v>0.88235294117647056</c:v>
                </c:pt>
                <c:pt idx="34">
                  <c:v>0.88235294117647056</c:v>
                </c:pt>
                <c:pt idx="35">
                  <c:v>0.88235294117647056</c:v>
                </c:pt>
                <c:pt idx="36">
                  <c:v>0.88235294117647056</c:v>
                </c:pt>
                <c:pt idx="37">
                  <c:v>0.88235294117647056</c:v>
                </c:pt>
                <c:pt idx="38">
                  <c:v>0.88235294117647056</c:v>
                </c:pt>
                <c:pt idx="39">
                  <c:v>0.88235294117647056</c:v>
                </c:pt>
                <c:pt idx="40">
                  <c:v>0.88235294117647056</c:v>
                </c:pt>
                <c:pt idx="41">
                  <c:v>0.88235294117647056</c:v>
                </c:pt>
                <c:pt idx="42">
                  <c:v>0.88235294117647056</c:v>
                </c:pt>
                <c:pt idx="43">
                  <c:v>0.88235294117647056</c:v>
                </c:pt>
                <c:pt idx="44">
                  <c:v>0.88235294117647056</c:v>
                </c:pt>
                <c:pt idx="45">
                  <c:v>0.94117647058823528</c:v>
                </c:pt>
                <c:pt idx="46">
                  <c:v>0.94117647058823528</c:v>
                </c:pt>
                <c:pt idx="47">
                  <c:v>0.94117647058823528</c:v>
                </c:pt>
                <c:pt idx="48">
                  <c:v>0.94117647058823528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77-4224-8CD1-A10603B7A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922272"/>
        <c:axId val="242921440"/>
      </c:scatterChart>
      <c:valAx>
        <c:axId val="24292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42921440"/>
        <c:crosses val="autoZero"/>
        <c:crossBetween val="midCat"/>
      </c:valAx>
      <c:valAx>
        <c:axId val="2429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4292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Probability</a:t>
            </a:r>
            <a:r>
              <a:rPr lang="fi-FI" baseline="0"/>
              <a:t> Density Function (PDF)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'Sheet 1'!$N$3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44450">
                <a:solidFill>
                  <a:schemeClr val="accent2"/>
                </a:solidFill>
              </a:ln>
              <a:effectLst/>
            </c:spPr>
          </c:marker>
          <c:xVal>
            <c:numRef>
              <c:f>'Sheet 1'!$L$4:$L$96</c:f>
              <c:numCache>
                <c:formatCode>General</c:formatCode>
                <c:ptCount val="9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</c:numCache>
            </c:numRef>
          </c:xVal>
          <c:yVal>
            <c:numRef>
              <c:f>'Sheet 1'!$N$4:$N$96</c:f>
              <c:numCache>
                <c:formatCode>0.00</c:formatCode>
                <c:ptCount val="93"/>
                <c:pt idx="0">
                  <c:v>0</c:v>
                </c:pt>
                <c:pt idx="1">
                  <c:v>5.8823529411764705E-2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0.11764705882352941</c:v>
                </c:pt>
                <c:pt idx="8">
                  <c:v>0</c:v>
                </c:pt>
                <c:pt idx="9">
                  <c:v>0</c:v>
                </c:pt>
                <c:pt idx="10">
                  <c:v>5.8823529411764705E-2</c:v>
                </c:pt>
                <c:pt idx="11">
                  <c:v>0</c:v>
                </c:pt>
                <c:pt idx="12">
                  <c:v>0</c:v>
                </c:pt>
                <c:pt idx="13">
                  <c:v>0.11764705882352941</c:v>
                </c:pt>
                <c:pt idx="14">
                  <c:v>0</c:v>
                </c:pt>
                <c:pt idx="15">
                  <c:v>0</c:v>
                </c:pt>
                <c:pt idx="16">
                  <c:v>5.8823529411764705E-2</c:v>
                </c:pt>
                <c:pt idx="17">
                  <c:v>0</c:v>
                </c:pt>
                <c:pt idx="18">
                  <c:v>0</c:v>
                </c:pt>
                <c:pt idx="19">
                  <c:v>5.8823529411764705E-2</c:v>
                </c:pt>
                <c:pt idx="20">
                  <c:v>0</c:v>
                </c:pt>
                <c:pt idx="21">
                  <c:v>0</c:v>
                </c:pt>
                <c:pt idx="22">
                  <c:v>5.8823529411764705E-2</c:v>
                </c:pt>
                <c:pt idx="23">
                  <c:v>0</c:v>
                </c:pt>
                <c:pt idx="24">
                  <c:v>0</c:v>
                </c:pt>
                <c:pt idx="25">
                  <c:v>5.8823529411764705E-2</c:v>
                </c:pt>
                <c:pt idx="26">
                  <c:v>0</c:v>
                </c:pt>
                <c:pt idx="27">
                  <c:v>0</c:v>
                </c:pt>
                <c:pt idx="28">
                  <c:v>5.8823529411764705E-2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0.11764705882352941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5.8823529411764705E-2</c:v>
                </c:pt>
                <c:pt idx="50">
                  <c:v>0</c:v>
                </c:pt>
                <c:pt idx="51">
                  <c:v>0</c:v>
                </c:pt>
                <c:pt idx="52">
                  <c:v>0.11764705882352941</c:v>
                </c:pt>
                <c:pt idx="53">
                  <c:v>0</c:v>
                </c:pt>
                <c:pt idx="54">
                  <c:v>0</c:v>
                </c:pt>
                <c:pt idx="55">
                  <c:v>5.8823529411764705E-2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 formatCode="General">
                  <c:v>0</c:v>
                </c:pt>
                <c:pt idx="63">
                  <c:v>0</c:v>
                </c:pt>
                <c:pt idx="64">
                  <c:v>0</c:v>
                </c:pt>
                <c:pt idx="65" formatCode="General">
                  <c:v>0</c:v>
                </c:pt>
                <c:pt idx="66">
                  <c:v>0</c:v>
                </c:pt>
                <c:pt idx="67">
                  <c:v>0</c:v>
                </c:pt>
                <c:pt idx="68" formatCode="General">
                  <c:v>0</c:v>
                </c:pt>
                <c:pt idx="69">
                  <c:v>0</c:v>
                </c:pt>
                <c:pt idx="70">
                  <c:v>0</c:v>
                </c:pt>
                <c:pt idx="71" formatCode="General">
                  <c:v>0</c:v>
                </c:pt>
                <c:pt idx="72">
                  <c:v>0</c:v>
                </c:pt>
                <c:pt idx="73">
                  <c:v>0</c:v>
                </c:pt>
                <c:pt idx="74" formatCode="General">
                  <c:v>0</c:v>
                </c:pt>
                <c:pt idx="75">
                  <c:v>0</c:v>
                </c:pt>
                <c:pt idx="76">
                  <c:v>0</c:v>
                </c:pt>
                <c:pt idx="77" formatCode="General">
                  <c:v>0</c:v>
                </c:pt>
                <c:pt idx="78">
                  <c:v>0</c:v>
                </c:pt>
                <c:pt idx="79">
                  <c:v>0</c:v>
                </c:pt>
                <c:pt idx="80" formatCode="General">
                  <c:v>0</c:v>
                </c:pt>
                <c:pt idx="81">
                  <c:v>0</c:v>
                </c:pt>
                <c:pt idx="82">
                  <c:v>0</c:v>
                </c:pt>
                <c:pt idx="83" formatCode="General">
                  <c:v>0</c:v>
                </c:pt>
                <c:pt idx="84">
                  <c:v>0</c:v>
                </c:pt>
                <c:pt idx="85">
                  <c:v>0</c:v>
                </c:pt>
                <c:pt idx="86" formatCode="General">
                  <c:v>0</c:v>
                </c:pt>
                <c:pt idx="87">
                  <c:v>0</c:v>
                </c:pt>
                <c:pt idx="88">
                  <c:v>0</c:v>
                </c:pt>
                <c:pt idx="89" formatCode="General">
                  <c:v>0</c:v>
                </c:pt>
                <c:pt idx="90">
                  <c:v>0</c:v>
                </c:pt>
                <c:pt idx="91">
                  <c:v>0</c:v>
                </c:pt>
                <c:pt idx="92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46-4151-B455-4B46F09F1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678464"/>
        <c:axId val="5646788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 1'!$M$3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'Sheet 1'!$L$4:$L$96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9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12</c:v>
                      </c:pt>
                      <c:pt idx="27">
                        <c:v>13</c:v>
                      </c:pt>
                      <c:pt idx="28">
                        <c:v>13</c:v>
                      </c:pt>
                      <c:pt idx="29">
                        <c:v>13</c:v>
                      </c:pt>
                      <c:pt idx="30">
                        <c:v>14</c:v>
                      </c:pt>
                      <c:pt idx="31">
                        <c:v>14</c:v>
                      </c:pt>
                      <c:pt idx="32">
                        <c:v>14</c:v>
                      </c:pt>
                      <c:pt idx="33">
                        <c:v>15</c:v>
                      </c:pt>
                      <c:pt idx="34">
                        <c:v>15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16</c:v>
                      </c:pt>
                      <c:pt idx="38">
                        <c:v>16</c:v>
                      </c:pt>
                      <c:pt idx="39">
                        <c:v>17</c:v>
                      </c:pt>
                      <c:pt idx="40">
                        <c:v>17</c:v>
                      </c:pt>
                      <c:pt idx="41">
                        <c:v>17</c:v>
                      </c:pt>
                      <c:pt idx="42">
                        <c:v>18</c:v>
                      </c:pt>
                      <c:pt idx="43">
                        <c:v>18</c:v>
                      </c:pt>
                      <c:pt idx="44">
                        <c:v>18</c:v>
                      </c:pt>
                      <c:pt idx="45">
                        <c:v>19</c:v>
                      </c:pt>
                      <c:pt idx="46">
                        <c:v>19</c:v>
                      </c:pt>
                      <c:pt idx="47">
                        <c:v>19</c:v>
                      </c:pt>
                      <c:pt idx="48">
                        <c:v>20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21</c:v>
                      </c:pt>
                      <c:pt idx="54">
                        <c:v>22</c:v>
                      </c:pt>
                      <c:pt idx="55">
                        <c:v>22</c:v>
                      </c:pt>
                      <c:pt idx="56">
                        <c:v>22</c:v>
                      </c:pt>
                      <c:pt idx="57">
                        <c:v>23</c:v>
                      </c:pt>
                      <c:pt idx="58">
                        <c:v>23</c:v>
                      </c:pt>
                      <c:pt idx="59">
                        <c:v>23</c:v>
                      </c:pt>
                      <c:pt idx="60">
                        <c:v>24</c:v>
                      </c:pt>
                      <c:pt idx="61">
                        <c:v>24</c:v>
                      </c:pt>
                      <c:pt idx="62">
                        <c:v>24</c:v>
                      </c:pt>
                      <c:pt idx="63">
                        <c:v>25</c:v>
                      </c:pt>
                      <c:pt idx="64">
                        <c:v>25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26</c:v>
                      </c:pt>
                      <c:pt idx="68">
                        <c:v>26</c:v>
                      </c:pt>
                      <c:pt idx="69">
                        <c:v>27</c:v>
                      </c:pt>
                      <c:pt idx="70">
                        <c:v>27</c:v>
                      </c:pt>
                      <c:pt idx="71">
                        <c:v>27</c:v>
                      </c:pt>
                      <c:pt idx="72">
                        <c:v>28</c:v>
                      </c:pt>
                      <c:pt idx="73">
                        <c:v>28</c:v>
                      </c:pt>
                      <c:pt idx="74">
                        <c:v>28</c:v>
                      </c:pt>
                      <c:pt idx="75">
                        <c:v>29</c:v>
                      </c:pt>
                      <c:pt idx="76">
                        <c:v>29</c:v>
                      </c:pt>
                      <c:pt idx="77">
                        <c:v>29</c:v>
                      </c:pt>
                      <c:pt idx="78">
                        <c:v>30</c:v>
                      </c:pt>
                      <c:pt idx="79">
                        <c:v>30</c:v>
                      </c:pt>
                      <c:pt idx="80">
                        <c:v>30</c:v>
                      </c:pt>
                      <c:pt idx="81">
                        <c:v>31</c:v>
                      </c:pt>
                      <c:pt idx="82">
                        <c:v>31</c:v>
                      </c:pt>
                      <c:pt idx="83">
                        <c:v>31</c:v>
                      </c:pt>
                      <c:pt idx="84">
                        <c:v>32</c:v>
                      </c:pt>
                      <c:pt idx="85">
                        <c:v>32</c:v>
                      </c:pt>
                      <c:pt idx="86">
                        <c:v>32</c:v>
                      </c:pt>
                      <c:pt idx="87">
                        <c:v>33</c:v>
                      </c:pt>
                      <c:pt idx="88">
                        <c:v>33</c:v>
                      </c:pt>
                      <c:pt idx="89">
                        <c:v>33</c:v>
                      </c:pt>
                      <c:pt idx="90">
                        <c:v>34</c:v>
                      </c:pt>
                      <c:pt idx="91">
                        <c:v>34</c:v>
                      </c:pt>
                      <c:pt idx="92">
                        <c:v>34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'Sheet 1'!$M$4:$M$96</c15:sqref>
                        </c15:formulaRef>
                      </c:ext>
                    </c:extLst>
                    <c:numCache>
                      <c:formatCode>0.00</c:formatCode>
                      <c:ptCount val="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5.8823529411764705E-2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0.11764705882352941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5.8823529411764705E-2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0.17647058823529413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5.8823529411764705E-2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0.11764705882352941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0.11764705882352941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5.8823529411764705E-2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0.23529411764705882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A46-4151-B455-4B46F09F116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1'!$O$3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1'!$L$4:$L$96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9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12</c:v>
                      </c:pt>
                      <c:pt idx="27">
                        <c:v>13</c:v>
                      </c:pt>
                      <c:pt idx="28">
                        <c:v>13</c:v>
                      </c:pt>
                      <c:pt idx="29">
                        <c:v>13</c:v>
                      </c:pt>
                      <c:pt idx="30">
                        <c:v>14</c:v>
                      </c:pt>
                      <c:pt idx="31">
                        <c:v>14</c:v>
                      </c:pt>
                      <c:pt idx="32">
                        <c:v>14</c:v>
                      </c:pt>
                      <c:pt idx="33">
                        <c:v>15</c:v>
                      </c:pt>
                      <c:pt idx="34">
                        <c:v>15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16</c:v>
                      </c:pt>
                      <c:pt idx="38">
                        <c:v>16</c:v>
                      </c:pt>
                      <c:pt idx="39">
                        <c:v>17</c:v>
                      </c:pt>
                      <c:pt idx="40">
                        <c:v>17</c:v>
                      </c:pt>
                      <c:pt idx="41">
                        <c:v>17</c:v>
                      </c:pt>
                      <c:pt idx="42">
                        <c:v>18</c:v>
                      </c:pt>
                      <c:pt idx="43">
                        <c:v>18</c:v>
                      </c:pt>
                      <c:pt idx="44">
                        <c:v>18</c:v>
                      </c:pt>
                      <c:pt idx="45">
                        <c:v>19</c:v>
                      </c:pt>
                      <c:pt idx="46">
                        <c:v>19</c:v>
                      </c:pt>
                      <c:pt idx="47">
                        <c:v>19</c:v>
                      </c:pt>
                      <c:pt idx="48">
                        <c:v>20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21</c:v>
                      </c:pt>
                      <c:pt idx="54">
                        <c:v>22</c:v>
                      </c:pt>
                      <c:pt idx="55">
                        <c:v>22</c:v>
                      </c:pt>
                      <c:pt idx="56">
                        <c:v>22</c:v>
                      </c:pt>
                      <c:pt idx="57">
                        <c:v>23</c:v>
                      </c:pt>
                      <c:pt idx="58">
                        <c:v>23</c:v>
                      </c:pt>
                      <c:pt idx="59">
                        <c:v>23</c:v>
                      </c:pt>
                      <c:pt idx="60">
                        <c:v>24</c:v>
                      </c:pt>
                      <c:pt idx="61">
                        <c:v>24</c:v>
                      </c:pt>
                      <c:pt idx="62">
                        <c:v>24</c:v>
                      </c:pt>
                      <c:pt idx="63">
                        <c:v>25</c:v>
                      </c:pt>
                      <c:pt idx="64">
                        <c:v>25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26</c:v>
                      </c:pt>
                      <c:pt idx="68">
                        <c:v>26</c:v>
                      </c:pt>
                      <c:pt idx="69">
                        <c:v>27</c:v>
                      </c:pt>
                      <c:pt idx="70">
                        <c:v>27</c:v>
                      </c:pt>
                      <c:pt idx="71">
                        <c:v>27</c:v>
                      </c:pt>
                      <c:pt idx="72">
                        <c:v>28</c:v>
                      </c:pt>
                      <c:pt idx="73">
                        <c:v>28</c:v>
                      </c:pt>
                      <c:pt idx="74">
                        <c:v>28</c:v>
                      </c:pt>
                      <c:pt idx="75">
                        <c:v>29</c:v>
                      </c:pt>
                      <c:pt idx="76">
                        <c:v>29</c:v>
                      </c:pt>
                      <c:pt idx="77">
                        <c:v>29</c:v>
                      </c:pt>
                      <c:pt idx="78">
                        <c:v>30</c:v>
                      </c:pt>
                      <c:pt idx="79">
                        <c:v>30</c:v>
                      </c:pt>
                      <c:pt idx="80">
                        <c:v>30</c:v>
                      </c:pt>
                      <c:pt idx="81">
                        <c:v>31</c:v>
                      </c:pt>
                      <c:pt idx="82">
                        <c:v>31</c:v>
                      </c:pt>
                      <c:pt idx="83">
                        <c:v>31</c:v>
                      </c:pt>
                      <c:pt idx="84">
                        <c:v>32</c:v>
                      </c:pt>
                      <c:pt idx="85">
                        <c:v>32</c:v>
                      </c:pt>
                      <c:pt idx="86">
                        <c:v>32</c:v>
                      </c:pt>
                      <c:pt idx="87">
                        <c:v>33</c:v>
                      </c:pt>
                      <c:pt idx="88">
                        <c:v>33</c:v>
                      </c:pt>
                      <c:pt idx="89">
                        <c:v>33</c:v>
                      </c:pt>
                      <c:pt idx="90">
                        <c:v>34</c:v>
                      </c:pt>
                      <c:pt idx="91">
                        <c:v>34</c:v>
                      </c:pt>
                      <c:pt idx="92">
                        <c:v>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1'!$O$4:$O$96</c15:sqref>
                        </c15:formulaRef>
                      </c:ext>
                    </c:extLst>
                    <c:numCache>
                      <c:formatCode>0.00</c:formatCode>
                      <c:ptCount val="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5.8823529411764705E-2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5.8823529411764705E-2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5.8823529411764705E-2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0.11764705882352941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5.8823529411764705E-2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5.8823529411764705E-2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5.8823529411764705E-2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5.8823529411764705E-2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0.11764705882352941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0.11764705882352941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0.11764705882352941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 formatCode="General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 formatCode="General">
                        <c:v>0</c:v>
                      </c:pt>
                      <c:pt idx="66">
                        <c:v>0</c:v>
                      </c:pt>
                      <c:pt idx="67">
                        <c:v>5.8823529411764705E-2</c:v>
                      </c:pt>
                      <c:pt idx="68" formatCode="General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 formatCode="General">
                        <c:v>0</c:v>
                      </c:pt>
                      <c:pt idx="72">
                        <c:v>0</c:v>
                      </c:pt>
                      <c:pt idx="73">
                        <c:v>5.8823529411764705E-2</c:v>
                      </c:pt>
                      <c:pt idx="74" formatCode="General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 formatCode="General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 formatCode="General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 formatCode="General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 formatCode="General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 formatCode="General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 formatCode="General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A46-4151-B455-4B46F09F1168}"/>
                  </c:ext>
                </c:extLst>
              </c15:ser>
            </c15:filteredScatterSeries>
          </c:ext>
        </c:extLst>
      </c:scatterChart>
      <c:valAx>
        <c:axId val="56467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64678880"/>
        <c:crosses val="autoZero"/>
        <c:crossBetween val="midCat"/>
      </c:valAx>
      <c:valAx>
        <c:axId val="5646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6467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Probability</a:t>
            </a:r>
            <a:r>
              <a:rPr lang="fi-FI" baseline="0"/>
              <a:t> Density Function (PDF)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1'!$M$3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1'!$L$4:$L$96</c:f>
              <c:numCache>
                <c:formatCode>General</c:formatCode>
                <c:ptCount val="9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</c:numCache>
            </c:numRef>
          </c:xVal>
          <c:yVal>
            <c:numRef>
              <c:f>'Sheet 1'!$M$4:$M$96</c:f>
              <c:numCache>
                <c:formatCode>0.00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5.8823529411764705E-2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0.11764705882352941</c:v>
                </c:pt>
                <c:pt idx="20">
                  <c:v>0</c:v>
                </c:pt>
                <c:pt idx="21">
                  <c:v>0</c:v>
                </c:pt>
                <c:pt idx="22">
                  <c:v>5.8823529411764705E-2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0.17647058823529413</c:v>
                </c:pt>
                <c:pt idx="32">
                  <c:v>0</c:v>
                </c:pt>
                <c:pt idx="33">
                  <c:v>0</c:v>
                </c:pt>
                <c:pt idx="34">
                  <c:v>5.8823529411764705E-2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0.11764705882352941</c:v>
                </c:pt>
                <c:pt idx="41">
                  <c:v>0</c:v>
                </c:pt>
                <c:pt idx="42">
                  <c:v>0</c:v>
                </c:pt>
                <c:pt idx="43">
                  <c:v>0.11764705882352941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5.8823529411764705E-2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0.23529411764705882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C-4780-89C6-F27377050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678464"/>
        <c:axId val="5646788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'Sheet 1'!$N$3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4445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'Sheet 1'!$L$4:$L$96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9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12</c:v>
                      </c:pt>
                      <c:pt idx="27">
                        <c:v>13</c:v>
                      </c:pt>
                      <c:pt idx="28">
                        <c:v>13</c:v>
                      </c:pt>
                      <c:pt idx="29">
                        <c:v>13</c:v>
                      </c:pt>
                      <c:pt idx="30">
                        <c:v>14</c:v>
                      </c:pt>
                      <c:pt idx="31">
                        <c:v>14</c:v>
                      </c:pt>
                      <c:pt idx="32">
                        <c:v>14</c:v>
                      </c:pt>
                      <c:pt idx="33">
                        <c:v>15</c:v>
                      </c:pt>
                      <c:pt idx="34">
                        <c:v>15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16</c:v>
                      </c:pt>
                      <c:pt idx="38">
                        <c:v>16</c:v>
                      </c:pt>
                      <c:pt idx="39">
                        <c:v>17</c:v>
                      </c:pt>
                      <c:pt idx="40">
                        <c:v>17</c:v>
                      </c:pt>
                      <c:pt idx="41">
                        <c:v>17</c:v>
                      </c:pt>
                      <c:pt idx="42">
                        <c:v>18</c:v>
                      </c:pt>
                      <c:pt idx="43">
                        <c:v>18</c:v>
                      </c:pt>
                      <c:pt idx="44">
                        <c:v>18</c:v>
                      </c:pt>
                      <c:pt idx="45">
                        <c:v>19</c:v>
                      </c:pt>
                      <c:pt idx="46">
                        <c:v>19</c:v>
                      </c:pt>
                      <c:pt idx="47">
                        <c:v>19</c:v>
                      </c:pt>
                      <c:pt idx="48">
                        <c:v>20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21</c:v>
                      </c:pt>
                      <c:pt idx="54">
                        <c:v>22</c:v>
                      </c:pt>
                      <c:pt idx="55">
                        <c:v>22</c:v>
                      </c:pt>
                      <c:pt idx="56">
                        <c:v>22</c:v>
                      </c:pt>
                      <c:pt idx="57">
                        <c:v>23</c:v>
                      </c:pt>
                      <c:pt idx="58">
                        <c:v>23</c:v>
                      </c:pt>
                      <c:pt idx="59">
                        <c:v>23</c:v>
                      </c:pt>
                      <c:pt idx="60">
                        <c:v>24</c:v>
                      </c:pt>
                      <c:pt idx="61">
                        <c:v>24</c:v>
                      </c:pt>
                      <c:pt idx="62">
                        <c:v>24</c:v>
                      </c:pt>
                      <c:pt idx="63">
                        <c:v>25</c:v>
                      </c:pt>
                      <c:pt idx="64">
                        <c:v>25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26</c:v>
                      </c:pt>
                      <c:pt idx="68">
                        <c:v>26</c:v>
                      </c:pt>
                      <c:pt idx="69">
                        <c:v>27</c:v>
                      </c:pt>
                      <c:pt idx="70">
                        <c:v>27</c:v>
                      </c:pt>
                      <c:pt idx="71">
                        <c:v>27</c:v>
                      </c:pt>
                      <c:pt idx="72">
                        <c:v>28</c:v>
                      </c:pt>
                      <c:pt idx="73">
                        <c:v>28</c:v>
                      </c:pt>
                      <c:pt idx="74">
                        <c:v>28</c:v>
                      </c:pt>
                      <c:pt idx="75">
                        <c:v>29</c:v>
                      </c:pt>
                      <c:pt idx="76">
                        <c:v>29</c:v>
                      </c:pt>
                      <c:pt idx="77">
                        <c:v>29</c:v>
                      </c:pt>
                      <c:pt idx="78">
                        <c:v>30</c:v>
                      </c:pt>
                      <c:pt idx="79">
                        <c:v>30</c:v>
                      </c:pt>
                      <c:pt idx="80">
                        <c:v>30</c:v>
                      </c:pt>
                      <c:pt idx="81">
                        <c:v>31</c:v>
                      </c:pt>
                      <c:pt idx="82">
                        <c:v>31</c:v>
                      </c:pt>
                      <c:pt idx="83">
                        <c:v>31</c:v>
                      </c:pt>
                      <c:pt idx="84">
                        <c:v>32</c:v>
                      </c:pt>
                      <c:pt idx="85">
                        <c:v>32</c:v>
                      </c:pt>
                      <c:pt idx="86">
                        <c:v>32</c:v>
                      </c:pt>
                      <c:pt idx="87">
                        <c:v>33</c:v>
                      </c:pt>
                      <c:pt idx="88">
                        <c:v>33</c:v>
                      </c:pt>
                      <c:pt idx="89">
                        <c:v>33</c:v>
                      </c:pt>
                      <c:pt idx="90">
                        <c:v>34</c:v>
                      </c:pt>
                      <c:pt idx="91">
                        <c:v>34</c:v>
                      </c:pt>
                      <c:pt idx="92">
                        <c:v>34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'Sheet 1'!$N$4:$N$96</c15:sqref>
                        </c15:formulaRef>
                      </c:ext>
                    </c:extLst>
                    <c:numCache>
                      <c:formatCode>0.00</c:formatCode>
                      <c:ptCount val="93"/>
                      <c:pt idx="0">
                        <c:v>0</c:v>
                      </c:pt>
                      <c:pt idx="1">
                        <c:v>5.8823529411764705E-2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0.11764705882352941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5.8823529411764705E-2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0.11764705882352941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5.8823529411764705E-2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5.8823529411764705E-2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5.8823529411764705E-2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5.8823529411764705E-2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5.8823529411764705E-2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0.11764705882352941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5.8823529411764705E-2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0.11764705882352941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5.8823529411764705E-2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 formatCode="General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 formatCode="General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 formatCode="General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 formatCode="General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 formatCode="General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 formatCode="General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 formatCode="General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 formatCode="General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 formatCode="General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 formatCode="General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 formatCode="General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5CC-4780-89C6-F2737705039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1'!$O$3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1'!$L$4:$L$96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9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12</c:v>
                      </c:pt>
                      <c:pt idx="27">
                        <c:v>13</c:v>
                      </c:pt>
                      <c:pt idx="28">
                        <c:v>13</c:v>
                      </c:pt>
                      <c:pt idx="29">
                        <c:v>13</c:v>
                      </c:pt>
                      <c:pt idx="30">
                        <c:v>14</c:v>
                      </c:pt>
                      <c:pt idx="31">
                        <c:v>14</c:v>
                      </c:pt>
                      <c:pt idx="32">
                        <c:v>14</c:v>
                      </c:pt>
                      <c:pt idx="33">
                        <c:v>15</c:v>
                      </c:pt>
                      <c:pt idx="34">
                        <c:v>15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16</c:v>
                      </c:pt>
                      <c:pt idx="38">
                        <c:v>16</c:v>
                      </c:pt>
                      <c:pt idx="39">
                        <c:v>17</c:v>
                      </c:pt>
                      <c:pt idx="40">
                        <c:v>17</c:v>
                      </c:pt>
                      <c:pt idx="41">
                        <c:v>17</c:v>
                      </c:pt>
                      <c:pt idx="42">
                        <c:v>18</c:v>
                      </c:pt>
                      <c:pt idx="43">
                        <c:v>18</c:v>
                      </c:pt>
                      <c:pt idx="44">
                        <c:v>18</c:v>
                      </c:pt>
                      <c:pt idx="45">
                        <c:v>19</c:v>
                      </c:pt>
                      <c:pt idx="46">
                        <c:v>19</c:v>
                      </c:pt>
                      <c:pt idx="47">
                        <c:v>19</c:v>
                      </c:pt>
                      <c:pt idx="48">
                        <c:v>20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21</c:v>
                      </c:pt>
                      <c:pt idx="54">
                        <c:v>22</c:v>
                      </c:pt>
                      <c:pt idx="55">
                        <c:v>22</c:v>
                      </c:pt>
                      <c:pt idx="56">
                        <c:v>22</c:v>
                      </c:pt>
                      <c:pt idx="57">
                        <c:v>23</c:v>
                      </c:pt>
                      <c:pt idx="58">
                        <c:v>23</c:v>
                      </c:pt>
                      <c:pt idx="59">
                        <c:v>23</c:v>
                      </c:pt>
                      <c:pt idx="60">
                        <c:v>24</c:v>
                      </c:pt>
                      <c:pt idx="61">
                        <c:v>24</c:v>
                      </c:pt>
                      <c:pt idx="62">
                        <c:v>24</c:v>
                      </c:pt>
                      <c:pt idx="63">
                        <c:v>25</c:v>
                      </c:pt>
                      <c:pt idx="64">
                        <c:v>25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26</c:v>
                      </c:pt>
                      <c:pt idx="68">
                        <c:v>26</c:v>
                      </c:pt>
                      <c:pt idx="69">
                        <c:v>27</c:v>
                      </c:pt>
                      <c:pt idx="70">
                        <c:v>27</c:v>
                      </c:pt>
                      <c:pt idx="71">
                        <c:v>27</c:v>
                      </c:pt>
                      <c:pt idx="72">
                        <c:v>28</c:v>
                      </c:pt>
                      <c:pt idx="73">
                        <c:v>28</c:v>
                      </c:pt>
                      <c:pt idx="74">
                        <c:v>28</c:v>
                      </c:pt>
                      <c:pt idx="75">
                        <c:v>29</c:v>
                      </c:pt>
                      <c:pt idx="76">
                        <c:v>29</c:v>
                      </c:pt>
                      <c:pt idx="77">
                        <c:v>29</c:v>
                      </c:pt>
                      <c:pt idx="78">
                        <c:v>30</c:v>
                      </c:pt>
                      <c:pt idx="79">
                        <c:v>30</c:v>
                      </c:pt>
                      <c:pt idx="80">
                        <c:v>30</c:v>
                      </c:pt>
                      <c:pt idx="81">
                        <c:v>31</c:v>
                      </c:pt>
                      <c:pt idx="82">
                        <c:v>31</c:v>
                      </c:pt>
                      <c:pt idx="83">
                        <c:v>31</c:v>
                      </c:pt>
                      <c:pt idx="84">
                        <c:v>32</c:v>
                      </c:pt>
                      <c:pt idx="85">
                        <c:v>32</c:v>
                      </c:pt>
                      <c:pt idx="86">
                        <c:v>32</c:v>
                      </c:pt>
                      <c:pt idx="87">
                        <c:v>33</c:v>
                      </c:pt>
                      <c:pt idx="88">
                        <c:v>33</c:v>
                      </c:pt>
                      <c:pt idx="89">
                        <c:v>33</c:v>
                      </c:pt>
                      <c:pt idx="90">
                        <c:v>34</c:v>
                      </c:pt>
                      <c:pt idx="91">
                        <c:v>34</c:v>
                      </c:pt>
                      <c:pt idx="92">
                        <c:v>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1'!$O$4:$O$96</c15:sqref>
                        </c15:formulaRef>
                      </c:ext>
                    </c:extLst>
                    <c:numCache>
                      <c:formatCode>0.00</c:formatCode>
                      <c:ptCount val="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5.8823529411764705E-2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5.8823529411764705E-2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5.8823529411764705E-2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0.11764705882352941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5.8823529411764705E-2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5.8823529411764705E-2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5.8823529411764705E-2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5.8823529411764705E-2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0.11764705882352941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0.11764705882352941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0.11764705882352941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 formatCode="General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 formatCode="General">
                        <c:v>0</c:v>
                      </c:pt>
                      <c:pt idx="66">
                        <c:v>0</c:v>
                      </c:pt>
                      <c:pt idx="67">
                        <c:v>5.8823529411764705E-2</c:v>
                      </c:pt>
                      <c:pt idx="68" formatCode="General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 formatCode="General">
                        <c:v>0</c:v>
                      </c:pt>
                      <c:pt idx="72">
                        <c:v>0</c:v>
                      </c:pt>
                      <c:pt idx="73">
                        <c:v>5.8823529411764705E-2</c:v>
                      </c:pt>
                      <c:pt idx="74" formatCode="General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 formatCode="General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 formatCode="General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 formatCode="General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 formatCode="General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 formatCode="General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 formatCode="General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5CC-4780-89C6-F27377050392}"/>
                  </c:ext>
                </c:extLst>
              </c15:ser>
            </c15:filteredScatterSeries>
          </c:ext>
        </c:extLst>
      </c:scatterChart>
      <c:valAx>
        <c:axId val="56467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64678880"/>
        <c:crosses val="autoZero"/>
        <c:crossBetween val="midCat"/>
      </c:valAx>
      <c:valAx>
        <c:axId val="5646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6467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Probability</a:t>
            </a:r>
            <a:r>
              <a:rPr lang="fi-FI" baseline="0"/>
              <a:t> Density Function (PDF)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'Sheet 1'!$O$3</c:f>
              <c:strCache>
                <c:ptCount val="1"/>
                <c:pt idx="0">
                  <c:v>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'Sheet 1'!$L$4:$L$96</c:f>
              <c:numCache>
                <c:formatCode>General</c:formatCode>
                <c:ptCount val="9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</c:numCache>
              <c:extLst xmlns:c15="http://schemas.microsoft.com/office/drawing/2012/chart"/>
            </c:numRef>
          </c:xVal>
          <c:yVal>
            <c:numRef>
              <c:f>'Sheet 1'!$O$4:$O$96</c:f>
              <c:numCache>
                <c:formatCode>0.00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5.8823529411764705E-2</c:v>
                </c:pt>
                <c:pt idx="5">
                  <c:v>0</c:v>
                </c:pt>
                <c:pt idx="6">
                  <c:v>0</c:v>
                </c:pt>
                <c:pt idx="7">
                  <c:v>5.8823529411764705E-2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5.8823529411764705E-2</c:v>
                </c:pt>
                <c:pt idx="14">
                  <c:v>0</c:v>
                </c:pt>
                <c:pt idx="15">
                  <c:v>0</c:v>
                </c:pt>
                <c:pt idx="16">
                  <c:v>0.11764705882352941</c:v>
                </c:pt>
                <c:pt idx="17">
                  <c:v>0</c:v>
                </c:pt>
                <c:pt idx="18">
                  <c:v>0</c:v>
                </c:pt>
                <c:pt idx="19">
                  <c:v>5.8823529411764705E-2</c:v>
                </c:pt>
                <c:pt idx="20">
                  <c:v>0</c:v>
                </c:pt>
                <c:pt idx="21">
                  <c:v>0</c:v>
                </c:pt>
                <c:pt idx="22">
                  <c:v>5.8823529411764705E-2</c:v>
                </c:pt>
                <c:pt idx="23">
                  <c:v>0</c:v>
                </c:pt>
                <c:pt idx="24">
                  <c:v>0</c:v>
                </c:pt>
                <c:pt idx="25">
                  <c:v>5.8823529411764705E-2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5.8823529411764705E-2</c:v>
                </c:pt>
                <c:pt idx="35">
                  <c:v>0</c:v>
                </c:pt>
                <c:pt idx="36">
                  <c:v>0</c:v>
                </c:pt>
                <c:pt idx="37">
                  <c:v>0.11764705882352941</c:v>
                </c:pt>
                <c:pt idx="38">
                  <c:v>0</c:v>
                </c:pt>
                <c:pt idx="39">
                  <c:v>0</c:v>
                </c:pt>
                <c:pt idx="40">
                  <c:v>0.11764705882352941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0.11764705882352941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 formatCode="General">
                  <c:v>0</c:v>
                </c:pt>
                <c:pt idx="63">
                  <c:v>0</c:v>
                </c:pt>
                <c:pt idx="64">
                  <c:v>0</c:v>
                </c:pt>
                <c:pt idx="65" formatCode="General">
                  <c:v>0</c:v>
                </c:pt>
                <c:pt idx="66">
                  <c:v>0</c:v>
                </c:pt>
                <c:pt idx="67">
                  <c:v>5.8823529411764705E-2</c:v>
                </c:pt>
                <c:pt idx="68" formatCode="General">
                  <c:v>0</c:v>
                </c:pt>
                <c:pt idx="69">
                  <c:v>0</c:v>
                </c:pt>
                <c:pt idx="70">
                  <c:v>0</c:v>
                </c:pt>
                <c:pt idx="71" formatCode="General">
                  <c:v>0</c:v>
                </c:pt>
                <c:pt idx="72">
                  <c:v>0</c:v>
                </c:pt>
                <c:pt idx="73">
                  <c:v>5.8823529411764705E-2</c:v>
                </c:pt>
                <c:pt idx="74" formatCode="General">
                  <c:v>0</c:v>
                </c:pt>
                <c:pt idx="75">
                  <c:v>0</c:v>
                </c:pt>
                <c:pt idx="76">
                  <c:v>0</c:v>
                </c:pt>
                <c:pt idx="77" formatCode="General">
                  <c:v>0</c:v>
                </c:pt>
                <c:pt idx="78">
                  <c:v>0</c:v>
                </c:pt>
                <c:pt idx="79">
                  <c:v>0</c:v>
                </c:pt>
                <c:pt idx="80" formatCode="General">
                  <c:v>0</c:v>
                </c:pt>
                <c:pt idx="81">
                  <c:v>0</c:v>
                </c:pt>
                <c:pt idx="82">
                  <c:v>0</c:v>
                </c:pt>
                <c:pt idx="83" formatCode="General">
                  <c:v>0</c:v>
                </c:pt>
                <c:pt idx="84">
                  <c:v>0</c:v>
                </c:pt>
                <c:pt idx="85">
                  <c:v>0</c:v>
                </c:pt>
                <c:pt idx="86" formatCode="General">
                  <c:v>0</c:v>
                </c:pt>
                <c:pt idx="87">
                  <c:v>0</c:v>
                </c:pt>
                <c:pt idx="88">
                  <c:v>0</c:v>
                </c:pt>
                <c:pt idx="89" formatCode="General">
                  <c:v>0</c:v>
                </c:pt>
                <c:pt idx="90">
                  <c:v>0</c:v>
                </c:pt>
                <c:pt idx="91">
                  <c:v>0</c:v>
                </c:pt>
                <c:pt idx="92" formatCode="General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E84-4481-9E53-DAEA8AAA7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678464"/>
        <c:axId val="5646788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 1'!$M$3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'Sheet 1'!$L$4:$L$96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9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12</c:v>
                      </c:pt>
                      <c:pt idx="27">
                        <c:v>13</c:v>
                      </c:pt>
                      <c:pt idx="28">
                        <c:v>13</c:v>
                      </c:pt>
                      <c:pt idx="29">
                        <c:v>13</c:v>
                      </c:pt>
                      <c:pt idx="30">
                        <c:v>14</c:v>
                      </c:pt>
                      <c:pt idx="31">
                        <c:v>14</c:v>
                      </c:pt>
                      <c:pt idx="32">
                        <c:v>14</c:v>
                      </c:pt>
                      <c:pt idx="33">
                        <c:v>15</c:v>
                      </c:pt>
                      <c:pt idx="34">
                        <c:v>15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16</c:v>
                      </c:pt>
                      <c:pt idx="38">
                        <c:v>16</c:v>
                      </c:pt>
                      <c:pt idx="39">
                        <c:v>17</c:v>
                      </c:pt>
                      <c:pt idx="40">
                        <c:v>17</c:v>
                      </c:pt>
                      <c:pt idx="41">
                        <c:v>17</c:v>
                      </c:pt>
                      <c:pt idx="42">
                        <c:v>18</c:v>
                      </c:pt>
                      <c:pt idx="43">
                        <c:v>18</c:v>
                      </c:pt>
                      <c:pt idx="44">
                        <c:v>18</c:v>
                      </c:pt>
                      <c:pt idx="45">
                        <c:v>19</c:v>
                      </c:pt>
                      <c:pt idx="46">
                        <c:v>19</c:v>
                      </c:pt>
                      <c:pt idx="47">
                        <c:v>19</c:v>
                      </c:pt>
                      <c:pt idx="48">
                        <c:v>20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21</c:v>
                      </c:pt>
                      <c:pt idx="54">
                        <c:v>22</c:v>
                      </c:pt>
                      <c:pt idx="55">
                        <c:v>22</c:v>
                      </c:pt>
                      <c:pt idx="56">
                        <c:v>22</c:v>
                      </c:pt>
                      <c:pt idx="57">
                        <c:v>23</c:v>
                      </c:pt>
                      <c:pt idx="58">
                        <c:v>23</c:v>
                      </c:pt>
                      <c:pt idx="59">
                        <c:v>23</c:v>
                      </c:pt>
                      <c:pt idx="60">
                        <c:v>24</c:v>
                      </c:pt>
                      <c:pt idx="61">
                        <c:v>24</c:v>
                      </c:pt>
                      <c:pt idx="62">
                        <c:v>24</c:v>
                      </c:pt>
                      <c:pt idx="63">
                        <c:v>25</c:v>
                      </c:pt>
                      <c:pt idx="64">
                        <c:v>25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26</c:v>
                      </c:pt>
                      <c:pt idx="68">
                        <c:v>26</c:v>
                      </c:pt>
                      <c:pt idx="69">
                        <c:v>27</c:v>
                      </c:pt>
                      <c:pt idx="70">
                        <c:v>27</c:v>
                      </c:pt>
                      <c:pt idx="71">
                        <c:v>27</c:v>
                      </c:pt>
                      <c:pt idx="72">
                        <c:v>28</c:v>
                      </c:pt>
                      <c:pt idx="73">
                        <c:v>28</c:v>
                      </c:pt>
                      <c:pt idx="74">
                        <c:v>28</c:v>
                      </c:pt>
                      <c:pt idx="75">
                        <c:v>29</c:v>
                      </c:pt>
                      <c:pt idx="76">
                        <c:v>29</c:v>
                      </c:pt>
                      <c:pt idx="77">
                        <c:v>29</c:v>
                      </c:pt>
                      <c:pt idx="78">
                        <c:v>30</c:v>
                      </c:pt>
                      <c:pt idx="79">
                        <c:v>30</c:v>
                      </c:pt>
                      <c:pt idx="80">
                        <c:v>30</c:v>
                      </c:pt>
                      <c:pt idx="81">
                        <c:v>31</c:v>
                      </c:pt>
                      <c:pt idx="82">
                        <c:v>31</c:v>
                      </c:pt>
                      <c:pt idx="83">
                        <c:v>31</c:v>
                      </c:pt>
                      <c:pt idx="84">
                        <c:v>32</c:v>
                      </c:pt>
                      <c:pt idx="85">
                        <c:v>32</c:v>
                      </c:pt>
                      <c:pt idx="86">
                        <c:v>32</c:v>
                      </c:pt>
                      <c:pt idx="87">
                        <c:v>33</c:v>
                      </c:pt>
                      <c:pt idx="88">
                        <c:v>33</c:v>
                      </c:pt>
                      <c:pt idx="89">
                        <c:v>33</c:v>
                      </c:pt>
                      <c:pt idx="90">
                        <c:v>34</c:v>
                      </c:pt>
                      <c:pt idx="91">
                        <c:v>34</c:v>
                      </c:pt>
                      <c:pt idx="92">
                        <c:v>34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'Sheet 1'!$M$4:$M$96</c15:sqref>
                        </c15:formulaRef>
                      </c:ext>
                    </c:extLst>
                    <c:numCache>
                      <c:formatCode>0.00</c:formatCode>
                      <c:ptCount val="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5.8823529411764705E-2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0.11764705882352941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5.8823529411764705E-2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0.17647058823529413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5.8823529411764705E-2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0.11764705882352941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0.11764705882352941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5.8823529411764705E-2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0.23529411764705882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E84-4481-9E53-DAEA8AAA7D7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1'!$N$3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4445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1'!$L$4:$L$96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9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12</c:v>
                      </c:pt>
                      <c:pt idx="27">
                        <c:v>13</c:v>
                      </c:pt>
                      <c:pt idx="28">
                        <c:v>13</c:v>
                      </c:pt>
                      <c:pt idx="29">
                        <c:v>13</c:v>
                      </c:pt>
                      <c:pt idx="30">
                        <c:v>14</c:v>
                      </c:pt>
                      <c:pt idx="31">
                        <c:v>14</c:v>
                      </c:pt>
                      <c:pt idx="32">
                        <c:v>14</c:v>
                      </c:pt>
                      <c:pt idx="33">
                        <c:v>15</c:v>
                      </c:pt>
                      <c:pt idx="34">
                        <c:v>15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16</c:v>
                      </c:pt>
                      <c:pt idx="38">
                        <c:v>16</c:v>
                      </c:pt>
                      <c:pt idx="39">
                        <c:v>17</c:v>
                      </c:pt>
                      <c:pt idx="40">
                        <c:v>17</c:v>
                      </c:pt>
                      <c:pt idx="41">
                        <c:v>17</c:v>
                      </c:pt>
                      <c:pt idx="42">
                        <c:v>18</c:v>
                      </c:pt>
                      <c:pt idx="43">
                        <c:v>18</c:v>
                      </c:pt>
                      <c:pt idx="44">
                        <c:v>18</c:v>
                      </c:pt>
                      <c:pt idx="45">
                        <c:v>19</c:v>
                      </c:pt>
                      <c:pt idx="46">
                        <c:v>19</c:v>
                      </c:pt>
                      <c:pt idx="47">
                        <c:v>19</c:v>
                      </c:pt>
                      <c:pt idx="48">
                        <c:v>20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21</c:v>
                      </c:pt>
                      <c:pt idx="54">
                        <c:v>22</c:v>
                      </c:pt>
                      <c:pt idx="55">
                        <c:v>22</c:v>
                      </c:pt>
                      <c:pt idx="56">
                        <c:v>22</c:v>
                      </c:pt>
                      <c:pt idx="57">
                        <c:v>23</c:v>
                      </c:pt>
                      <c:pt idx="58">
                        <c:v>23</c:v>
                      </c:pt>
                      <c:pt idx="59">
                        <c:v>23</c:v>
                      </c:pt>
                      <c:pt idx="60">
                        <c:v>24</c:v>
                      </c:pt>
                      <c:pt idx="61">
                        <c:v>24</c:v>
                      </c:pt>
                      <c:pt idx="62">
                        <c:v>24</c:v>
                      </c:pt>
                      <c:pt idx="63">
                        <c:v>25</c:v>
                      </c:pt>
                      <c:pt idx="64">
                        <c:v>25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26</c:v>
                      </c:pt>
                      <c:pt idx="68">
                        <c:v>26</c:v>
                      </c:pt>
                      <c:pt idx="69">
                        <c:v>27</c:v>
                      </c:pt>
                      <c:pt idx="70">
                        <c:v>27</c:v>
                      </c:pt>
                      <c:pt idx="71">
                        <c:v>27</c:v>
                      </c:pt>
                      <c:pt idx="72">
                        <c:v>28</c:v>
                      </c:pt>
                      <c:pt idx="73">
                        <c:v>28</c:v>
                      </c:pt>
                      <c:pt idx="74">
                        <c:v>28</c:v>
                      </c:pt>
                      <c:pt idx="75">
                        <c:v>29</c:v>
                      </c:pt>
                      <c:pt idx="76">
                        <c:v>29</c:v>
                      </c:pt>
                      <c:pt idx="77">
                        <c:v>29</c:v>
                      </c:pt>
                      <c:pt idx="78">
                        <c:v>30</c:v>
                      </c:pt>
                      <c:pt idx="79">
                        <c:v>30</c:v>
                      </c:pt>
                      <c:pt idx="80">
                        <c:v>30</c:v>
                      </c:pt>
                      <c:pt idx="81">
                        <c:v>31</c:v>
                      </c:pt>
                      <c:pt idx="82">
                        <c:v>31</c:v>
                      </c:pt>
                      <c:pt idx="83">
                        <c:v>31</c:v>
                      </c:pt>
                      <c:pt idx="84">
                        <c:v>32</c:v>
                      </c:pt>
                      <c:pt idx="85">
                        <c:v>32</c:v>
                      </c:pt>
                      <c:pt idx="86">
                        <c:v>32</c:v>
                      </c:pt>
                      <c:pt idx="87">
                        <c:v>33</c:v>
                      </c:pt>
                      <c:pt idx="88">
                        <c:v>33</c:v>
                      </c:pt>
                      <c:pt idx="89">
                        <c:v>33</c:v>
                      </c:pt>
                      <c:pt idx="90">
                        <c:v>34</c:v>
                      </c:pt>
                      <c:pt idx="91">
                        <c:v>34</c:v>
                      </c:pt>
                      <c:pt idx="92">
                        <c:v>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1'!$N$4:$N$96</c15:sqref>
                        </c15:formulaRef>
                      </c:ext>
                    </c:extLst>
                    <c:numCache>
                      <c:formatCode>0.00</c:formatCode>
                      <c:ptCount val="93"/>
                      <c:pt idx="0">
                        <c:v>0</c:v>
                      </c:pt>
                      <c:pt idx="1">
                        <c:v>5.8823529411764705E-2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0.11764705882352941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5.8823529411764705E-2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0.11764705882352941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5.8823529411764705E-2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5.8823529411764705E-2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5.8823529411764705E-2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5.8823529411764705E-2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5.8823529411764705E-2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0.11764705882352941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5.8823529411764705E-2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0.11764705882352941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5.8823529411764705E-2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 formatCode="General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 formatCode="General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 formatCode="General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 formatCode="General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 formatCode="General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 formatCode="General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 formatCode="General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 formatCode="General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 formatCode="General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 formatCode="General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 formatCode="General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E84-4481-9E53-DAEA8AAA7D7A}"/>
                  </c:ext>
                </c:extLst>
              </c15:ser>
            </c15:filteredScatterSeries>
          </c:ext>
        </c:extLst>
      </c:scatterChart>
      <c:valAx>
        <c:axId val="56467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64678880"/>
        <c:crosses val="autoZero"/>
        <c:crossBetween val="midCat"/>
      </c:valAx>
      <c:valAx>
        <c:axId val="5646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6467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Probability</a:t>
            </a:r>
            <a:r>
              <a:rPr lang="fi-FI" baseline="0"/>
              <a:t> Density Function (PDF)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1'!$M$3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1'!$L$4:$L$96</c:f>
              <c:numCache>
                <c:formatCode>General</c:formatCode>
                <c:ptCount val="9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</c:numCache>
            </c:numRef>
          </c:xVal>
          <c:yVal>
            <c:numRef>
              <c:f>'Sheet 1'!$M$4:$M$96</c:f>
              <c:numCache>
                <c:formatCode>0.00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5.8823529411764705E-2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0.11764705882352941</c:v>
                </c:pt>
                <c:pt idx="20">
                  <c:v>0</c:v>
                </c:pt>
                <c:pt idx="21">
                  <c:v>0</c:v>
                </c:pt>
                <c:pt idx="22">
                  <c:v>5.8823529411764705E-2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0.17647058823529413</c:v>
                </c:pt>
                <c:pt idx="32">
                  <c:v>0</c:v>
                </c:pt>
                <c:pt idx="33">
                  <c:v>0</c:v>
                </c:pt>
                <c:pt idx="34">
                  <c:v>5.8823529411764705E-2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0.11764705882352941</c:v>
                </c:pt>
                <c:pt idx="41">
                  <c:v>0</c:v>
                </c:pt>
                <c:pt idx="42">
                  <c:v>0</c:v>
                </c:pt>
                <c:pt idx="43">
                  <c:v>0.11764705882352941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5.8823529411764705E-2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0.23529411764705882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B-47AD-992E-404E474F939D}"/>
            </c:ext>
          </c:extLst>
        </c:ser>
        <c:ser>
          <c:idx val="1"/>
          <c:order val="1"/>
          <c:tx>
            <c:strRef>
              <c:f>'Sheet 1'!$N$3</c:f>
              <c:strCache>
                <c:ptCount val="1"/>
                <c:pt idx="0">
                  <c:v>B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44450">
                <a:solidFill>
                  <a:schemeClr val="accent2"/>
                </a:solidFill>
              </a:ln>
              <a:effectLst/>
            </c:spPr>
          </c:marker>
          <c:xVal>
            <c:numRef>
              <c:f>'Sheet 1'!$L$4:$L$96</c:f>
              <c:numCache>
                <c:formatCode>General</c:formatCode>
                <c:ptCount val="9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</c:numCache>
              <c:extLst xmlns:c15="http://schemas.microsoft.com/office/drawing/2012/chart"/>
            </c:numRef>
          </c:xVal>
          <c:yVal>
            <c:numRef>
              <c:f>'Sheet 1'!$N$4:$N$96</c:f>
              <c:numCache>
                <c:formatCode>0.00</c:formatCode>
                <c:ptCount val="93"/>
                <c:pt idx="0">
                  <c:v>0</c:v>
                </c:pt>
                <c:pt idx="1">
                  <c:v>5.8823529411764705E-2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0.11764705882352941</c:v>
                </c:pt>
                <c:pt idx="8">
                  <c:v>0</c:v>
                </c:pt>
                <c:pt idx="9">
                  <c:v>0</c:v>
                </c:pt>
                <c:pt idx="10">
                  <c:v>5.8823529411764705E-2</c:v>
                </c:pt>
                <c:pt idx="11">
                  <c:v>0</c:v>
                </c:pt>
                <c:pt idx="12">
                  <c:v>0</c:v>
                </c:pt>
                <c:pt idx="13">
                  <c:v>0.11764705882352941</c:v>
                </c:pt>
                <c:pt idx="14">
                  <c:v>0</c:v>
                </c:pt>
                <c:pt idx="15">
                  <c:v>0</c:v>
                </c:pt>
                <c:pt idx="16">
                  <c:v>5.8823529411764705E-2</c:v>
                </c:pt>
                <c:pt idx="17">
                  <c:v>0</c:v>
                </c:pt>
                <c:pt idx="18">
                  <c:v>0</c:v>
                </c:pt>
                <c:pt idx="19">
                  <c:v>5.8823529411764705E-2</c:v>
                </c:pt>
                <c:pt idx="20">
                  <c:v>0</c:v>
                </c:pt>
                <c:pt idx="21">
                  <c:v>0</c:v>
                </c:pt>
                <c:pt idx="22">
                  <c:v>5.8823529411764705E-2</c:v>
                </c:pt>
                <c:pt idx="23">
                  <c:v>0</c:v>
                </c:pt>
                <c:pt idx="24">
                  <c:v>0</c:v>
                </c:pt>
                <c:pt idx="25">
                  <c:v>5.8823529411764705E-2</c:v>
                </c:pt>
                <c:pt idx="26">
                  <c:v>0</c:v>
                </c:pt>
                <c:pt idx="27">
                  <c:v>0</c:v>
                </c:pt>
                <c:pt idx="28">
                  <c:v>5.8823529411764705E-2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0.11764705882352941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5.8823529411764705E-2</c:v>
                </c:pt>
                <c:pt idx="50">
                  <c:v>0</c:v>
                </c:pt>
                <c:pt idx="51">
                  <c:v>0</c:v>
                </c:pt>
                <c:pt idx="52">
                  <c:v>0.11764705882352941</c:v>
                </c:pt>
                <c:pt idx="53">
                  <c:v>0</c:v>
                </c:pt>
                <c:pt idx="54">
                  <c:v>0</c:v>
                </c:pt>
                <c:pt idx="55">
                  <c:v>5.8823529411764705E-2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 formatCode="General">
                  <c:v>0</c:v>
                </c:pt>
                <c:pt idx="63">
                  <c:v>0</c:v>
                </c:pt>
                <c:pt idx="64">
                  <c:v>0</c:v>
                </c:pt>
                <c:pt idx="65" formatCode="General">
                  <c:v>0</c:v>
                </c:pt>
                <c:pt idx="66">
                  <c:v>0</c:v>
                </c:pt>
                <c:pt idx="67">
                  <c:v>0</c:v>
                </c:pt>
                <c:pt idx="68" formatCode="General">
                  <c:v>0</c:v>
                </c:pt>
                <c:pt idx="69">
                  <c:v>0</c:v>
                </c:pt>
                <c:pt idx="70">
                  <c:v>0</c:v>
                </c:pt>
                <c:pt idx="71" formatCode="General">
                  <c:v>0</c:v>
                </c:pt>
                <c:pt idx="72">
                  <c:v>0</c:v>
                </c:pt>
                <c:pt idx="73">
                  <c:v>0</c:v>
                </c:pt>
                <c:pt idx="74" formatCode="General">
                  <c:v>0</c:v>
                </c:pt>
                <c:pt idx="75">
                  <c:v>0</c:v>
                </c:pt>
                <c:pt idx="76">
                  <c:v>0</c:v>
                </c:pt>
                <c:pt idx="77" formatCode="General">
                  <c:v>0</c:v>
                </c:pt>
                <c:pt idx="78">
                  <c:v>0</c:v>
                </c:pt>
                <c:pt idx="79">
                  <c:v>0</c:v>
                </c:pt>
                <c:pt idx="80" formatCode="General">
                  <c:v>0</c:v>
                </c:pt>
                <c:pt idx="81">
                  <c:v>0</c:v>
                </c:pt>
                <c:pt idx="82">
                  <c:v>0</c:v>
                </c:pt>
                <c:pt idx="83" formatCode="General">
                  <c:v>0</c:v>
                </c:pt>
                <c:pt idx="84">
                  <c:v>0</c:v>
                </c:pt>
                <c:pt idx="85">
                  <c:v>0</c:v>
                </c:pt>
                <c:pt idx="86" formatCode="General">
                  <c:v>0</c:v>
                </c:pt>
                <c:pt idx="87">
                  <c:v>0</c:v>
                </c:pt>
                <c:pt idx="88">
                  <c:v>0</c:v>
                </c:pt>
                <c:pt idx="89" formatCode="General">
                  <c:v>0</c:v>
                </c:pt>
                <c:pt idx="90">
                  <c:v>0</c:v>
                </c:pt>
                <c:pt idx="91">
                  <c:v>0</c:v>
                </c:pt>
                <c:pt idx="92" formatCode="General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0EB-47AD-992E-404E474F939D}"/>
            </c:ext>
          </c:extLst>
        </c:ser>
        <c:ser>
          <c:idx val="2"/>
          <c:order val="2"/>
          <c:tx>
            <c:strRef>
              <c:f>'Sheet 1'!$O$3</c:f>
              <c:strCache>
                <c:ptCount val="1"/>
                <c:pt idx="0">
                  <c:v>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'Sheet 1'!$L$4:$L$96</c:f>
              <c:numCache>
                <c:formatCode>General</c:formatCode>
                <c:ptCount val="9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</c:numCache>
              <c:extLst xmlns:c15="http://schemas.microsoft.com/office/drawing/2012/chart"/>
            </c:numRef>
          </c:xVal>
          <c:yVal>
            <c:numRef>
              <c:f>'Sheet 1'!$O$4:$O$96</c:f>
              <c:numCache>
                <c:formatCode>0.00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5.8823529411764705E-2</c:v>
                </c:pt>
                <c:pt idx="5">
                  <c:v>0</c:v>
                </c:pt>
                <c:pt idx="6">
                  <c:v>0</c:v>
                </c:pt>
                <c:pt idx="7">
                  <c:v>5.8823529411764705E-2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5.8823529411764705E-2</c:v>
                </c:pt>
                <c:pt idx="14">
                  <c:v>0</c:v>
                </c:pt>
                <c:pt idx="15">
                  <c:v>0</c:v>
                </c:pt>
                <c:pt idx="16">
                  <c:v>0.11764705882352941</c:v>
                </c:pt>
                <c:pt idx="17">
                  <c:v>0</c:v>
                </c:pt>
                <c:pt idx="18">
                  <c:v>0</c:v>
                </c:pt>
                <c:pt idx="19">
                  <c:v>5.8823529411764705E-2</c:v>
                </c:pt>
                <c:pt idx="20">
                  <c:v>0</c:v>
                </c:pt>
                <c:pt idx="21">
                  <c:v>0</c:v>
                </c:pt>
                <c:pt idx="22">
                  <c:v>5.8823529411764705E-2</c:v>
                </c:pt>
                <c:pt idx="23">
                  <c:v>0</c:v>
                </c:pt>
                <c:pt idx="24">
                  <c:v>0</c:v>
                </c:pt>
                <c:pt idx="25">
                  <c:v>5.8823529411764705E-2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5.8823529411764705E-2</c:v>
                </c:pt>
                <c:pt idx="35">
                  <c:v>0</c:v>
                </c:pt>
                <c:pt idx="36">
                  <c:v>0</c:v>
                </c:pt>
                <c:pt idx="37">
                  <c:v>0.11764705882352941</c:v>
                </c:pt>
                <c:pt idx="38">
                  <c:v>0</c:v>
                </c:pt>
                <c:pt idx="39">
                  <c:v>0</c:v>
                </c:pt>
                <c:pt idx="40">
                  <c:v>0.11764705882352941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0.11764705882352941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 formatCode="General">
                  <c:v>0</c:v>
                </c:pt>
                <c:pt idx="63">
                  <c:v>0</c:v>
                </c:pt>
                <c:pt idx="64">
                  <c:v>0</c:v>
                </c:pt>
                <c:pt idx="65" formatCode="General">
                  <c:v>0</c:v>
                </c:pt>
                <c:pt idx="66">
                  <c:v>0</c:v>
                </c:pt>
                <c:pt idx="67">
                  <c:v>5.8823529411764705E-2</c:v>
                </c:pt>
                <c:pt idx="68" formatCode="General">
                  <c:v>0</c:v>
                </c:pt>
                <c:pt idx="69">
                  <c:v>0</c:v>
                </c:pt>
                <c:pt idx="70">
                  <c:v>0</c:v>
                </c:pt>
                <c:pt idx="71" formatCode="General">
                  <c:v>0</c:v>
                </c:pt>
                <c:pt idx="72">
                  <c:v>0</c:v>
                </c:pt>
                <c:pt idx="73">
                  <c:v>5.8823529411764705E-2</c:v>
                </c:pt>
                <c:pt idx="74" formatCode="General">
                  <c:v>0</c:v>
                </c:pt>
                <c:pt idx="75">
                  <c:v>0</c:v>
                </c:pt>
                <c:pt idx="76">
                  <c:v>0</c:v>
                </c:pt>
                <c:pt idx="77" formatCode="General">
                  <c:v>0</c:v>
                </c:pt>
                <c:pt idx="78">
                  <c:v>0</c:v>
                </c:pt>
                <c:pt idx="79">
                  <c:v>0</c:v>
                </c:pt>
                <c:pt idx="80" formatCode="General">
                  <c:v>0</c:v>
                </c:pt>
                <c:pt idx="81">
                  <c:v>0</c:v>
                </c:pt>
                <c:pt idx="82">
                  <c:v>0</c:v>
                </c:pt>
                <c:pt idx="83" formatCode="General">
                  <c:v>0</c:v>
                </c:pt>
                <c:pt idx="84">
                  <c:v>0</c:v>
                </c:pt>
                <c:pt idx="85">
                  <c:v>0</c:v>
                </c:pt>
                <c:pt idx="86" formatCode="General">
                  <c:v>0</c:v>
                </c:pt>
                <c:pt idx="87">
                  <c:v>0</c:v>
                </c:pt>
                <c:pt idx="88">
                  <c:v>0</c:v>
                </c:pt>
                <c:pt idx="89" formatCode="General">
                  <c:v>0</c:v>
                </c:pt>
                <c:pt idx="90">
                  <c:v>0</c:v>
                </c:pt>
                <c:pt idx="91">
                  <c:v>0</c:v>
                </c:pt>
                <c:pt idx="92" formatCode="General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0EB-47AD-992E-404E474F9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678464"/>
        <c:axId val="564678880"/>
        <c:extLst/>
      </c:scatterChart>
      <c:valAx>
        <c:axId val="56467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64678880"/>
        <c:crosses val="autoZero"/>
        <c:crossBetween val="midCat"/>
      </c:valAx>
      <c:valAx>
        <c:axId val="5646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6467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20730</xdr:colOff>
      <xdr:row>20</xdr:row>
      <xdr:rowOff>150719</xdr:rowOff>
    </xdr:from>
    <xdr:to>
      <xdr:col>36</xdr:col>
      <xdr:colOff>506506</xdr:colOff>
      <xdr:row>44</xdr:row>
      <xdr:rowOff>131109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592510</xdr:colOff>
      <xdr:row>20</xdr:row>
      <xdr:rowOff>135031</xdr:rowOff>
    </xdr:from>
    <xdr:to>
      <xdr:col>25</xdr:col>
      <xdr:colOff>463364</xdr:colOff>
      <xdr:row>39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17929</xdr:colOff>
      <xdr:row>1</xdr:row>
      <xdr:rowOff>8965</xdr:rowOff>
    </xdr:from>
    <xdr:to>
      <xdr:col>25</xdr:col>
      <xdr:colOff>489419</xdr:colOff>
      <xdr:row>19</xdr:row>
      <xdr:rowOff>160021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A139B3-EC6C-4CC3-98CE-1E5EC6970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599293</xdr:colOff>
      <xdr:row>41</xdr:row>
      <xdr:rowOff>6275</xdr:rowOff>
    </xdr:from>
    <xdr:to>
      <xdr:col>25</xdr:col>
      <xdr:colOff>468802</xdr:colOff>
      <xdr:row>59</xdr:row>
      <xdr:rowOff>170329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BCB4ACE-703F-4278-AB0A-2EF8C7E11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17929</xdr:colOff>
      <xdr:row>1</xdr:row>
      <xdr:rowOff>8965</xdr:rowOff>
    </xdr:from>
    <xdr:to>
      <xdr:col>36</xdr:col>
      <xdr:colOff>489418</xdr:colOff>
      <xdr:row>19</xdr:row>
      <xdr:rowOff>160021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BB6A7B6-FE10-4A19-85E4-406D08F8E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97"/>
  <sheetViews>
    <sheetView tabSelected="1" topLeftCell="A72" zoomScale="85" zoomScaleNormal="85" workbookViewId="0">
      <selection activeCell="P102" sqref="P102"/>
    </sheetView>
  </sheetViews>
  <sheetFormatPr defaultColWidth="8.77734375" defaultRowHeight="14.4" x14ac:dyDescent="0.3"/>
  <sheetData>
    <row r="1" spans="2:15" ht="15" thickBot="1" x14ac:dyDescent="0.35">
      <c r="C1" s="33" t="s">
        <v>0</v>
      </c>
      <c r="D1" s="34"/>
      <c r="E1" s="35"/>
    </row>
    <row r="2" spans="2:15" ht="15" thickBot="1" x14ac:dyDescent="0.35">
      <c r="B2" s="1" t="s">
        <v>1</v>
      </c>
      <c r="C2" s="2">
        <f>COUNTA(C4:C20)</f>
        <v>17</v>
      </c>
      <c r="D2" s="2">
        <f>COUNTA(D4:D20)</f>
        <v>17</v>
      </c>
      <c r="E2" s="3">
        <f>COUNTA(E4:E20)</f>
        <v>17</v>
      </c>
      <c r="G2" s="36" t="s">
        <v>2</v>
      </c>
      <c r="H2" s="37"/>
      <c r="I2" s="37"/>
      <c r="J2" s="38"/>
      <c r="L2" s="36" t="s">
        <v>3</v>
      </c>
      <c r="M2" s="37"/>
      <c r="N2" s="37"/>
      <c r="O2" s="38"/>
    </row>
    <row r="3" spans="2:15" ht="15" thickBot="1" x14ac:dyDescent="0.35">
      <c r="B3" t="s">
        <v>4</v>
      </c>
      <c r="C3" s="4" t="s">
        <v>5</v>
      </c>
      <c r="D3" s="5" t="s">
        <v>6</v>
      </c>
      <c r="E3" s="6" t="s">
        <v>7</v>
      </c>
      <c r="F3" s="7"/>
      <c r="G3" s="8" t="s">
        <v>8</v>
      </c>
      <c r="H3" s="9" t="str">
        <f>C3</f>
        <v>A</v>
      </c>
      <c r="I3" s="9" t="str">
        <f>D3</f>
        <v>B</v>
      </c>
      <c r="J3" s="10" t="str">
        <f>E3</f>
        <v>C</v>
      </c>
      <c r="L3" s="8" t="s">
        <v>8</v>
      </c>
      <c r="M3" s="9" t="str">
        <f>C3</f>
        <v>A</v>
      </c>
      <c r="N3" s="9" t="str">
        <f>D3</f>
        <v>B</v>
      </c>
      <c r="O3" s="10" t="str">
        <f>E3</f>
        <v>C</v>
      </c>
    </row>
    <row r="4" spans="2:15" x14ac:dyDescent="0.3">
      <c r="C4" s="24">
        <v>14</v>
      </c>
      <c r="D4" s="25">
        <v>20</v>
      </c>
      <c r="E4" s="26">
        <v>15</v>
      </c>
      <c r="G4" s="11">
        <v>4</v>
      </c>
      <c r="H4" s="12">
        <f>COUNTIF(C$4:C$20,"&lt;"&amp;$G4)/C$2</f>
        <v>0</v>
      </c>
      <c r="I4" s="12">
        <f>COUNTIF(D$4:D$20,"&lt;"&amp;$G4)/D$2</f>
        <v>0</v>
      </c>
      <c r="J4" s="13">
        <f>COUNTIF(E$4:E$20,"&lt;"&amp;$G4)/E$2</f>
        <v>0</v>
      </c>
      <c r="L4" s="14">
        <v>4</v>
      </c>
      <c r="M4" s="15">
        <f>0</f>
        <v>0</v>
      </c>
      <c r="N4" s="16">
        <f>0</f>
        <v>0</v>
      </c>
      <c r="O4" s="17">
        <f>0</f>
        <v>0</v>
      </c>
    </row>
    <row r="5" spans="2:15" x14ac:dyDescent="0.3">
      <c r="C5" s="27">
        <v>22</v>
      </c>
      <c r="D5" s="28">
        <v>12</v>
      </c>
      <c r="E5" s="29">
        <v>11</v>
      </c>
      <c r="G5" s="11">
        <v>4</v>
      </c>
      <c r="H5" s="12">
        <f>COUNTIF(C$4:C$20,"&lt;="&amp;$G5)/C$2</f>
        <v>0</v>
      </c>
      <c r="I5" s="12">
        <f>COUNTIF(D$4:D$20,"&lt;="&amp;$G5)/D$2</f>
        <v>5.8823529411764705E-2</v>
      </c>
      <c r="J5" s="13">
        <f>COUNTIF(E$4:E$20,"&lt;="&amp;$G5)/E$2</f>
        <v>0</v>
      </c>
      <c r="L5" s="18">
        <v>4</v>
      </c>
      <c r="M5" s="19">
        <f>COUNTIF(C$4:C$20,"="&amp;$L5)/C$2</f>
        <v>0</v>
      </c>
      <c r="N5" s="12">
        <f>COUNTIF(D$4:D$20,"="&amp;$L5)/D$2</f>
        <v>5.8823529411764705E-2</v>
      </c>
      <c r="O5" s="13">
        <f>COUNTIF(E$4:E$20,"="&amp;$L5)/E$2</f>
        <v>0</v>
      </c>
    </row>
    <row r="6" spans="2:15" x14ac:dyDescent="0.3">
      <c r="C6" s="27">
        <v>20</v>
      </c>
      <c r="D6" s="28">
        <v>8</v>
      </c>
      <c r="E6" s="29">
        <v>9</v>
      </c>
      <c r="G6" s="11">
        <f t="shared" ref="G6:G37" si="0">G4+1</f>
        <v>5</v>
      </c>
      <c r="H6" s="12">
        <f>COUNTIF(C$4:C$20,"&lt;"&amp;$G6)/C$2</f>
        <v>0</v>
      </c>
      <c r="I6" s="12">
        <f>COUNTIF(D$4:D$20,"&lt;"&amp;$G6)/D$2</f>
        <v>5.8823529411764705E-2</v>
      </c>
      <c r="J6" s="13">
        <f>COUNTIF(E$4:E$20,"&lt;"&amp;$G6)/E$2</f>
        <v>0</v>
      </c>
      <c r="L6" s="18">
        <v>4</v>
      </c>
      <c r="M6" s="19">
        <f>0</f>
        <v>0</v>
      </c>
      <c r="N6" s="12">
        <f>0</f>
        <v>0</v>
      </c>
      <c r="O6" s="13">
        <f>0</f>
        <v>0</v>
      </c>
    </row>
    <row r="7" spans="2:15" x14ac:dyDescent="0.3">
      <c r="C7" s="27">
        <v>18</v>
      </c>
      <c r="D7" s="28">
        <v>6</v>
      </c>
      <c r="E7" s="29">
        <v>6</v>
      </c>
      <c r="G7" s="11">
        <f t="shared" si="0"/>
        <v>5</v>
      </c>
      <c r="H7" s="12">
        <f>COUNTIF(C$4:C$20,"&lt;="&amp;$G7)/C$2</f>
        <v>0</v>
      </c>
      <c r="I7" s="12">
        <f>COUNTIF(D$4:D$20,"&lt;="&amp;$G7)/D$2</f>
        <v>5.8823529411764705E-2</v>
      </c>
      <c r="J7" s="13">
        <f>COUNTIF(E$4:E$20,"&lt;="&amp;$G7)/E$2</f>
        <v>5.8823529411764705E-2</v>
      </c>
      <c r="L7" s="18">
        <f>L4+1</f>
        <v>5</v>
      </c>
      <c r="M7" s="19">
        <f>0</f>
        <v>0</v>
      </c>
      <c r="N7" s="12">
        <f>0</f>
        <v>0</v>
      </c>
      <c r="O7" s="13">
        <f>0</f>
        <v>0</v>
      </c>
    </row>
    <row r="8" spans="2:15" x14ac:dyDescent="0.3">
      <c r="C8" s="27">
        <v>22</v>
      </c>
      <c r="D8" s="28">
        <v>21</v>
      </c>
      <c r="E8" s="29">
        <v>16</v>
      </c>
      <c r="G8" s="11">
        <f t="shared" si="0"/>
        <v>6</v>
      </c>
      <c r="H8" s="12">
        <f>COUNTIF(C$4:C$20,"&lt;"&amp;$G8)/C$2</f>
        <v>0</v>
      </c>
      <c r="I8" s="12">
        <f>COUNTIF(D$4:D$20,"&lt;"&amp;$G8)/D$2</f>
        <v>5.8823529411764705E-2</v>
      </c>
      <c r="J8" s="13">
        <f>COUNTIF(E$4:E$20,"&lt;"&amp;$G8)/E$2</f>
        <v>5.8823529411764705E-2</v>
      </c>
      <c r="L8" s="18">
        <f t="shared" ref="L8:L71" si="1">L5+1</f>
        <v>5</v>
      </c>
      <c r="M8" s="19">
        <f>COUNTIF(C$4:C$20,"="&amp;$L8)/C$2</f>
        <v>0</v>
      </c>
      <c r="N8" s="12">
        <f>COUNTIF(D$4:D$20,"="&amp;$L8)/D$2</f>
        <v>0</v>
      </c>
      <c r="O8" s="13">
        <f>COUNTIF(E$4:E$20,"="&amp;$L8)/E$2</f>
        <v>5.8823529411764705E-2</v>
      </c>
    </row>
    <row r="9" spans="2:15" x14ac:dyDescent="0.3">
      <c r="C9" s="27">
        <v>22</v>
      </c>
      <c r="D9" s="28">
        <v>16</v>
      </c>
      <c r="E9" s="29">
        <v>28</v>
      </c>
      <c r="G9" s="11">
        <f t="shared" si="0"/>
        <v>6</v>
      </c>
      <c r="H9" s="12">
        <f>COUNTIF(C$4:C$20,"&lt;="&amp;$G9)/C$2</f>
        <v>0</v>
      </c>
      <c r="I9" s="12">
        <f>COUNTIF(D$4:D$20,"&lt;="&amp;$G9)/D$2</f>
        <v>0.17647058823529413</v>
      </c>
      <c r="J9" s="13">
        <f>COUNTIF(E$4:E$20,"&lt;="&amp;$G9)/E$2</f>
        <v>0.11764705882352941</v>
      </c>
      <c r="L9" s="18">
        <f t="shared" si="1"/>
        <v>5</v>
      </c>
      <c r="M9" s="19">
        <f>0</f>
        <v>0</v>
      </c>
      <c r="N9" s="12">
        <f>0</f>
        <v>0</v>
      </c>
      <c r="O9" s="13">
        <f>0</f>
        <v>0</v>
      </c>
    </row>
    <row r="10" spans="2:15" x14ac:dyDescent="0.3">
      <c r="C10" s="27">
        <v>17</v>
      </c>
      <c r="D10" s="28">
        <v>21</v>
      </c>
      <c r="E10" s="29">
        <v>26</v>
      </c>
      <c r="G10" s="11">
        <f t="shared" si="0"/>
        <v>7</v>
      </c>
      <c r="H10" s="12">
        <f>COUNTIF(C$4:C$20,"&lt;"&amp;$G10)/C$2</f>
        <v>0</v>
      </c>
      <c r="I10" s="12">
        <f>COUNTIF(D$4:D$20,"&lt;"&amp;$G10)/D$2</f>
        <v>0.17647058823529413</v>
      </c>
      <c r="J10" s="13">
        <f>COUNTIF(E$4:E$20,"&lt;"&amp;$G10)/E$2</f>
        <v>0.11764705882352941</v>
      </c>
      <c r="L10" s="18">
        <f t="shared" si="1"/>
        <v>6</v>
      </c>
      <c r="M10" s="19">
        <f>0</f>
        <v>0</v>
      </c>
      <c r="N10" s="12">
        <f>0</f>
        <v>0</v>
      </c>
      <c r="O10" s="13">
        <f>0</f>
        <v>0</v>
      </c>
    </row>
    <row r="11" spans="2:15" x14ac:dyDescent="0.3">
      <c r="C11" s="27">
        <v>15</v>
      </c>
      <c r="D11" s="28">
        <v>9</v>
      </c>
      <c r="E11" s="29">
        <v>19</v>
      </c>
      <c r="G11" s="11">
        <f t="shared" si="0"/>
        <v>7</v>
      </c>
      <c r="H11" s="12">
        <f>COUNTIF(C$4:C$20,"&lt;="&amp;$G11)/C$2</f>
        <v>0</v>
      </c>
      <c r="I11" s="12">
        <f>COUNTIF(D$4:D$20,"&lt;="&amp;$G11)/D$2</f>
        <v>0.23529411764705882</v>
      </c>
      <c r="J11" s="13">
        <f>COUNTIF(E$4:E$20,"&lt;="&amp;$G11)/E$2</f>
        <v>0.11764705882352941</v>
      </c>
      <c r="L11" s="18">
        <f t="shared" si="1"/>
        <v>6</v>
      </c>
      <c r="M11" s="19">
        <f>COUNTIF(C$4:C$20,"="&amp;$L11)/C$2</f>
        <v>0</v>
      </c>
      <c r="N11" s="12">
        <f>COUNTIF(D$4:D$20,"="&amp;$L11)/D$2</f>
        <v>0.11764705882352941</v>
      </c>
      <c r="O11" s="13">
        <f>COUNTIF(E$4:E$20,"="&amp;$L11)/E$2</f>
        <v>5.8823529411764705E-2</v>
      </c>
    </row>
    <row r="12" spans="2:15" x14ac:dyDescent="0.3">
      <c r="C12" s="27">
        <v>11</v>
      </c>
      <c r="D12" s="28">
        <v>11</v>
      </c>
      <c r="E12" s="29">
        <v>8</v>
      </c>
      <c r="G12" s="11">
        <f t="shared" si="0"/>
        <v>8</v>
      </c>
      <c r="H12" s="12">
        <f>COUNTIF(C$4:C$20,"&lt;"&amp;$G12)/C$2</f>
        <v>0</v>
      </c>
      <c r="I12" s="12">
        <f>COUNTIF(D$4:D$20,"&lt;"&amp;$G12)/D$2</f>
        <v>0.23529411764705882</v>
      </c>
      <c r="J12" s="13">
        <f>COUNTIF(E$4:E$20,"&lt;"&amp;$G12)/E$2</f>
        <v>0.11764705882352941</v>
      </c>
      <c r="L12" s="18">
        <f t="shared" si="1"/>
        <v>6</v>
      </c>
      <c r="M12" s="19">
        <f>0</f>
        <v>0</v>
      </c>
      <c r="N12" s="12">
        <f>0</f>
        <v>0</v>
      </c>
      <c r="O12" s="13">
        <f>0</f>
        <v>0</v>
      </c>
    </row>
    <row r="13" spans="2:15" x14ac:dyDescent="0.3">
      <c r="C13" s="27">
        <v>14</v>
      </c>
      <c r="D13" s="28">
        <v>22</v>
      </c>
      <c r="E13" s="29">
        <v>10</v>
      </c>
      <c r="G13" s="11">
        <f t="shared" si="0"/>
        <v>8</v>
      </c>
      <c r="H13" s="12">
        <f>COUNTIF(C$4:C$20,"&lt;="&amp;$G13)/C$2</f>
        <v>5.8823529411764705E-2</v>
      </c>
      <c r="I13" s="12">
        <f>COUNTIF(D$4:D$20,"&lt;="&amp;$G13)/D$2</f>
        <v>0.35294117647058826</v>
      </c>
      <c r="J13" s="13">
        <f>COUNTIF(E$4:E$20,"&lt;="&amp;$G13)/E$2</f>
        <v>0.17647058823529413</v>
      </c>
      <c r="L13" s="18">
        <f t="shared" si="1"/>
        <v>7</v>
      </c>
      <c r="M13" s="19">
        <f>0</f>
        <v>0</v>
      </c>
      <c r="N13" s="12">
        <f>0</f>
        <v>0</v>
      </c>
      <c r="O13" s="13">
        <f>0</f>
        <v>0</v>
      </c>
    </row>
    <row r="14" spans="2:15" x14ac:dyDescent="0.3">
      <c r="C14" s="27">
        <v>8</v>
      </c>
      <c r="D14" s="28">
        <v>7</v>
      </c>
      <c r="E14" s="29">
        <v>17</v>
      </c>
      <c r="G14" s="11">
        <f t="shared" si="0"/>
        <v>9</v>
      </c>
      <c r="H14" s="12">
        <f>COUNTIF(C$4:C$20,"&lt;"&amp;$G14)/C$2</f>
        <v>5.8823529411764705E-2</v>
      </c>
      <c r="I14" s="12">
        <f>COUNTIF(D$4:D$20,"&lt;"&amp;$G14)/D$2</f>
        <v>0.35294117647058826</v>
      </c>
      <c r="J14" s="13">
        <f>COUNTIF(E$4:E$20,"&lt;"&amp;$G14)/E$2</f>
        <v>0.17647058823529413</v>
      </c>
      <c r="L14" s="18">
        <f t="shared" si="1"/>
        <v>7</v>
      </c>
      <c r="M14" s="19">
        <f>COUNTIF(C$4:C$20,"="&amp;$L14)/C$2</f>
        <v>0</v>
      </c>
      <c r="N14" s="12">
        <f>COUNTIF(D$4:D$20,"="&amp;$L14)/D$2</f>
        <v>5.8823529411764705E-2</v>
      </c>
      <c r="O14" s="13">
        <f>COUNTIF(E$4:E$20,"="&amp;$L14)/E$2</f>
        <v>0</v>
      </c>
    </row>
    <row r="15" spans="2:15" x14ac:dyDescent="0.3">
      <c r="C15" s="27">
        <v>17</v>
      </c>
      <c r="D15" s="28">
        <v>8</v>
      </c>
      <c r="E15" s="29">
        <v>16</v>
      </c>
      <c r="G15" s="11">
        <f t="shared" si="0"/>
        <v>9</v>
      </c>
      <c r="H15" s="12">
        <f>COUNTIF(C$4:C$20,"&lt;="&amp;$G15)/C$2</f>
        <v>5.8823529411764705E-2</v>
      </c>
      <c r="I15" s="12">
        <f>COUNTIF(D$4:D$20,"&lt;="&amp;$G15)/D$2</f>
        <v>0.41176470588235292</v>
      </c>
      <c r="J15" s="13">
        <f>COUNTIF(E$4:E$20,"&lt;="&amp;$G15)/E$2</f>
        <v>0.29411764705882354</v>
      </c>
      <c r="L15" s="18">
        <f t="shared" si="1"/>
        <v>7</v>
      </c>
      <c r="M15" s="19">
        <f>0</f>
        <v>0</v>
      </c>
      <c r="N15" s="12">
        <f>0</f>
        <v>0</v>
      </c>
      <c r="O15" s="13">
        <f>0</f>
        <v>0</v>
      </c>
    </row>
    <row r="16" spans="2:15" x14ac:dyDescent="0.3">
      <c r="C16" s="27">
        <v>22</v>
      </c>
      <c r="D16" s="28">
        <v>13</v>
      </c>
      <c r="E16" s="29">
        <v>19</v>
      </c>
      <c r="G16" s="11">
        <f t="shared" si="0"/>
        <v>10</v>
      </c>
      <c r="H16" s="12">
        <f>COUNTIF(C$4:C$20,"&lt;"&amp;$G16)/C$2</f>
        <v>5.8823529411764705E-2</v>
      </c>
      <c r="I16" s="12">
        <f>COUNTIF(D$4:D$20,"&lt;"&amp;$G16)/D$2</f>
        <v>0.41176470588235292</v>
      </c>
      <c r="J16" s="13">
        <f>COUNTIF(E$4:E$20,"&lt;"&amp;$G16)/E$2</f>
        <v>0.29411764705882354</v>
      </c>
      <c r="L16" s="18">
        <f t="shared" si="1"/>
        <v>8</v>
      </c>
      <c r="M16" s="19">
        <f>0</f>
        <v>0</v>
      </c>
      <c r="N16" s="12">
        <f>0</f>
        <v>0</v>
      </c>
      <c r="O16" s="13">
        <f>0</f>
        <v>0</v>
      </c>
    </row>
    <row r="17" spans="3:15" x14ac:dyDescent="0.3">
      <c r="C17" s="27">
        <v>18</v>
      </c>
      <c r="D17" s="28">
        <v>16</v>
      </c>
      <c r="E17" s="29">
        <v>9</v>
      </c>
      <c r="G17" s="11">
        <f t="shared" si="0"/>
        <v>10</v>
      </c>
      <c r="H17" s="12">
        <f>COUNTIF(C$4:C$20,"&lt;="&amp;$G17)/C$2</f>
        <v>0.17647058823529413</v>
      </c>
      <c r="I17" s="12">
        <f>COUNTIF(D$4:D$20,"&lt;="&amp;$G17)/D$2</f>
        <v>0.47058823529411764</v>
      </c>
      <c r="J17" s="13">
        <f>COUNTIF(E$4:E$20,"&lt;="&amp;$G17)/E$2</f>
        <v>0.35294117647058826</v>
      </c>
      <c r="L17" s="18">
        <f t="shared" si="1"/>
        <v>8</v>
      </c>
      <c r="M17" s="19">
        <f>COUNTIF(C$4:C$20,"="&amp;$L17)/C$2</f>
        <v>5.8823529411764705E-2</v>
      </c>
      <c r="N17" s="12">
        <f>COUNTIF(D$4:D$20,"="&amp;$L17)/D$2</f>
        <v>0.11764705882352941</v>
      </c>
      <c r="O17" s="13">
        <f>COUNTIF(E$4:E$20,"="&amp;$L17)/E$2</f>
        <v>5.8823529411764705E-2</v>
      </c>
    </row>
    <row r="18" spans="3:15" x14ac:dyDescent="0.3">
      <c r="C18" s="27">
        <v>10</v>
      </c>
      <c r="D18" s="28">
        <v>10</v>
      </c>
      <c r="E18" s="29">
        <v>12</v>
      </c>
      <c r="G18" s="11">
        <f t="shared" si="0"/>
        <v>11</v>
      </c>
      <c r="H18" s="12">
        <f>COUNTIF(C$4:C$20,"&lt;"&amp;$G18)/C$2</f>
        <v>0.17647058823529413</v>
      </c>
      <c r="I18" s="12">
        <f>COUNTIF(D$4:D$20,"&lt;"&amp;$G18)/D$2</f>
        <v>0.47058823529411764</v>
      </c>
      <c r="J18" s="13">
        <f>COUNTIF(E$4:E$20,"&lt;"&amp;$G18)/E$2</f>
        <v>0.35294117647058826</v>
      </c>
      <c r="L18" s="18">
        <f t="shared" si="1"/>
        <v>8</v>
      </c>
      <c r="M18" s="19">
        <f>0</f>
        <v>0</v>
      </c>
      <c r="N18" s="12">
        <f>0</f>
        <v>0</v>
      </c>
      <c r="O18" s="13">
        <f>0</f>
        <v>0</v>
      </c>
    </row>
    <row r="19" spans="3:15" x14ac:dyDescent="0.3">
      <c r="C19" s="27">
        <v>10</v>
      </c>
      <c r="D19" s="28">
        <v>4</v>
      </c>
      <c r="E19" s="29">
        <v>17</v>
      </c>
      <c r="G19" s="11">
        <f t="shared" si="0"/>
        <v>11</v>
      </c>
      <c r="H19" s="12">
        <f>COUNTIF(C$4:C$20,"&lt;="&amp;$G19)/C$2</f>
        <v>0.23529411764705882</v>
      </c>
      <c r="I19" s="12">
        <f>COUNTIF(D$4:D$20,"&lt;="&amp;$G19)/D$2</f>
        <v>0.52941176470588236</v>
      </c>
      <c r="J19" s="13">
        <f>COUNTIF(E$4:E$20,"&lt;="&amp;$G19)/E$2</f>
        <v>0.41176470588235292</v>
      </c>
      <c r="L19" s="18">
        <f t="shared" si="1"/>
        <v>9</v>
      </c>
      <c r="M19" s="19">
        <f>0</f>
        <v>0</v>
      </c>
      <c r="N19" s="12">
        <f>0</f>
        <v>0</v>
      </c>
      <c r="O19" s="13">
        <f>0</f>
        <v>0</v>
      </c>
    </row>
    <row r="20" spans="3:15" ht="15" thickBot="1" x14ac:dyDescent="0.35">
      <c r="C20" s="30">
        <v>14</v>
      </c>
      <c r="D20" s="31">
        <v>6</v>
      </c>
      <c r="E20" s="32">
        <v>5</v>
      </c>
      <c r="G20" s="11">
        <f t="shared" si="0"/>
        <v>12</v>
      </c>
      <c r="H20" s="12">
        <f>COUNTIF(C$4:C$20,"&lt;"&amp;$G20)/C$2</f>
        <v>0.23529411764705882</v>
      </c>
      <c r="I20" s="12">
        <f>COUNTIF(D$4:D$20,"&lt;"&amp;$G20)/D$2</f>
        <v>0.52941176470588236</v>
      </c>
      <c r="J20" s="13">
        <f>COUNTIF(E$4:E$20,"&lt;"&amp;$G20)/E$2</f>
        <v>0.41176470588235292</v>
      </c>
      <c r="L20" s="18">
        <f t="shared" si="1"/>
        <v>9</v>
      </c>
      <c r="M20" s="19">
        <f>COUNTIF(C$4:C$20,"="&amp;$L20)/C$2</f>
        <v>0</v>
      </c>
      <c r="N20" s="12">
        <f>COUNTIF(D$4:D$20,"="&amp;$L20)/D$2</f>
        <v>5.8823529411764705E-2</v>
      </c>
      <c r="O20" s="13">
        <f>COUNTIF(E$4:E$20,"="&amp;$L20)/E$2</f>
        <v>0.11764705882352941</v>
      </c>
    </row>
    <row r="21" spans="3:15" x14ac:dyDescent="0.3">
      <c r="G21" s="11">
        <f t="shared" si="0"/>
        <v>12</v>
      </c>
      <c r="H21" s="12">
        <f>COUNTIF(C$4:C$20,"&lt;="&amp;$G21)/C$2</f>
        <v>0.23529411764705882</v>
      </c>
      <c r="I21" s="12">
        <f>COUNTIF(D$4:D$20,"&lt;="&amp;$G21)/D$2</f>
        <v>0.58823529411764708</v>
      </c>
      <c r="J21" s="13">
        <f>COUNTIF(E$4:E$20,"&lt;="&amp;$G21)/E$2</f>
        <v>0.47058823529411764</v>
      </c>
      <c r="L21" s="18">
        <f t="shared" si="1"/>
        <v>9</v>
      </c>
      <c r="M21" s="19">
        <f>0</f>
        <v>0</v>
      </c>
      <c r="N21" s="12">
        <f>0</f>
        <v>0</v>
      </c>
      <c r="O21" s="13">
        <f>0</f>
        <v>0</v>
      </c>
    </row>
    <row r="22" spans="3:15" x14ac:dyDescent="0.3">
      <c r="G22" s="11">
        <f t="shared" si="0"/>
        <v>13</v>
      </c>
      <c r="H22" s="12">
        <f>COUNTIF(C$4:C$20,"&lt;"&amp;$G22)/C$2</f>
        <v>0.23529411764705882</v>
      </c>
      <c r="I22" s="12">
        <f>COUNTIF(D$4:D$20,"&lt;"&amp;$G22)/D$2</f>
        <v>0.58823529411764708</v>
      </c>
      <c r="J22" s="13">
        <f>COUNTIF(E$4:E$20,"&lt;"&amp;$G22)/E$2</f>
        <v>0.47058823529411764</v>
      </c>
      <c r="L22" s="18">
        <f t="shared" si="1"/>
        <v>10</v>
      </c>
      <c r="M22" s="19">
        <f>0</f>
        <v>0</v>
      </c>
      <c r="N22" s="12">
        <f>0</f>
        <v>0</v>
      </c>
      <c r="O22" s="13">
        <f>0</f>
        <v>0</v>
      </c>
    </row>
    <row r="23" spans="3:15" x14ac:dyDescent="0.3">
      <c r="G23" s="11">
        <f t="shared" si="0"/>
        <v>13</v>
      </c>
      <c r="H23" s="12">
        <f>COUNTIF(C$4:C$20,"&lt;="&amp;$G23)/C$2</f>
        <v>0.23529411764705882</v>
      </c>
      <c r="I23" s="12">
        <f>COUNTIF(D$4:D$20,"&lt;="&amp;$G23)/D$2</f>
        <v>0.6470588235294118</v>
      </c>
      <c r="J23" s="13">
        <f>COUNTIF(E$4:E$20,"&lt;="&amp;$G23)/E$2</f>
        <v>0.47058823529411764</v>
      </c>
      <c r="L23" s="18">
        <f t="shared" si="1"/>
        <v>10</v>
      </c>
      <c r="M23" s="19">
        <f>COUNTIF(C$4:C$20,"="&amp;$L23)/C$2</f>
        <v>0.11764705882352941</v>
      </c>
      <c r="N23" s="12">
        <f>COUNTIF(D$4:D$20,"="&amp;$L23)/D$2</f>
        <v>5.8823529411764705E-2</v>
      </c>
      <c r="O23" s="13">
        <f>COUNTIF(E$4:E$20,"="&amp;$L23)/E$2</f>
        <v>5.8823529411764705E-2</v>
      </c>
    </row>
    <row r="24" spans="3:15" x14ac:dyDescent="0.3">
      <c r="G24" s="11">
        <f t="shared" si="0"/>
        <v>14</v>
      </c>
      <c r="H24" s="12">
        <f>COUNTIF(C$4:C$20,"&lt;"&amp;$G24)/C$2</f>
        <v>0.23529411764705882</v>
      </c>
      <c r="I24" s="12">
        <f>COUNTIF(D$4:D$20,"&lt;"&amp;$G24)/D$2</f>
        <v>0.6470588235294118</v>
      </c>
      <c r="J24" s="13">
        <f>COUNTIF(E$4:E$20,"&lt;"&amp;$G24)/E$2</f>
        <v>0.47058823529411764</v>
      </c>
      <c r="L24" s="18">
        <f t="shared" si="1"/>
        <v>10</v>
      </c>
      <c r="M24" s="19">
        <f>0</f>
        <v>0</v>
      </c>
      <c r="N24" s="12">
        <f>0</f>
        <v>0</v>
      </c>
      <c r="O24" s="13">
        <f>0</f>
        <v>0</v>
      </c>
    </row>
    <row r="25" spans="3:15" x14ac:dyDescent="0.3">
      <c r="G25" s="11">
        <f t="shared" si="0"/>
        <v>14</v>
      </c>
      <c r="H25" s="12">
        <f>COUNTIF(C$4:C$20,"&lt;="&amp;$G25)/C$2</f>
        <v>0.41176470588235292</v>
      </c>
      <c r="I25" s="12">
        <f>COUNTIF(D$4:D$20,"&lt;="&amp;$G25)/D$2</f>
        <v>0.6470588235294118</v>
      </c>
      <c r="J25" s="13">
        <f>COUNTIF(E$4:E$20,"&lt;="&amp;$G25)/E$2</f>
        <v>0.47058823529411764</v>
      </c>
      <c r="L25" s="18">
        <f t="shared" si="1"/>
        <v>11</v>
      </c>
      <c r="M25" s="19">
        <f>0</f>
        <v>0</v>
      </c>
      <c r="N25" s="12">
        <f>0</f>
        <v>0</v>
      </c>
      <c r="O25" s="13">
        <f>0</f>
        <v>0</v>
      </c>
    </row>
    <row r="26" spans="3:15" x14ac:dyDescent="0.3">
      <c r="G26" s="11">
        <f t="shared" si="0"/>
        <v>15</v>
      </c>
      <c r="H26" s="12">
        <f>COUNTIF(C$4:C$20,"&lt;"&amp;$G26)/C$2</f>
        <v>0.41176470588235292</v>
      </c>
      <c r="I26" s="12">
        <f>COUNTIF(D$4:D$20,"&lt;"&amp;$G26)/D$2</f>
        <v>0.6470588235294118</v>
      </c>
      <c r="J26" s="13">
        <f>COUNTIF(E$4:E$20,"&lt;"&amp;$G26)/E$2</f>
        <v>0.47058823529411764</v>
      </c>
      <c r="L26" s="18">
        <f t="shared" si="1"/>
        <v>11</v>
      </c>
      <c r="M26" s="19">
        <f>COUNTIF(C$4:C$20,"="&amp;$L26)/C$2</f>
        <v>5.8823529411764705E-2</v>
      </c>
      <c r="N26" s="12">
        <f>COUNTIF(D$4:D$20,"="&amp;$L26)/D$2</f>
        <v>5.8823529411764705E-2</v>
      </c>
      <c r="O26" s="13">
        <f>COUNTIF(E$4:E$20,"="&amp;$L26)/E$2</f>
        <v>5.8823529411764705E-2</v>
      </c>
    </row>
    <row r="27" spans="3:15" x14ac:dyDescent="0.3">
      <c r="G27" s="11">
        <f t="shared" si="0"/>
        <v>15</v>
      </c>
      <c r="H27" s="12">
        <f>COUNTIF(C$4:C$20,"&lt;="&amp;$G27)/C$2</f>
        <v>0.47058823529411764</v>
      </c>
      <c r="I27" s="12">
        <f>COUNTIF(D$4:D$20,"&lt;="&amp;$G27)/D$2</f>
        <v>0.6470588235294118</v>
      </c>
      <c r="J27" s="13">
        <f>COUNTIF(E$4:E$20,"&lt;="&amp;$G27)/E$2</f>
        <v>0.52941176470588236</v>
      </c>
      <c r="L27" s="18">
        <f t="shared" si="1"/>
        <v>11</v>
      </c>
      <c r="M27" s="19">
        <f>0</f>
        <v>0</v>
      </c>
      <c r="N27" s="12">
        <f>0</f>
        <v>0</v>
      </c>
      <c r="O27" s="13">
        <f>0</f>
        <v>0</v>
      </c>
    </row>
    <row r="28" spans="3:15" x14ac:dyDescent="0.3">
      <c r="G28" s="11">
        <f t="shared" si="0"/>
        <v>16</v>
      </c>
      <c r="H28" s="12">
        <f>COUNTIF(C$4:C$20,"&lt;"&amp;$G28)/C$2</f>
        <v>0.47058823529411764</v>
      </c>
      <c r="I28" s="12">
        <f>COUNTIF(D$4:D$20,"&lt;"&amp;$G28)/D$2</f>
        <v>0.6470588235294118</v>
      </c>
      <c r="J28" s="13">
        <f>COUNTIF(E$4:E$20,"&lt;"&amp;$G28)/E$2</f>
        <v>0.52941176470588236</v>
      </c>
      <c r="L28" s="18">
        <f t="shared" si="1"/>
        <v>12</v>
      </c>
      <c r="M28" s="19">
        <f>0</f>
        <v>0</v>
      </c>
      <c r="N28" s="12">
        <f>0</f>
        <v>0</v>
      </c>
      <c r="O28" s="13">
        <f>0</f>
        <v>0</v>
      </c>
    </row>
    <row r="29" spans="3:15" x14ac:dyDescent="0.3">
      <c r="G29" s="11">
        <f t="shared" si="0"/>
        <v>16</v>
      </c>
      <c r="H29" s="12">
        <f>COUNTIF(C$4:C$20,"&lt;="&amp;$G29)/C$2</f>
        <v>0.47058823529411764</v>
      </c>
      <c r="I29" s="12">
        <f>COUNTIF(D$4:D$20,"&lt;="&amp;$G29)/D$2</f>
        <v>0.76470588235294112</v>
      </c>
      <c r="J29" s="13">
        <f>COUNTIF(E$4:E$20,"&lt;="&amp;$G29)/E$2</f>
        <v>0.6470588235294118</v>
      </c>
      <c r="L29" s="18">
        <f t="shared" si="1"/>
        <v>12</v>
      </c>
      <c r="M29" s="19">
        <f>COUNTIF(C$4:C$20,"="&amp;$L29)/C$2</f>
        <v>0</v>
      </c>
      <c r="N29" s="12">
        <f>COUNTIF(D$4:D$20,"="&amp;$L29)/D$2</f>
        <v>5.8823529411764705E-2</v>
      </c>
      <c r="O29" s="13">
        <f>COUNTIF(E$4:E$20,"="&amp;$L29)/E$2</f>
        <v>5.8823529411764705E-2</v>
      </c>
    </row>
    <row r="30" spans="3:15" x14ac:dyDescent="0.3">
      <c r="G30" s="11">
        <f t="shared" si="0"/>
        <v>17</v>
      </c>
      <c r="H30" s="12">
        <f>COUNTIF(C$4:C$20,"&lt;"&amp;$G30)/C$2</f>
        <v>0.47058823529411764</v>
      </c>
      <c r="I30" s="12">
        <f>COUNTIF(D$4:D$20,"&lt;"&amp;$G30)/D$2</f>
        <v>0.76470588235294112</v>
      </c>
      <c r="J30" s="13">
        <f>COUNTIF(E$4:E$20,"&lt;"&amp;$G30)/E$2</f>
        <v>0.6470588235294118</v>
      </c>
      <c r="L30" s="18">
        <f t="shared" si="1"/>
        <v>12</v>
      </c>
      <c r="M30" s="19">
        <f>0</f>
        <v>0</v>
      </c>
      <c r="N30" s="12">
        <f>0</f>
        <v>0</v>
      </c>
      <c r="O30" s="13">
        <f>0</f>
        <v>0</v>
      </c>
    </row>
    <row r="31" spans="3:15" x14ac:dyDescent="0.3">
      <c r="G31" s="11">
        <f t="shared" si="0"/>
        <v>17</v>
      </c>
      <c r="H31" s="12">
        <f>COUNTIF(C$4:C$20,"&lt;="&amp;$G31)/C$2</f>
        <v>0.58823529411764708</v>
      </c>
      <c r="I31" s="12">
        <f>COUNTIF(D$4:D$20,"&lt;="&amp;$G31)/D$2</f>
        <v>0.76470588235294112</v>
      </c>
      <c r="J31" s="13">
        <f>COUNTIF(E$4:E$20,"&lt;="&amp;$G31)/E$2</f>
        <v>0.76470588235294112</v>
      </c>
      <c r="L31" s="18">
        <f t="shared" si="1"/>
        <v>13</v>
      </c>
      <c r="M31" s="19">
        <f>0</f>
        <v>0</v>
      </c>
      <c r="N31" s="12">
        <f>0</f>
        <v>0</v>
      </c>
      <c r="O31" s="13">
        <f>0</f>
        <v>0</v>
      </c>
    </row>
    <row r="32" spans="3:15" x14ac:dyDescent="0.3">
      <c r="G32" s="11">
        <f t="shared" si="0"/>
        <v>18</v>
      </c>
      <c r="H32" s="12">
        <f>COUNTIF(C$4:C$20,"&lt;"&amp;$G32)/C$2</f>
        <v>0.58823529411764708</v>
      </c>
      <c r="I32" s="12">
        <f>COUNTIF(D$4:D$20,"&lt;"&amp;$G32)/D$2</f>
        <v>0.76470588235294112</v>
      </c>
      <c r="J32" s="13">
        <f>COUNTIF(E$4:E$20,"&lt;"&amp;$G32)/E$2</f>
        <v>0.76470588235294112</v>
      </c>
      <c r="L32" s="18">
        <f t="shared" si="1"/>
        <v>13</v>
      </c>
      <c r="M32" s="19">
        <f>COUNTIF(C$4:C$20,"="&amp;$L32)/C$2</f>
        <v>0</v>
      </c>
      <c r="N32" s="12">
        <f>COUNTIF(D$4:D$20,"="&amp;$L32)/D$2</f>
        <v>5.8823529411764705E-2</v>
      </c>
      <c r="O32" s="13">
        <f>COUNTIF(E$4:E$20,"="&amp;$L32)/E$2</f>
        <v>0</v>
      </c>
    </row>
    <row r="33" spans="7:15" x14ac:dyDescent="0.3">
      <c r="G33" s="11">
        <f t="shared" si="0"/>
        <v>18</v>
      </c>
      <c r="H33" s="12">
        <f>COUNTIF(C$4:C$20,"&lt;="&amp;$G33)/C$2</f>
        <v>0.70588235294117652</v>
      </c>
      <c r="I33" s="12">
        <f>COUNTIF(D$4:D$20,"&lt;="&amp;$G33)/D$2</f>
        <v>0.76470588235294112</v>
      </c>
      <c r="J33" s="13">
        <f>COUNTIF(E$4:E$20,"&lt;="&amp;$G33)/E$2</f>
        <v>0.76470588235294112</v>
      </c>
      <c r="L33" s="18">
        <f t="shared" si="1"/>
        <v>13</v>
      </c>
      <c r="M33" s="19">
        <f>0</f>
        <v>0</v>
      </c>
      <c r="N33" s="12">
        <f>0</f>
        <v>0</v>
      </c>
      <c r="O33" s="13">
        <f>0</f>
        <v>0</v>
      </c>
    </row>
    <row r="34" spans="7:15" x14ac:dyDescent="0.3">
      <c r="G34" s="11">
        <f t="shared" si="0"/>
        <v>19</v>
      </c>
      <c r="H34" s="12">
        <f>COUNTIF(C$4:C$20,"&lt;"&amp;$G34)/C$2</f>
        <v>0.70588235294117652</v>
      </c>
      <c r="I34" s="12">
        <f>COUNTIF(D$4:D$20,"&lt;"&amp;$G34)/D$2</f>
        <v>0.76470588235294112</v>
      </c>
      <c r="J34" s="13">
        <f>COUNTIF(E$4:E$20,"&lt;"&amp;$G34)/E$2</f>
        <v>0.76470588235294112</v>
      </c>
      <c r="L34" s="18">
        <f t="shared" si="1"/>
        <v>14</v>
      </c>
      <c r="M34" s="19">
        <f>0</f>
        <v>0</v>
      </c>
      <c r="N34" s="12">
        <f>0</f>
        <v>0</v>
      </c>
      <c r="O34" s="13">
        <f>0</f>
        <v>0</v>
      </c>
    </row>
    <row r="35" spans="7:15" x14ac:dyDescent="0.3">
      <c r="G35" s="11">
        <f t="shared" si="0"/>
        <v>19</v>
      </c>
      <c r="H35" s="12">
        <f>COUNTIF(C$4:C$20,"&lt;="&amp;$G35)/C$2</f>
        <v>0.70588235294117652</v>
      </c>
      <c r="I35" s="12">
        <f>COUNTIF(D$4:D$20,"&lt;="&amp;$G35)/D$2</f>
        <v>0.76470588235294112</v>
      </c>
      <c r="J35" s="13">
        <f>COUNTIF(E$4:E$20,"&lt;="&amp;$G35)/E$2</f>
        <v>0.88235294117647056</v>
      </c>
      <c r="L35" s="18">
        <f t="shared" si="1"/>
        <v>14</v>
      </c>
      <c r="M35" s="19">
        <f>COUNTIF(C$4:C$20,"="&amp;$L35)/C$2</f>
        <v>0.17647058823529413</v>
      </c>
      <c r="N35" s="12">
        <f>COUNTIF(D$4:D$20,"="&amp;$L35)/D$2</f>
        <v>0</v>
      </c>
      <c r="O35" s="13">
        <f>COUNTIF(E$4:E$20,"="&amp;$L35)/E$2</f>
        <v>0</v>
      </c>
    </row>
    <row r="36" spans="7:15" x14ac:dyDescent="0.3">
      <c r="G36" s="11">
        <f t="shared" si="0"/>
        <v>20</v>
      </c>
      <c r="H36" s="12">
        <f>COUNTIF(C$4:C$20,"&lt;"&amp;$G36)/C$2</f>
        <v>0.70588235294117652</v>
      </c>
      <c r="I36" s="12">
        <f>COUNTIF(D$4:D$20,"&lt;"&amp;$G36)/D$2</f>
        <v>0.76470588235294112</v>
      </c>
      <c r="J36" s="13">
        <f>COUNTIF(E$4:E$20,"&lt;"&amp;$G36)/E$2</f>
        <v>0.88235294117647056</v>
      </c>
      <c r="L36" s="18">
        <f t="shared" si="1"/>
        <v>14</v>
      </c>
      <c r="M36" s="19">
        <f>0</f>
        <v>0</v>
      </c>
      <c r="N36" s="12">
        <f>0</f>
        <v>0</v>
      </c>
      <c r="O36" s="13">
        <f>0</f>
        <v>0</v>
      </c>
    </row>
    <row r="37" spans="7:15" x14ac:dyDescent="0.3">
      <c r="G37" s="11">
        <f t="shared" si="0"/>
        <v>20</v>
      </c>
      <c r="H37" s="12">
        <f>COUNTIF(C$4:C$20,"&lt;="&amp;$G37)/C$2</f>
        <v>0.76470588235294112</v>
      </c>
      <c r="I37" s="12">
        <f>COUNTIF(D$4:D$20,"&lt;="&amp;$G37)/D$2</f>
        <v>0.82352941176470584</v>
      </c>
      <c r="J37" s="13">
        <f>COUNTIF(E$4:E$20,"&lt;="&amp;$G37)/E$2</f>
        <v>0.88235294117647056</v>
      </c>
      <c r="L37" s="18">
        <f t="shared" si="1"/>
        <v>15</v>
      </c>
      <c r="M37" s="19">
        <f>0</f>
        <v>0</v>
      </c>
      <c r="N37" s="12">
        <f>0</f>
        <v>0</v>
      </c>
      <c r="O37" s="13">
        <f>0</f>
        <v>0</v>
      </c>
    </row>
    <row r="38" spans="7:15" x14ac:dyDescent="0.3">
      <c r="G38" s="11">
        <f t="shared" ref="G38:G65" si="2">G36+1</f>
        <v>21</v>
      </c>
      <c r="H38" s="12">
        <f>COUNTIF(C$4:C$20,"&lt;"&amp;$G38)/C$2</f>
        <v>0.76470588235294112</v>
      </c>
      <c r="I38" s="12">
        <f>COUNTIF(D$4:D$20,"&lt;"&amp;$G38)/D$2</f>
        <v>0.82352941176470584</v>
      </c>
      <c r="J38" s="13">
        <f>COUNTIF(E$4:E$20,"&lt;"&amp;$G38)/E$2</f>
        <v>0.88235294117647056</v>
      </c>
      <c r="L38" s="18">
        <f t="shared" si="1"/>
        <v>15</v>
      </c>
      <c r="M38" s="19">
        <f>COUNTIF(C$4:C$20,"="&amp;$L38)/C$2</f>
        <v>5.8823529411764705E-2</v>
      </c>
      <c r="N38" s="12">
        <f>COUNTIF(D$4:D$20,"="&amp;$L38)/D$2</f>
        <v>0</v>
      </c>
      <c r="O38" s="13">
        <f>COUNTIF(E$4:E$20,"="&amp;$L38)/E$2</f>
        <v>5.8823529411764705E-2</v>
      </c>
    </row>
    <row r="39" spans="7:15" x14ac:dyDescent="0.3">
      <c r="G39" s="11">
        <f t="shared" si="2"/>
        <v>21</v>
      </c>
      <c r="H39" s="12">
        <f>COUNTIF(C$4:C$20,"&lt;="&amp;$G39)/C$2</f>
        <v>0.76470588235294112</v>
      </c>
      <c r="I39" s="12">
        <f>COUNTIF(D$4:D$20,"&lt;="&amp;$G39)/D$2</f>
        <v>0.94117647058823528</v>
      </c>
      <c r="J39" s="13">
        <f>COUNTIF(E$4:E$20,"&lt;="&amp;$G39)/E$2</f>
        <v>0.88235294117647056</v>
      </c>
      <c r="L39" s="18">
        <f t="shared" si="1"/>
        <v>15</v>
      </c>
      <c r="M39" s="19">
        <f>0</f>
        <v>0</v>
      </c>
      <c r="N39" s="12">
        <f>0</f>
        <v>0</v>
      </c>
      <c r="O39" s="13">
        <f>0</f>
        <v>0</v>
      </c>
    </row>
    <row r="40" spans="7:15" x14ac:dyDescent="0.3">
      <c r="G40" s="11">
        <f t="shared" si="2"/>
        <v>22</v>
      </c>
      <c r="H40" s="12">
        <f>COUNTIF(C$4:C$20,"&lt;"&amp;$G40)/C$2</f>
        <v>0.76470588235294112</v>
      </c>
      <c r="I40" s="12">
        <f>COUNTIF(D$4:D$20,"&lt;"&amp;$G40)/D$2</f>
        <v>0.94117647058823528</v>
      </c>
      <c r="J40" s="13">
        <f>COUNTIF(E$4:E$20,"&lt;"&amp;$G40)/E$2</f>
        <v>0.88235294117647056</v>
      </c>
      <c r="L40" s="18">
        <f t="shared" si="1"/>
        <v>16</v>
      </c>
      <c r="M40" s="19">
        <f>0</f>
        <v>0</v>
      </c>
      <c r="N40" s="12">
        <f>0</f>
        <v>0</v>
      </c>
      <c r="O40" s="13">
        <f>0</f>
        <v>0</v>
      </c>
    </row>
    <row r="41" spans="7:15" x14ac:dyDescent="0.3">
      <c r="G41" s="11">
        <f t="shared" si="2"/>
        <v>22</v>
      </c>
      <c r="H41" s="12">
        <f>COUNTIF(C$4:C$20,"&lt;="&amp;$G41)/C$2</f>
        <v>1</v>
      </c>
      <c r="I41" s="12">
        <f>COUNTIF(D$4:D$20,"&lt;="&amp;$G41)/D$2</f>
        <v>1</v>
      </c>
      <c r="J41" s="13">
        <f>COUNTIF(E$4:E$20,"&lt;="&amp;$G41)/E$2</f>
        <v>0.88235294117647056</v>
      </c>
      <c r="L41" s="18">
        <f t="shared" si="1"/>
        <v>16</v>
      </c>
      <c r="M41" s="19">
        <f>COUNTIF(C$4:C$20,"="&amp;$L41)/C$2</f>
        <v>0</v>
      </c>
      <c r="N41" s="12">
        <f>COUNTIF(D$4:D$20,"="&amp;$L41)/D$2</f>
        <v>0.11764705882352941</v>
      </c>
      <c r="O41" s="13">
        <f>COUNTIF(E$4:E$20,"="&amp;$L41)/E$2</f>
        <v>0.11764705882352941</v>
      </c>
    </row>
    <row r="42" spans="7:15" x14ac:dyDescent="0.3">
      <c r="G42" s="11">
        <f t="shared" si="2"/>
        <v>23</v>
      </c>
      <c r="H42" s="12">
        <f>COUNTIF(C$4:C$20,"&lt;"&amp;$G42)/C$2</f>
        <v>1</v>
      </c>
      <c r="I42" s="12">
        <f>COUNTIF(D$4:D$20,"&lt;"&amp;$G42)/D$2</f>
        <v>1</v>
      </c>
      <c r="J42" s="13">
        <f>COUNTIF(E$4:E$20,"&lt;"&amp;$G42)/E$2</f>
        <v>0.88235294117647056</v>
      </c>
      <c r="L42" s="18">
        <f t="shared" si="1"/>
        <v>16</v>
      </c>
      <c r="M42" s="19">
        <f>0</f>
        <v>0</v>
      </c>
      <c r="N42" s="12">
        <f>0</f>
        <v>0</v>
      </c>
      <c r="O42" s="13">
        <f>0</f>
        <v>0</v>
      </c>
    </row>
    <row r="43" spans="7:15" x14ac:dyDescent="0.3">
      <c r="G43" s="11">
        <f t="shared" si="2"/>
        <v>23</v>
      </c>
      <c r="H43" s="12">
        <f>COUNTIF(C$4:C$20,"&lt;="&amp;$G43)/C$2</f>
        <v>1</v>
      </c>
      <c r="I43" s="12">
        <f>COUNTIF(D$4:D$20,"&lt;="&amp;$G43)/D$2</f>
        <v>1</v>
      </c>
      <c r="J43" s="13">
        <f>COUNTIF(E$4:E$20,"&lt;="&amp;$G43)/E$2</f>
        <v>0.88235294117647056</v>
      </c>
      <c r="L43" s="18">
        <f t="shared" si="1"/>
        <v>17</v>
      </c>
      <c r="M43" s="19">
        <f>0</f>
        <v>0</v>
      </c>
      <c r="N43" s="12">
        <f>0</f>
        <v>0</v>
      </c>
      <c r="O43" s="13">
        <f>0</f>
        <v>0</v>
      </c>
    </row>
    <row r="44" spans="7:15" x14ac:dyDescent="0.3">
      <c r="G44" s="11">
        <f t="shared" si="2"/>
        <v>24</v>
      </c>
      <c r="H44" s="12">
        <f>COUNTIF(C$4:C$20,"&lt;"&amp;$G44)/C$2</f>
        <v>1</v>
      </c>
      <c r="I44" s="12">
        <f>COUNTIF(D$4:D$20,"&lt;"&amp;$G44)/D$2</f>
        <v>1</v>
      </c>
      <c r="J44" s="13">
        <f>COUNTIF(E$4:E$20,"&lt;"&amp;$G44)/E$2</f>
        <v>0.88235294117647056</v>
      </c>
      <c r="L44" s="18">
        <f t="shared" si="1"/>
        <v>17</v>
      </c>
      <c r="M44" s="19">
        <f>COUNTIF(C$4:C$20,"="&amp;$L44)/C$2</f>
        <v>0.11764705882352941</v>
      </c>
      <c r="N44" s="12">
        <f>COUNTIF(D$4:D$20,"="&amp;$L44)/D$2</f>
        <v>0</v>
      </c>
      <c r="O44" s="13">
        <f>COUNTIF(E$4:E$20,"="&amp;$L44)/E$2</f>
        <v>0.11764705882352941</v>
      </c>
    </row>
    <row r="45" spans="7:15" x14ac:dyDescent="0.3">
      <c r="G45" s="11">
        <f t="shared" si="2"/>
        <v>24</v>
      </c>
      <c r="H45" s="12">
        <f>COUNTIF(C$4:C$20,"&lt;="&amp;$G45)/C$2</f>
        <v>1</v>
      </c>
      <c r="I45" s="12">
        <f>COUNTIF(D$4:D$20,"&lt;="&amp;$G45)/D$2</f>
        <v>1</v>
      </c>
      <c r="J45" s="13">
        <f>COUNTIF(E$4:E$20,"&lt;="&amp;$G45)/E$2</f>
        <v>0.88235294117647056</v>
      </c>
      <c r="L45" s="18">
        <f t="shared" si="1"/>
        <v>17</v>
      </c>
      <c r="M45" s="19">
        <f>0</f>
        <v>0</v>
      </c>
      <c r="N45" s="12">
        <f>0</f>
        <v>0</v>
      </c>
      <c r="O45" s="13">
        <f>0</f>
        <v>0</v>
      </c>
    </row>
    <row r="46" spans="7:15" x14ac:dyDescent="0.3">
      <c r="G46" s="11">
        <f t="shared" si="2"/>
        <v>25</v>
      </c>
      <c r="H46" s="12">
        <f>COUNTIF(C$4:C$20,"&lt;"&amp;$G46)/C$2</f>
        <v>1</v>
      </c>
      <c r="I46" s="12">
        <f>COUNTIF(D$4:D$20,"&lt;"&amp;$G46)/D$2</f>
        <v>1</v>
      </c>
      <c r="J46" s="13">
        <f>COUNTIF(E$4:E$20,"&lt;"&amp;$G46)/E$2</f>
        <v>0.88235294117647056</v>
      </c>
      <c r="L46" s="18">
        <f t="shared" si="1"/>
        <v>18</v>
      </c>
      <c r="M46" s="19">
        <f>0</f>
        <v>0</v>
      </c>
      <c r="N46" s="12">
        <f>0</f>
        <v>0</v>
      </c>
      <c r="O46" s="13">
        <f>0</f>
        <v>0</v>
      </c>
    </row>
    <row r="47" spans="7:15" x14ac:dyDescent="0.3">
      <c r="G47" s="11">
        <f t="shared" si="2"/>
        <v>25</v>
      </c>
      <c r="H47" s="12">
        <f>COUNTIF(C$4:C$20,"&lt;="&amp;$G47)/C$2</f>
        <v>1</v>
      </c>
      <c r="I47" s="12">
        <f>COUNTIF(D$4:D$20,"&lt;="&amp;$G47)/D$2</f>
        <v>1</v>
      </c>
      <c r="J47" s="13">
        <f>COUNTIF(E$4:E$20,"&lt;="&amp;$G47)/E$2</f>
        <v>0.88235294117647056</v>
      </c>
      <c r="L47" s="18">
        <f t="shared" si="1"/>
        <v>18</v>
      </c>
      <c r="M47" s="19">
        <f>COUNTIF(C$4:C$20,"="&amp;$L47)/C$2</f>
        <v>0.11764705882352941</v>
      </c>
      <c r="N47" s="12">
        <f>COUNTIF(D$4:D$20,"="&amp;$L47)/D$2</f>
        <v>0</v>
      </c>
      <c r="O47" s="13">
        <f>COUNTIF(E$4:E$20,"="&amp;$L47)/E$2</f>
        <v>0</v>
      </c>
    </row>
    <row r="48" spans="7:15" x14ac:dyDescent="0.3">
      <c r="G48" s="11">
        <f t="shared" si="2"/>
        <v>26</v>
      </c>
      <c r="H48" s="12">
        <f>COUNTIF(C$4:C$20,"&lt;"&amp;$G48)/C$2</f>
        <v>1</v>
      </c>
      <c r="I48" s="12">
        <f>COUNTIF(D$4:D$20,"&lt;"&amp;$G48)/D$2</f>
        <v>1</v>
      </c>
      <c r="J48" s="13">
        <f>COUNTIF(E$4:E$20,"&lt;"&amp;$G48)/E$2</f>
        <v>0.88235294117647056</v>
      </c>
      <c r="L48" s="18">
        <f t="shared" si="1"/>
        <v>18</v>
      </c>
      <c r="M48" s="19">
        <f>0</f>
        <v>0</v>
      </c>
      <c r="N48" s="12">
        <f>0</f>
        <v>0</v>
      </c>
      <c r="O48" s="13">
        <f>0</f>
        <v>0</v>
      </c>
    </row>
    <row r="49" spans="7:15" x14ac:dyDescent="0.3">
      <c r="G49" s="11">
        <f t="shared" si="2"/>
        <v>26</v>
      </c>
      <c r="H49" s="12">
        <f>COUNTIF(C$4:C$20,"&lt;="&amp;$G49)/C$2</f>
        <v>1</v>
      </c>
      <c r="I49" s="12">
        <f>COUNTIF(D$4:D$20,"&lt;="&amp;$G49)/D$2</f>
        <v>1</v>
      </c>
      <c r="J49" s="13">
        <f>COUNTIF(E$4:E$20,"&lt;="&amp;$G49)/E$2</f>
        <v>0.94117647058823528</v>
      </c>
      <c r="L49" s="18">
        <f t="shared" si="1"/>
        <v>19</v>
      </c>
      <c r="M49" s="19">
        <f>0</f>
        <v>0</v>
      </c>
      <c r="N49" s="12">
        <f>0</f>
        <v>0</v>
      </c>
      <c r="O49" s="13">
        <f>0</f>
        <v>0</v>
      </c>
    </row>
    <row r="50" spans="7:15" x14ac:dyDescent="0.3">
      <c r="G50" s="11">
        <f t="shared" si="2"/>
        <v>27</v>
      </c>
      <c r="H50" s="12">
        <f>COUNTIF(C$4:C$20,"&lt;"&amp;$G50)/C$2</f>
        <v>1</v>
      </c>
      <c r="I50" s="12">
        <f>COUNTIF(D$4:D$20,"&lt;"&amp;$G50)/D$2</f>
        <v>1</v>
      </c>
      <c r="J50" s="13">
        <f>COUNTIF(E$4:E$20,"&lt;"&amp;$G50)/E$2</f>
        <v>0.94117647058823528</v>
      </c>
      <c r="L50" s="18">
        <f t="shared" si="1"/>
        <v>19</v>
      </c>
      <c r="M50" s="19">
        <f>COUNTIF(C$4:C$20,"="&amp;$L50)/C$2</f>
        <v>0</v>
      </c>
      <c r="N50" s="12">
        <f>COUNTIF(D$4:D$20,"="&amp;$L50)/D$2</f>
        <v>0</v>
      </c>
      <c r="O50" s="13">
        <f>COUNTIF(E$4:E$20,"="&amp;$L50)/E$2</f>
        <v>0.11764705882352941</v>
      </c>
    </row>
    <row r="51" spans="7:15" x14ac:dyDescent="0.3">
      <c r="G51" s="11">
        <f t="shared" si="2"/>
        <v>27</v>
      </c>
      <c r="H51" s="12">
        <f>COUNTIF(C$4:C$20,"&lt;="&amp;$G51)/C$2</f>
        <v>1</v>
      </c>
      <c r="I51" s="12">
        <f>COUNTIF(D$4:D$20,"&lt;="&amp;$G51)/D$2</f>
        <v>1</v>
      </c>
      <c r="J51" s="13">
        <f>COUNTIF(E$4:E$20,"&lt;="&amp;$G51)/E$2</f>
        <v>0.94117647058823528</v>
      </c>
      <c r="L51" s="18">
        <f t="shared" si="1"/>
        <v>19</v>
      </c>
      <c r="M51" s="19">
        <f>0</f>
        <v>0</v>
      </c>
      <c r="N51" s="12">
        <f>0</f>
        <v>0</v>
      </c>
      <c r="O51" s="13">
        <f>0</f>
        <v>0</v>
      </c>
    </row>
    <row r="52" spans="7:15" x14ac:dyDescent="0.3">
      <c r="G52" s="11">
        <f t="shared" si="2"/>
        <v>28</v>
      </c>
      <c r="H52" s="12">
        <f>COUNTIF(C$4:C$20,"&lt;"&amp;$G52)/C$2</f>
        <v>1</v>
      </c>
      <c r="I52" s="12">
        <f>COUNTIF(D$4:D$20,"&lt;"&amp;$G52)/D$2</f>
        <v>1</v>
      </c>
      <c r="J52" s="13">
        <f>COUNTIF(E$4:E$20,"&lt;"&amp;$G52)/E$2</f>
        <v>0.94117647058823528</v>
      </c>
      <c r="L52" s="18">
        <f t="shared" si="1"/>
        <v>20</v>
      </c>
      <c r="M52" s="19">
        <f>0</f>
        <v>0</v>
      </c>
      <c r="N52" s="12">
        <f>0</f>
        <v>0</v>
      </c>
      <c r="O52" s="13">
        <f>0</f>
        <v>0</v>
      </c>
    </row>
    <row r="53" spans="7:15" x14ac:dyDescent="0.3">
      <c r="G53" s="11">
        <f t="shared" si="2"/>
        <v>28</v>
      </c>
      <c r="H53" s="12">
        <f>COUNTIF(C$4:C$20,"&lt;="&amp;$G53)/C$2</f>
        <v>1</v>
      </c>
      <c r="I53" s="12">
        <f>COUNTIF(D$4:D$20,"&lt;="&amp;$G53)/D$2</f>
        <v>1</v>
      </c>
      <c r="J53" s="13">
        <f>COUNTIF(E$4:E$20,"&lt;="&amp;$G53)/E$2</f>
        <v>1</v>
      </c>
      <c r="L53" s="18">
        <f t="shared" si="1"/>
        <v>20</v>
      </c>
      <c r="M53" s="19">
        <f>COUNTIF(C$4:C$20,"="&amp;$L53)/C$2</f>
        <v>5.8823529411764705E-2</v>
      </c>
      <c r="N53" s="12">
        <f>COUNTIF(D$4:D$20,"="&amp;$L53)/D$2</f>
        <v>5.8823529411764705E-2</v>
      </c>
      <c r="O53" s="13">
        <f>COUNTIF(E$4:E$20,"="&amp;$L53)/E$2</f>
        <v>0</v>
      </c>
    </row>
    <row r="54" spans="7:15" x14ac:dyDescent="0.3">
      <c r="G54" s="11">
        <f t="shared" si="2"/>
        <v>29</v>
      </c>
      <c r="H54" s="12">
        <f>COUNTIF(C$4:C$20,"&lt;"&amp;$G54)/C$2</f>
        <v>1</v>
      </c>
      <c r="I54" s="12">
        <f>COUNTIF(D$4:D$20,"&lt;"&amp;$G54)/D$2</f>
        <v>1</v>
      </c>
      <c r="J54" s="13">
        <f>COUNTIF(E$4:E$20,"&lt;"&amp;$G54)/E$2</f>
        <v>1</v>
      </c>
      <c r="L54" s="18">
        <f t="shared" si="1"/>
        <v>20</v>
      </c>
      <c r="M54" s="19">
        <f>0</f>
        <v>0</v>
      </c>
      <c r="N54" s="12">
        <f>0</f>
        <v>0</v>
      </c>
      <c r="O54" s="13">
        <f>0</f>
        <v>0</v>
      </c>
    </row>
    <row r="55" spans="7:15" x14ac:dyDescent="0.3">
      <c r="G55" s="11">
        <f t="shared" si="2"/>
        <v>29</v>
      </c>
      <c r="H55" s="12">
        <f>COUNTIF(C$4:C$20,"&lt;="&amp;$G55)/C$2</f>
        <v>1</v>
      </c>
      <c r="I55" s="12">
        <f>COUNTIF(D$4:D$20,"&lt;="&amp;$G55)/D$2</f>
        <v>1</v>
      </c>
      <c r="J55" s="13">
        <f>COUNTIF(E$4:E$20,"&lt;="&amp;$G55)/E$2</f>
        <v>1</v>
      </c>
      <c r="L55" s="18">
        <f t="shared" si="1"/>
        <v>21</v>
      </c>
      <c r="M55" s="19">
        <f>0</f>
        <v>0</v>
      </c>
      <c r="N55" s="12">
        <f>0</f>
        <v>0</v>
      </c>
      <c r="O55" s="13">
        <f>0</f>
        <v>0</v>
      </c>
    </row>
    <row r="56" spans="7:15" x14ac:dyDescent="0.3">
      <c r="G56" s="11">
        <f t="shared" si="2"/>
        <v>30</v>
      </c>
      <c r="H56" s="12">
        <f>COUNTIF(C$4:C$20,"&lt;"&amp;$G56)/C$2</f>
        <v>1</v>
      </c>
      <c r="I56" s="12">
        <f>COUNTIF(D$4:D$20,"&lt;"&amp;$G56)/D$2</f>
        <v>1</v>
      </c>
      <c r="J56" s="13">
        <f>COUNTIF(E$4:E$20,"&lt;"&amp;$G56)/E$2</f>
        <v>1</v>
      </c>
      <c r="L56" s="18">
        <f t="shared" si="1"/>
        <v>21</v>
      </c>
      <c r="M56" s="19">
        <f>COUNTIF(C$4:C$20,"="&amp;$L56)/C$2</f>
        <v>0</v>
      </c>
      <c r="N56" s="12">
        <f>COUNTIF(D$4:D$20,"="&amp;$L56)/D$2</f>
        <v>0.11764705882352941</v>
      </c>
      <c r="O56" s="13">
        <f>COUNTIF(E$4:E$20,"="&amp;$L56)/E$2</f>
        <v>0</v>
      </c>
    </row>
    <row r="57" spans="7:15" x14ac:dyDescent="0.3">
      <c r="G57" s="11">
        <f t="shared" si="2"/>
        <v>30</v>
      </c>
      <c r="H57" s="12">
        <f>COUNTIF(C$4:C$20,"&lt;="&amp;$G57)/C$2</f>
        <v>1</v>
      </c>
      <c r="I57" s="12">
        <f>COUNTIF(D$4:D$20,"&lt;="&amp;$G57)/D$2</f>
        <v>1</v>
      </c>
      <c r="J57" s="13">
        <f>COUNTIF(E$4:E$20,"&lt;="&amp;$G57)/E$2</f>
        <v>1</v>
      </c>
      <c r="L57" s="18">
        <f t="shared" si="1"/>
        <v>21</v>
      </c>
      <c r="M57" s="19">
        <f>0</f>
        <v>0</v>
      </c>
      <c r="N57" s="12">
        <f>0</f>
        <v>0</v>
      </c>
      <c r="O57" s="13">
        <f>0</f>
        <v>0</v>
      </c>
    </row>
    <row r="58" spans="7:15" x14ac:dyDescent="0.3">
      <c r="G58" s="11">
        <f t="shared" si="2"/>
        <v>31</v>
      </c>
      <c r="H58" s="12">
        <f>COUNTIF(C$4:C$20,"&lt;"&amp;$G58)/C$2</f>
        <v>1</v>
      </c>
      <c r="I58" s="12">
        <f>COUNTIF(D$4:D$20,"&lt;"&amp;$G58)/D$2</f>
        <v>1</v>
      </c>
      <c r="J58" s="13">
        <f>COUNTIF(E$4:E$20,"&lt;"&amp;$G58)/E$2</f>
        <v>1</v>
      </c>
      <c r="L58" s="18">
        <f t="shared" si="1"/>
        <v>22</v>
      </c>
      <c r="M58" s="19">
        <f>0</f>
        <v>0</v>
      </c>
      <c r="N58" s="12">
        <f>0</f>
        <v>0</v>
      </c>
      <c r="O58" s="13">
        <f>0</f>
        <v>0</v>
      </c>
    </row>
    <row r="59" spans="7:15" x14ac:dyDescent="0.3">
      <c r="G59" s="11">
        <f t="shared" si="2"/>
        <v>31</v>
      </c>
      <c r="H59" s="12">
        <f>COUNTIF(C$4:C$20,"&lt;="&amp;$G59)/C$2</f>
        <v>1</v>
      </c>
      <c r="I59" s="12">
        <f>COUNTIF(D$4:D$20,"&lt;="&amp;$G59)/D$2</f>
        <v>1</v>
      </c>
      <c r="J59" s="13">
        <f>COUNTIF(E$4:E$20,"&lt;="&amp;$G59)/E$2</f>
        <v>1</v>
      </c>
      <c r="L59" s="18">
        <f t="shared" si="1"/>
        <v>22</v>
      </c>
      <c r="M59" s="19">
        <f>COUNTIF(C$4:C$20,"="&amp;$L59)/C$2</f>
        <v>0.23529411764705882</v>
      </c>
      <c r="N59" s="12">
        <f>COUNTIF(D$4:D$20,"="&amp;$L59)/D$2</f>
        <v>5.8823529411764705E-2</v>
      </c>
      <c r="O59" s="13">
        <f>COUNTIF(E$4:E$20,"="&amp;$L59)/E$2</f>
        <v>0</v>
      </c>
    </row>
    <row r="60" spans="7:15" x14ac:dyDescent="0.3">
      <c r="G60" s="11">
        <f t="shared" si="2"/>
        <v>32</v>
      </c>
      <c r="H60" s="12">
        <f>COUNTIF(C$4:C$20,"&lt;"&amp;$G60)/C$2</f>
        <v>1</v>
      </c>
      <c r="I60" s="12">
        <f>COUNTIF(D$4:D$20,"&lt;"&amp;$G60)/D$2</f>
        <v>1</v>
      </c>
      <c r="J60" s="13">
        <f>COUNTIF(E$4:E$20,"&lt;"&amp;$G60)/E$2</f>
        <v>1</v>
      </c>
      <c r="L60" s="18">
        <f t="shared" si="1"/>
        <v>22</v>
      </c>
      <c r="M60" s="19">
        <f>0</f>
        <v>0</v>
      </c>
      <c r="N60" s="12">
        <f>0</f>
        <v>0</v>
      </c>
      <c r="O60" s="13">
        <f>0</f>
        <v>0</v>
      </c>
    </row>
    <row r="61" spans="7:15" x14ac:dyDescent="0.3">
      <c r="G61" s="11">
        <f t="shared" si="2"/>
        <v>32</v>
      </c>
      <c r="H61" s="12">
        <f>COUNTIF(C$4:C$20,"&lt;="&amp;$G61)/C$2</f>
        <v>1</v>
      </c>
      <c r="I61" s="12">
        <f>COUNTIF(D$4:D$20,"&lt;="&amp;$G61)/D$2</f>
        <v>1</v>
      </c>
      <c r="J61" s="13">
        <f>COUNTIF(E$4:E$20,"&lt;="&amp;$G61)/E$2</f>
        <v>1</v>
      </c>
      <c r="L61" s="18">
        <f t="shared" si="1"/>
        <v>23</v>
      </c>
      <c r="M61" s="19">
        <f>0</f>
        <v>0</v>
      </c>
      <c r="N61" s="12">
        <f>0</f>
        <v>0</v>
      </c>
      <c r="O61" s="13">
        <f>0</f>
        <v>0</v>
      </c>
    </row>
    <row r="62" spans="7:15" x14ac:dyDescent="0.3">
      <c r="G62" s="11">
        <f t="shared" si="2"/>
        <v>33</v>
      </c>
      <c r="H62" s="12">
        <f>COUNTIF(C$4:C$20,"&lt;"&amp;$G62)/C$2</f>
        <v>1</v>
      </c>
      <c r="I62" s="12">
        <f>COUNTIF(D$4:D$20,"&lt;"&amp;$G62)/D$2</f>
        <v>1</v>
      </c>
      <c r="J62" s="13">
        <f>COUNTIF(E$4:E$20,"&lt;"&amp;$G62)/E$2</f>
        <v>1</v>
      </c>
      <c r="L62" s="18">
        <f t="shared" si="1"/>
        <v>23</v>
      </c>
      <c r="M62" s="19">
        <f>COUNTIF(C$4:C$20,"="&amp;$L62)/C$2</f>
        <v>0</v>
      </c>
      <c r="N62" s="12">
        <f>COUNTIF(D$4:D$20,"="&amp;$L62)/D$2</f>
        <v>0</v>
      </c>
      <c r="O62" s="13">
        <f>COUNTIF(E$4:E$20,"="&amp;$L62)/E$2</f>
        <v>0</v>
      </c>
    </row>
    <row r="63" spans="7:15" x14ac:dyDescent="0.3">
      <c r="G63" s="11">
        <f t="shared" si="2"/>
        <v>33</v>
      </c>
      <c r="H63" s="12">
        <f>COUNTIF(C$4:C$20,"&lt;="&amp;$G63)/C$2</f>
        <v>1</v>
      </c>
      <c r="I63" s="12">
        <f>COUNTIF(D$4:D$20,"&lt;="&amp;$G63)/D$2</f>
        <v>1</v>
      </c>
      <c r="J63" s="13">
        <f>COUNTIF(E$4:E$20,"&lt;="&amp;$G63)/E$2</f>
        <v>1</v>
      </c>
      <c r="L63" s="18">
        <f t="shared" si="1"/>
        <v>23</v>
      </c>
      <c r="M63" s="19">
        <f>0</f>
        <v>0</v>
      </c>
      <c r="N63" s="12">
        <f>0</f>
        <v>0</v>
      </c>
      <c r="O63" s="13">
        <f>0</f>
        <v>0</v>
      </c>
    </row>
    <row r="64" spans="7:15" x14ac:dyDescent="0.3">
      <c r="G64" s="11">
        <f t="shared" si="2"/>
        <v>34</v>
      </c>
      <c r="H64" s="12">
        <f>COUNTIF(C$4:C$20,"&lt;"&amp;$G64)/C$2</f>
        <v>1</v>
      </c>
      <c r="I64" s="12">
        <f>COUNTIF(D$4:D$20,"&lt;"&amp;$G64)/D$2</f>
        <v>1</v>
      </c>
      <c r="J64" s="13">
        <f>COUNTIF(E$4:E$20,"&lt;"&amp;$G64)/E$2</f>
        <v>1</v>
      </c>
      <c r="L64" s="18">
        <f t="shared" si="1"/>
        <v>24</v>
      </c>
      <c r="M64" s="19">
        <f>0</f>
        <v>0</v>
      </c>
      <c r="N64" s="12">
        <f>0</f>
        <v>0</v>
      </c>
      <c r="O64" s="13">
        <f>0</f>
        <v>0</v>
      </c>
    </row>
    <row r="65" spans="7:15" x14ac:dyDescent="0.3">
      <c r="G65" s="11">
        <f t="shared" si="2"/>
        <v>34</v>
      </c>
      <c r="H65" s="12">
        <f>COUNTIF(C$4:C$20,"&lt;="&amp;$G65)/C$2</f>
        <v>1</v>
      </c>
      <c r="I65" s="12">
        <f>COUNTIF(D$4:D$20,"&lt;="&amp;$G65)/D$2</f>
        <v>1</v>
      </c>
      <c r="J65" s="13">
        <f>COUNTIF(E$4:E$20,"&lt;="&amp;$G65)/E$2</f>
        <v>1</v>
      </c>
      <c r="L65" s="18">
        <f t="shared" si="1"/>
        <v>24</v>
      </c>
      <c r="M65" s="19">
        <f>COUNTIF(C$4:C$20,"="&amp;$L65)/C$2</f>
        <v>0</v>
      </c>
      <c r="N65" s="12">
        <f>COUNTIF(D$4:D$20,"="&amp;$L65)/D$2</f>
        <v>0</v>
      </c>
      <c r="O65" s="13">
        <f>COUNTIF(E$4:E$20,"="&amp;$L65)/E$2</f>
        <v>0</v>
      </c>
    </row>
    <row r="66" spans="7:15" x14ac:dyDescent="0.3">
      <c r="L66" s="18">
        <f t="shared" si="1"/>
        <v>24</v>
      </c>
      <c r="M66" s="19">
        <f>0</f>
        <v>0</v>
      </c>
      <c r="N66">
        <f>0</f>
        <v>0</v>
      </c>
      <c r="O66" s="20">
        <f>0</f>
        <v>0</v>
      </c>
    </row>
    <row r="67" spans="7:15" x14ac:dyDescent="0.3">
      <c r="L67" s="18">
        <f t="shared" si="1"/>
        <v>25</v>
      </c>
      <c r="M67" s="19">
        <f>0</f>
        <v>0</v>
      </c>
      <c r="N67" s="12">
        <f>0</f>
        <v>0</v>
      </c>
      <c r="O67" s="13">
        <f>0</f>
        <v>0</v>
      </c>
    </row>
    <row r="68" spans="7:15" x14ac:dyDescent="0.3">
      <c r="L68" s="18">
        <f t="shared" si="1"/>
        <v>25</v>
      </c>
      <c r="M68" s="19">
        <f>COUNTIF(C$4:C$20,"="&amp;$L68)/C$2</f>
        <v>0</v>
      </c>
      <c r="N68" s="12">
        <f>COUNTIF(D$4:D$20,"="&amp;$L68)/D$2</f>
        <v>0</v>
      </c>
      <c r="O68" s="13">
        <f>COUNTIF(E$4:E$20,"="&amp;$L68)/E$2</f>
        <v>0</v>
      </c>
    </row>
    <row r="69" spans="7:15" x14ac:dyDescent="0.3">
      <c r="L69" s="18">
        <f t="shared" si="1"/>
        <v>25</v>
      </c>
      <c r="M69" s="19">
        <f>0</f>
        <v>0</v>
      </c>
      <c r="N69">
        <f>0</f>
        <v>0</v>
      </c>
      <c r="O69" s="20">
        <f>0</f>
        <v>0</v>
      </c>
    </row>
    <row r="70" spans="7:15" x14ac:dyDescent="0.3">
      <c r="L70" s="18">
        <f t="shared" si="1"/>
        <v>26</v>
      </c>
      <c r="M70" s="19">
        <f>0</f>
        <v>0</v>
      </c>
      <c r="N70" s="12">
        <f>0</f>
        <v>0</v>
      </c>
      <c r="O70" s="13">
        <f>0</f>
        <v>0</v>
      </c>
    </row>
    <row r="71" spans="7:15" x14ac:dyDescent="0.3">
      <c r="L71" s="18">
        <f t="shared" si="1"/>
        <v>26</v>
      </c>
      <c r="M71" s="19">
        <f>COUNTIF(C$4:C$20,"="&amp;$L71)/C$2</f>
        <v>0</v>
      </c>
      <c r="N71" s="12">
        <f>COUNTIF(D$4:D$20,"="&amp;$L71)/D$2</f>
        <v>0</v>
      </c>
      <c r="O71" s="13">
        <f>COUNTIF(E$4:E$20,"="&amp;$L71)/E$2</f>
        <v>5.8823529411764705E-2</v>
      </c>
    </row>
    <row r="72" spans="7:15" x14ac:dyDescent="0.3">
      <c r="L72" s="18">
        <f t="shared" ref="L72:L96" si="3">L69+1</f>
        <v>26</v>
      </c>
      <c r="M72" s="19">
        <f>0</f>
        <v>0</v>
      </c>
      <c r="N72">
        <f>0</f>
        <v>0</v>
      </c>
      <c r="O72" s="20">
        <f>0</f>
        <v>0</v>
      </c>
    </row>
    <row r="73" spans="7:15" x14ac:dyDescent="0.3">
      <c r="L73" s="18">
        <f t="shared" si="3"/>
        <v>27</v>
      </c>
      <c r="M73" s="19">
        <f>0</f>
        <v>0</v>
      </c>
      <c r="N73" s="12">
        <f>0</f>
        <v>0</v>
      </c>
      <c r="O73" s="13">
        <f>0</f>
        <v>0</v>
      </c>
    </row>
    <row r="74" spans="7:15" x14ac:dyDescent="0.3">
      <c r="L74" s="18">
        <f t="shared" si="3"/>
        <v>27</v>
      </c>
      <c r="M74" s="19">
        <f>COUNTIF(C$4:C$20,"="&amp;$L74)/C$2</f>
        <v>0</v>
      </c>
      <c r="N74" s="12">
        <f>COUNTIF(D$4:D$20,"="&amp;$L74)/D$2</f>
        <v>0</v>
      </c>
      <c r="O74" s="13">
        <f>COUNTIF(E$4:E$20,"="&amp;$L74)/E$2</f>
        <v>0</v>
      </c>
    </row>
    <row r="75" spans="7:15" x14ac:dyDescent="0.3">
      <c r="L75" s="18">
        <f t="shared" si="3"/>
        <v>27</v>
      </c>
      <c r="M75" s="19">
        <f>0</f>
        <v>0</v>
      </c>
      <c r="N75">
        <f>0</f>
        <v>0</v>
      </c>
      <c r="O75" s="20">
        <f>0</f>
        <v>0</v>
      </c>
    </row>
    <row r="76" spans="7:15" x14ac:dyDescent="0.3">
      <c r="L76" s="18">
        <f t="shared" si="3"/>
        <v>28</v>
      </c>
      <c r="M76" s="19">
        <f>0</f>
        <v>0</v>
      </c>
      <c r="N76" s="12">
        <f>0</f>
        <v>0</v>
      </c>
      <c r="O76" s="13">
        <f>0</f>
        <v>0</v>
      </c>
    </row>
    <row r="77" spans="7:15" x14ac:dyDescent="0.3">
      <c r="L77" s="18">
        <f t="shared" si="3"/>
        <v>28</v>
      </c>
      <c r="M77" s="19">
        <f>COUNTIF(C$4:C$20,"="&amp;$L77)/C$2</f>
        <v>0</v>
      </c>
      <c r="N77" s="12">
        <f>COUNTIF(D$4:D$20,"="&amp;$L77)/D$2</f>
        <v>0</v>
      </c>
      <c r="O77" s="13">
        <f>COUNTIF(E$4:E$20,"="&amp;$L77)/E$2</f>
        <v>5.8823529411764705E-2</v>
      </c>
    </row>
    <row r="78" spans="7:15" x14ac:dyDescent="0.3">
      <c r="L78" s="18">
        <f t="shared" si="3"/>
        <v>28</v>
      </c>
      <c r="M78" s="19">
        <f>0</f>
        <v>0</v>
      </c>
      <c r="N78">
        <f>0</f>
        <v>0</v>
      </c>
      <c r="O78" s="20">
        <f>0</f>
        <v>0</v>
      </c>
    </row>
    <row r="79" spans="7:15" x14ac:dyDescent="0.3">
      <c r="L79" s="18">
        <f t="shared" si="3"/>
        <v>29</v>
      </c>
      <c r="M79" s="19">
        <f>0</f>
        <v>0</v>
      </c>
      <c r="N79" s="12">
        <f>0</f>
        <v>0</v>
      </c>
      <c r="O79" s="13">
        <f>0</f>
        <v>0</v>
      </c>
    </row>
    <row r="80" spans="7:15" x14ac:dyDescent="0.3">
      <c r="L80" s="18">
        <f t="shared" si="3"/>
        <v>29</v>
      </c>
      <c r="M80" s="19">
        <f>COUNTIF(C$4:C$20,"="&amp;$L80)/C$2</f>
        <v>0</v>
      </c>
      <c r="N80" s="12">
        <f>COUNTIF(D$4:D$20,"="&amp;$L80)/D$2</f>
        <v>0</v>
      </c>
      <c r="O80" s="13">
        <f>COUNTIF(E$4:E$20,"="&amp;$L80)/E$2</f>
        <v>0</v>
      </c>
    </row>
    <row r="81" spans="12:15" x14ac:dyDescent="0.3">
      <c r="L81" s="18">
        <f t="shared" si="3"/>
        <v>29</v>
      </c>
      <c r="M81" s="19">
        <f>0</f>
        <v>0</v>
      </c>
      <c r="N81">
        <f>0</f>
        <v>0</v>
      </c>
      <c r="O81" s="20">
        <f>0</f>
        <v>0</v>
      </c>
    </row>
    <row r="82" spans="12:15" x14ac:dyDescent="0.3">
      <c r="L82" s="18">
        <f t="shared" si="3"/>
        <v>30</v>
      </c>
      <c r="M82" s="19">
        <f>0</f>
        <v>0</v>
      </c>
      <c r="N82" s="12">
        <f>0</f>
        <v>0</v>
      </c>
      <c r="O82" s="13">
        <f>0</f>
        <v>0</v>
      </c>
    </row>
    <row r="83" spans="12:15" x14ac:dyDescent="0.3">
      <c r="L83" s="18">
        <f t="shared" si="3"/>
        <v>30</v>
      </c>
      <c r="M83" s="19">
        <f>COUNTIF(C$4:C$20,"="&amp;$L83)/C$2</f>
        <v>0</v>
      </c>
      <c r="N83" s="12">
        <f>COUNTIF(D$4:D$20,"="&amp;$L83)/D$2</f>
        <v>0</v>
      </c>
      <c r="O83" s="13">
        <f>COUNTIF(E$4:E$20,"="&amp;$L83)/E$2</f>
        <v>0</v>
      </c>
    </row>
    <row r="84" spans="12:15" x14ac:dyDescent="0.3">
      <c r="L84" s="18">
        <f t="shared" si="3"/>
        <v>30</v>
      </c>
      <c r="M84" s="19">
        <f>0</f>
        <v>0</v>
      </c>
      <c r="N84">
        <f>0</f>
        <v>0</v>
      </c>
      <c r="O84" s="20">
        <f>0</f>
        <v>0</v>
      </c>
    </row>
    <row r="85" spans="12:15" x14ac:dyDescent="0.3">
      <c r="L85" s="18">
        <f t="shared" si="3"/>
        <v>31</v>
      </c>
      <c r="M85" s="19">
        <f>0</f>
        <v>0</v>
      </c>
      <c r="N85" s="12">
        <f>0</f>
        <v>0</v>
      </c>
      <c r="O85" s="13">
        <f>0</f>
        <v>0</v>
      </c>
    </row>
    <row r="86" spans="12:15" x14ac:dyDescent="0.3">
      <c r="L86" s="18">
        <f t="shared" si="3"/>
        <v>31</v>
      </c>
      <c r="M86" s="19">
        <f>COUNTIF(C$4:C$20,"="&amp;$L86)/C$2</f>
        <v>0</v>
      </c>
      <c r="N86" s="12">
        <f>COUNTIF(D$4:D$20,"="&amp;$L86)/D$2</f>
        <v>0</v>
      </c>
      <c r="O86" s="13">
        <f>COUNTIF(E$4:E$20,"="&amp;$L86)/E$2</f>
        <v>0</v>
      </c>
    </row>
    <row r="87" spans="12:15" x14ac:dyDescent="0.3">
      <c r="L87" s="18">
        <f t="shared" si="3"/>
        <v>31</v>
      </c>
      <c r="M87" s="19">
        <f>0</f>
        <v>0</v>
      </c>
      <c r="N87">
        <f>0</f>
        <v>0</v>
      </c>
      <c r="O87" s="20">
        <f>0</f>
        <v>0</v>
      </c>
    </row>
    <row r="88" spans="12:15" x14ac:dyDescent="0.3">
      <c r="L88" s="18">
        <f t="shared" si="3"/>
        <v>32</v>
      </c>
      <c r="M88" s="19">
        <f>0</f>
        <v>0</v>
      </c>
      <c r="N88" s="12">
        <f>0</f>
        <v>0</v>
      </c>
      <c r="O88" s="13">
        <f>0</f>
        <v>0</v>
      </c>
    </row>
    <row r="89" spans="12:15" x14ac:dyDescent="0.3">
      <c r="L89" s="18">
        <f t="shared" si="3"/>
        <v>32</v>
      </c>
      <c r="M89" s="19">
        <f>COUNTIF(C$4:C$20,"="&amp;$L89)/C$2</f>
        <v>0</v>
      </c>
      <c r="N89" s="12">
        <f>COUNTIF(D$4:D$20,"="&amp;$L89)/D$2</f>
        <v>0</v>
      </c>
      <c r="O89" s="13">
        <f>COUNTIF(E$4:E$20,"="&amp;$L89)/E$2</f>
        <v>0</v>
      </c>
    </row>
    <row r="90" spans="12:15" x14ac:dyDescent="0.3">
      <c r="L90" s="18">
        <f t="shared" si="3"/>
        <v>32</v>
      </c>
      <c r="M90" s="19">
        <f>0</f>
        <v>0</v>
      </c>
      <c r="N90">
        <f>0</f>
        <v>0</v>
      </c>
      <c r="O90" s="20">
        <f>0</f>
        <v>0</v>
      </c>
    </row>
    <row r="91" spans="12:15" x14ac:dyDescent="0.3">
      <c r="L91" s="18">
        <f t="shared" si="3"/>
        <v>33</v>
      </c>
      <c r="M91" s="19">
        <f>0</f>
        <v>0</v>
      </c>
      <c r="N91" s="12">
        <f>0</f>
        <v>0</v>
      </c>
      <c r="O91" s="13">
        <f>0</f>
        <v>0</v>
      </c>
    </row>
    <row r="92" spans="12:15" x14ac:dyDescent="0.3">
      <c r="L92" s="18">
        <f t="shared" si="3"/>
        <v>33</v>
      </c>
      <c r="M92" s="19">
        <f>COUNTIF(C$4:C$20,"="&amp;$L92)/C$2</f>
        <v>0</v>
      </c>
      <c r="N92" s="12">
        <f>COUNTIF(D$4:D$20,"="&amp;$L92)/D$2</f>
        <v>0</v>
      </c>
      <c r="O92" s="13">
        <f>COUNTIF(E$4:E$20,"="&amp;$L92)/E$2</f>
        <v>0</v>
      </c>
    </row>
    <row r="93" spans="12:15" x14ac:dyDescent="0.3">
      <c r="L93" s="18">
        <f t="shared" si="3"/>
        <v>33</v>
      </c>
      <c r="M93" s="19">
        <f>0</f>
        <v>0</v>
      </c>
      <c r="N93">
        <f>0</f>
        <v>0</v>
      </c>
      <c r="O93" s="20">
        <f>0</f>
        <v>0</v>
      </c>
    </row>
    <row r="94" spans="12:15" x14ac:dyDescent="0.3">
      <c r="L94" s="18">
        <f t="shared" si="3"/>
        <v>34</v>
      </c>
      <c r="M94" s="19">
        <f>0</f>
        <v>0</v>
      </c>
      <c r="N94" s="12">
        <f>0</f>
        <v>0</v>
      </c>
      <c r="O94" s="13">
        <f>0</f>
        <v>0</v>
      </c>
    </row>
    <row r="95" spans="12:15" x14ac:dyDescent="0.3">
      <c r="L95" s="18">
        <f t="shared" si="3"/>
        <v>34</v>
      </c>
      <c r="M95" s="19">
        <f>COUNTIF(C$4:C$20,"="&amp;$L95)/C$2</f>
        <v>0</v>
      </c>
      <c r="N95" s="12">
        <f>COUNTIF(D$4:D$20,"="&amp;$L95)/D$2</f>
        <v>0</v>
      </c>
      <c r="O95" s="13">
        <f>COUNTIF(E$4:E$20,"="&amp;$L95)/E$2</f>
        <v>0</v>
      </c>
    </row>
    <row r="96" spans="12:15" ht="15" thickBot="1" x14ac:dyDescent="0.35">
      <c r="L96" s="18">
        <f t="shared" si="3"/>
        <v>34</v>
      </c>
      <c r="M96" s="21">
        <f>0</f>
        <v>0</v>
      </c>
      <c r="N96" s="22">
        <f>0</f>
        <v>0</v>
      </c>
      <c r="O96" s="23">
        <f>0</f>
        <v>0</v>
      </c>
    </row>
    <row r="97" spans="12:15" x14ac:dyDescent="0.3">
      <c r="L97" t="s">
        <v>9</v>
      </c>
      <c r="M97">
        <f>SUMPRODUCT($L$4:$L$96,M4:M96)</f>
        <v>16.117647058823529</v>
      </c>
      <c r="N97">
        <f t="shared" ref="N97:O97" si="4">SUMPRODUCT($L$4:$L$96,N4:N96)</f>
        <v>12.352941176470589</v>
      </c>
      <c r="O97">
        <f t="shared" si="4"/>
        <v>14.294117647058822</v>
      </c>
    </row>
  </sheetData>
  <mergeCells count="3">
    <mergeCell ref="C1:E1"/>
    <mergeCell ref="G2:J2"/>
    <mergeCell ref="L2:O2"/>
  </mergeCells>
  <pageMargins left="0.7" right="0.7" top="0.75" bottom="0.75" header="0.3" footer="0.3"/>
  <ignoredErrors>
    <ignoredError sqref="H5:O96 H98:O1048576 H97:K9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Aalto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Liesiö Juuso</dc:creator>
  <cp:lastModifiedBy>Nguyen Binh</cp:lastModifiedBy>
  <dcterms:created xsi:type="dcterms:W3CDTF">2018-01-08T14:46:58Z</dcterms:created>
  <dcterms:modified xsi:type="dcterms:W3CDTF">2024-01-29T18:05:21Z</dcterms:modified>
</cp:coreProperties>
</file>