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3/"/>
    </mc:Choice>
  </mc:AlternateContent>
  <xr:revisionPtr revIDLastSave="99" documentId="8_{C86A38DB-0E16-0D4E-8F04-2AFD8505CDE5}" xr6:coauthVersionLast="47" xr6:coauthVersionMax="47" xr10:uidLastSave="{A29DF080-5216-9C49-B108-FA1A013A9225}"/>
  <bookViews>
    <workbookView xWindow="0" yWindow="1200" windowWidth="33260" windowHeight="17220" xr2:uid="{65164DA0-E63F-924D-82D2-1A27ABEE7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M34" i="1"/>
  <c r="M35" i="1"/>
  <c r="M33" i="1"/>
  <c r="L34" i="1"/>
  <c r="L35" i="1"/>
  <c r="L33" i="1"/>
  <c r="G25" i="1"/>
  <c r="G33" i="1" s="1"/>
  <c r="H25" i="1"/>
  <c r="H33" i="1" s="1"/>
  <c r="F33" i="1"/>
  <c r="F12" i="1"/>
  <c r="I12" i="1" s="1"/>
  <c r="G12" i="1"/>
  <c r="H12" i="1"/>
  <c r="I4" i="1"/>
  <c r="I6" i="1" s="1"/>
  <c r="J14" i="1" l="1"/>
  <c r="F35" i="1"/>
  <c r="F34" i="1"/>
  <c r="H35" i="1"/>
  <c r="H34" i="1"/>
  <c r="G35" i="1"/>
  <c r="G34" i="1"/>
</calcChain>
</file>

<file path=xl/sharedStrings.xml><?xml version="1.0" encoding="utf-8"?>
<sst xmlns="http://schemas.openxmlformats.org/spreadsheetml/2006/main" count="43" uniqueCount="24">
  <si>
    <t>drill</t>
  </si>
  <si>
    <t>not drill</t>
  </si>
  <si>
    <t>dry</t>
  </si>
  <si>
    <t>wet</t>
  </si>
  <si>
    <t>soaking</t>
  </si>
  <si>
    <t>EVwoPI</t>
  </si>
  <si>
    <t>EVwPI</t>
  </si>
  <si>
    <t xml:space="preserve">EVPI = </t>
  </si>
  <si>
    <t>P(R | O)</t>
  </si>
  <si>
    <t>Conditional probabilities of test results</t>
  </si>
  <si>
    <t>total prob:</t>
  </si>
  <si>
    <t>ns</t>
  </si>
  <si>
    <t>os</t>
  </si>
  <si>
    <t>cs</t>
  </si>
  <si>
    <t>dr</t>
  </si>
  <si>
    <t>we</t>
  </si>
  <si>
    <t>so</t>
  </si>
  <si>
    <t>test result</t>
  </si>
  <si>
    <t>P(O | R)</t>
  </si>
  <si>
    <t>P(profit ∩ R)</t>
  </si>
  <si>
    <t>decision</t>
  </si>
  <si>
    <t>not d</t>
  </si>
  <si>
    <t>d</t>
  </si>
  <si>
    <t>Inverted conditional probabilities using Bayes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</si>
</sst>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0F11-A847-4145-9506-A3BB67EE7999}">
  <dimension ref="E2:M35"/>
  <sheetViews>
    <sheetView tabSelected="1" topLeftCell="C16" zoomScale="130" zoomScaleNormal="130" workbookViewId="0">
      <selection activeCell="F26" sqref="F26"/>
    </sheetView>
  </sheetViews>
  <sheetFormatPr baseColWidth="10" defaultRowHeight="16" x14ac:dyDescent="0.2"/>
  <cols>
    <col min="6" max="9" width="10.83203125" style="1"/>
    <col min="10" max="10" width="11.83203125" customWidth="1"/>
  </cols>
  <sheetData>
    <row r="2" spans="5:10" x14ac:dyDescent="0.2">
      <c r="F2" s="1" t="s">
        <v>2</v>
      </c>
      <c r="G2" s="1" t="s">
        <v>3</v>
      </c>
      <c r="H2" s="1" t="s">
        <v>4</v>
      </c>
    </row>
    <row r="3" spans="5:10" x14ac:dyDescent="0.2">
      <c r="F3" s="1">
        <v>0.5</v>
      </c>
      <c r="G3" s="1">
        <v>0.3</v>
      </c>
      <c r="H3" s="1">
        <v>0.2</v>
      </c>
      <c r="I3" s="1" t="s">
        <v>5</v>
      </c>
    </row>
    <row r="4" spans="5:10" x14ac:dyDescent="0.2">
      <c r="E4" t="s">
        <v>0</v>
      </c>
      <c r="F4" s="2">
        <v>-70</v>
      </c>
      <c r="G4" s="3">
        <v>50</v>
      </c>
      <c r="H4" s="4">
        <v>200</v>
      </c>
      <c r="I4" s="1">
        <f>SUMPRODUCT(F4:H4,F3:H3)</f>
        <v>20</v>
      </c>
    </row>
    <row r="5" spans="5:10" x14ac:dyDescent="0.2">
      <c r="E5" t="s">
        <v>1</v>
      </c>
      <c r="F5" s="5">
        <v>0</v>
      </c>
      <c r="G5" s="6">
        <v>0</v>
      </c>
      <c r="H5" s="7">
        <v>0</v>
      </c>
      <c r="I5" s="1">
        <v>0</v>
      </c>
    </row>
    <row r="6" spans="5:10" x14ac:dyDescent="0.2">
      <c r="I6" s="1">
        <f>MAX(I5,I4)</f>
        <v>20</v>
      </c>
    </row>
    <row r="8" spans="5:10" x14ac:dyDescent="0.2">
      <c r="F8" s="1" t="s">
        <v>2</v>
      </c>
      <c r="G8" s="1" t="s">
        <v>3</v>
      </c>
      <c r="H8" s="1" t="s">
        <v>4</v>
      </c>
    </row>
    <row r="9" spans="5:10" x14ac:dyDescent="0.2">
      <c r="F9" s="1">
        <v>0.5</v>
      </c>
      <c r="G9" s="1">
        <v>0.3</v>
      </c>
      <c r="H9" s="1">
        <v>0.2</v>
      </c>
      <c r="I9" s="1" t="s">
        <v>6</v>
      </c>
    </row>
    <row r="10" spans="5:10" x14ac:dyDescent="0.2">
      <c r="E10" t="s">
        <v>0</v>
      </c>
      <c r="F10" s="2">
        <v>-70</v>
      </c>
      <c r="G10" s="3">
        <v>50</v>
      </c>
      <c r="H10" s="4">
        <v>200</v>
      </c>
    </row>
    <row r="11" spans="5:10" x14ac:dyDescent="0.2">
      <c r="E11" t="s">
        <v>1</v>
      </c>
      <c r="F11" s="5">
        <v>0</v>
      </c>
      <c r="G11" s="6">
        <v>0</v>
      </c>
      <c r="H11" s="7">
        <v>0</v>
      </c>
    </row>
    <row r="12" spans="5:10" x14ac:dyDescent="0.2">
      <c r="F12" s="1">
        <f>MAX(F10*F9,F11*F9)</f>
        <v>0</v>
      </c>
      <c r="G12" s="1">
        <f t="shared" ref="G12:H12" si="0">MAX(G10*G9,G11*G9)</f>
        <v>15</v>
      </c>
      <c r="H12" s="1">
        <f t="shared" si="0"/>
        <v>40</v>
      </c>
      <c r="I12" s="1">
        <f>SUM(F12:H12)</f>
        <v>55</v>
      </c>
    </row>
    <row r="14" spans="5:10" x14ac:dyDescent="0.2">
      <c r="I14" s="1" t="s">
        <v>7</v>
      </c>
      <c r="J14">
        <f>I12-I6</f>
        <v>35</v>
      </c>
    </row>
    <row r="19" spans="5:13" x14ac:dyDescent="0.2">
      <c r="E19" t="s">
        <v>9</v>
      </c>
    </row>
    <row r="20" spans="5:13" x14ac:dyDescent="0.2">
      <c r="F20" s="10" t="s">
        <v>17</v>
      </c>
      <c r="G20" s="10"/>
      <c r="H20" s="10"/>
    </row>
    <row r="21" spans="5:13" x14ac:dyDescent="0.2">
      <c r="E21" s="8" t="s">
        <v>8</v>
      </c>
      <c r="F21" s="6" t="s">
        <v>11</v>
      </c>
      <c r="G21" s="6" t="s">
        <v>12</v>
      </c>
      <c r="H21" s="6" t="s">
        <v>13</v>
      </c>
    </row>
    <row r="22" spans="5:13" x14ac:dyDescent="0.2">
      <c r="E22" t="s">
        <v>14</v>
      </c>
      <c r="F22" s="1">
        <v>0.6</v>
      </c>
      <c r="G22" s="1">
        <v>0.3</v>
      </c>
      <c r="H22" s="1">
        <v>0.1</v>
      </c>
      <c r="I22" s="1">
        <v>0.5</v>
      </c>
    </row>
    <row r="23" spans="5:13" x14ac:dyDescent="0.2">
      <c r="E23" t="s">
        <v>15</v>
      </c>
      <c r="F23" s="1">
        <v>0.3</v>
      </c>
      <c r="G23" s="1">
        <v>0.4</v>
      </c>
      <c r="H23" s="1">
        <v>0.3</v>
      </c>
      <c r="I23" s="1">
        <v>0.3</v>
      </c>
    </row>
    <row r="24" spans="5:13" x14ac:dyDescent="0.2">
      <c r="E24" s="8" t="s">
        <v>16</v>
      </c>
      <c r="F24" s="6">
        <v>0.1</v>
      </c>
      <c r="G24" s="6">
        <v>0.4</v>
      </c>
      <c r="H24" s="6">
        <v>0.5</v>
      </c>
      <c r="I24" s="1">
        <v>0.2</v>
      </c>
    </row>
    <row r="25" spans="5:13" x14ac:dyDescent="0.2">
      <c r="E25" t="s">
        <v>10</v>
      </c>
      <c r="F25" s="1">
        <f>F22*$I22+F23*$I23+F24*$I24</f>
        <v>0.41000000000000003</v>
      </c>
      <c r="G25" s="1">
        <f t="shared" ref="G25:H25" si="1">G22*$I22+G23*$I23+G24*$I24</f>
        <v>0.35000000000000003</v>
      </c>
      <c r="H25" s="1">
        <f t="shared" si="1"/>
        <v>0.24000000000000002</v>
      </c>
    </row>
    <row r="30" spans="5:13" x14ac:dyDescent="0.2">
      <c r="E30" t="s">
        <v>23</v>
      </c>
      <c r="K30" s="11" t="s">
        <v>20</v>
      </c>
      <c r="L30" s="11"/>
      <c r="M30" s="11"/>
    </row>
    <row r="31" spans="5:13" ht="16" customHeight="1" x14ac:dyDescent="0.2">
      <c r="F31" s="10" t="s">
        <v>17</v>
      </c>
      <c r="G31" s="10"/>
      <c r="H31" s="10"/>
      <c r="K31" s="1" t="s">
        <v>21</v>
      </c>
      <c r="L31" s="1" t="s">
        <v>22</v>
      </c>
      <c r="M31" s="1" t="s">
        <v>22</v>
      </c>
    </row>
    <row r="32" spans="5:13" ht="17" x14ac:dyDescent="0.2">
      <c r="E32" s="8" t="s">
        <v>18</v>
      </c>
      <c r="F32" s="6" t="s">
        <v>11</v>
      </c>
      <c r="G32" s="6" t="s">
        <v>12</v>
      </c>
      <c r="H32" s="6" t="s">
        <v>13</v>
      </c>
      <c r="J32" s="9" t="s">
        <v>19</v>
      </c>
      <c r="K32" s="6" t="s">
        <v>11</v>
      </c>
      <c r="L32" s="6" t="s">
        <v>12</v>
      </c>
      <c r="M32" s="6" t="s">
        <v>13</v>
      </c>
    </row>
    <row r="33" spans="5:13" x14ac:dyDescent="0.2">
      <c r="E33" t="s">
        <v>14</v>
      </c>
      <c r="F33" s="1">
        <f>F22*$I22/F$25</f>
        <v>0.7317073170731706</v>
      </c>
      <c r="G33" s="1">
        <f t="shared" ref="G33:H33" si="2">G22*$I22/G$25</f>
        <v>0.42857142857142849</v>
      </c>
      <c r="H33" s="1">
        <f t="shared" si="2"/>
        <v>0.20833333333333331</v>
      </c>
      <c r="J33" t="s">
        <v>14</v>
      </c>
      <c r="K33" s="1">
        <v>0.41</v>
      </c>
      <c r="L33" s="1">
        <f>G33*0.35</f>
        <v>0.14999999999999997</v>
      </c>
      <c r="M33" s="1">
        <f>0.24*H33</f>
        <v>4.9999999999999996E-2</v>
      </c>
    </row>
    <row r="34" spans="5:13" x14ac:dyDescent="0.2">
      <c r="E34" t="s">
        <v>15</v>
      </c>
      <c r="F34" s="1">
        <f t="shared" ref="F34:H35" si="3">F23*$I23/F$25</f>
        <v>0.21951219512195119</v>
      </c>
      <c r="G34" s="1">
        <f t="shared" si="3"/>
        <v>0.3428571428571428</v>
      </c>
      <c r="H34" s="1">
        <f t="shared" si="3"/>
        <v>0.37499999999999994</v>
      </c>
      <c r="J34" t="s">
        <v>15</v>
      </c>
      <c r="K34" s="1">
        <v>0.41</v>
      </c>
      <c r="L34" s="1">
        <f t="shared" ref="L34:L35" si="4">G34*0.35</f>
        <v>0.11999999999999997</v>
      </c>
      <c r="M34" s="1">
        <f t="shared" ref="M34:M35" si="5">0.24*H34</f>
        <v>8.9999999999999983E-2</v>
      </c>
    </row>
    <row r="35" spans="5:13" x14ac:dyDescent="0.2">
      <c r="E35" s="8" t="s">
        <v>16</v>
      </c>
      <c r="F35" s="6">
        <f t="shared" si="3"/>
        <v>4.8780487804878057E-2</v>
      </c>
      <c r="G35" s="6">
        <f t="shared" si="3"/>
        <v>0.22857142857142859</v>
      </c>
      <c r="H35" s="6">
        <f t="shared" si="3"/>
        <v>0.41666666666666663</v>
      </c>
      <c r="J35" s="8" t="s">
        <v>16</v>
      </c>
      <c r="K35" s="6">
        <v>0.41</v>
      </c>
      <c r="L35" s="6">
        <f t="shared" si="4"/>
        <v>0.08</v>
      </c>
      <c r="M35" s="6">
        <f t="shared" si="5"/>
        <v>9.9999999999999992E-2</v>
      </c>
    </row>
  </sheetData>
  <mergeCells count="3">
    <mergeCell ref="F20:H20"/>
    <mergeCell ref="F31:H31"/>
    <mergeCell ref="K30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Leppänen Ilkka</cp:lastModifiedBy>
  <dcterms:created xsi:type="dcterms:W3CDTF">2022-01-18T08:55:21Z</dcterms:created>
  <dcterms:modified xsi:type="dcterms:W3CDTF">2024-01-15T10:20:23Z</dcterms:modified>
</cp:coreProperties>
</file>