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2B2E0897-43DA-4CFD-9AC2-3B6B689E16AC}" xr6:coauthVersionLast="47" xr6:coauthVersionMax="47" xr10:uidLastSave="{00000000-0000-0000-0000-000000000000}"/>
  <bookViews>
    <workbookView xWindow="-108" yWindow="-108" windowWidth="23256" windowHeight="12576" xr2:uid="{00000000-000D-0000-FFFF-FFFF00000000}"/>
  </bookViews>
  <sheets>
    <sheet name="Problem 2" sheetId="11" r:id="rId1"/>
  </sheets>
  <definedNames>
    <definedName name="solver_adj" localSheetId="0" hidden="1">'Problem 2'!$R$31:$U$33</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'Problem 2'!$R$31:$U$33</definedName>
    <definedName name="solver_lhs2" localSheetId="0" hidden="1">'Problem 2'!$R$34:$U$34</definedName>
    <definedName name="solver_lhs3" localSheetId="0" hidden="1">'Problem 2'!$V$31:$V$33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'Problem 2'!$W$42</definedName>
    <definedName name="solver_pre" localSheetId="0" hidden="1">"""""""""""""""""""""""""""""""""""""""""""""""""""""""""""""""""""""""""""""""""""""""""""""""""""""""""""""""""""""""""""""""0,000001"""""""""""""""""""""""""""""""""""""""""""""""""""""""""""""""""""""""""""""""""""""""""""""""""""""""""""""""""""""""""""""""</definedName>
    <definedName name="solver_rbv" localSheetId="0" hidden="1">1</definedName>
    <definedName name="solver_rel1" localSheetId="0" hidden="1">4</definedName>
    <definedName name="solver_rel2" localSheetId="0" hidden="1">2</definedName>
    <definedName name="solver_rel3" localSheetId="0" hidden="1">2</definedName>
    <definedName name="solver_rhs1" localSheetId="0" hidden="1">"integer"</definedName>
    <definedName name="solver_rhs2" localSheetId="0" hidden="1">'Problem 2'!$R$36:$U$36</definedName>
    <definedName name="solver_rhs3" localSheetId="0" hidden="1">'Problem 2'!$X$31:$X$33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2" i="11" l="1"/>
  <c r="T42" i="11"/>
  <c r="U42" i="11"/>
  <c r="S41" i="11"/>
  <c r="T41" i="11"/>
  <c r="U41" i="11"/>
  <c r="R41" i="11"/>
  <c r="R42" i="11"/>
  <c r="S40" i="11"/>
  <c r="T40" i="11"/>
  <c r="U40" i="11"/>
  <c r="R40" i="11"/>
  <c r="V32" i="11"/>
  <c r="V31" i="11"/>
  <c r="S34" i="11"/>
  <c r="T34" i="11"/>
  <c r="U34" i="11"/>
  <c r="R34" i="11"/>
  <c r="W42" i="11" l="1"/>
</calcChain>
</file>

<file path=xl/sharedStrings.xml><?xml version="1.0" encoding="utf-8"?>
<sst xmlns="http://schemas.openxmlformats.org/spreadsheetml/2006/main" count="83" uniqueCount="28">
  <si>
    <t>Destination (Warehouse)</t>
  </si>
  <si>
    <t>Sacramento</t>
  </si>
  <si>
    <t>Salt Lake City</t>
  </si>
  <si>
    <t>Rapid City</t>
  </si>
  <si>
    <t>Albuquerque</t>
  </si>
  <si>
    <t>Source (Cannery)</t>
  </si>
  <si>
    <t>Bellingham</t>
  </si>
  <si>
    <t>Eugene</t>
  </si>
  <si>
    <t>Albert Lea</t>
  </si>
  <si>
    <t>Distance (km)</t>
  </si>
  <si>
    <t>Regression model coefficients</t>
  </si>
  <si>
    <t>a</t>
  </si>
  <si>
    <t>b</t>
  </si>
  <si>
    <t>Table 1</t>
  </si>
  <si>
    <t>Table 2</t>
  </si>
  <si>
    <t>Table 3</t>
  </si>
  <si>
    <t>Current plan for distribution (trucks)</t>
  </si>
  <si>
    <t>ISM-C1004 - Business Analytics 1 - Assignment 3 (Total 28 points)</t>
  </si>
  <si>
    <t>Decision variables xij</t>
  </si>
  <si>
    <t>Demand wi</t>
  </si>
  <si>
    <t>=</t>
  </si>
  <si>
    <t>&lt;=</t>
  </si>
  <si>
    <t>total transportation cost</t>
  </si>
  <si>
    <t>Costs of each route</t>
  </si>
  <si>
    <t>Constraint # Demand</t>
  </si>
  <si>
    <t>Constraint # Capacity</t>
  </si>
  <si>
    <t>capacity ci</t>
  </si>
  <si>
    <t>Answer part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</si>
</sst>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i/>
      <sz val="11"/>
      <color theme="1"/>
      <name val="Calibri"/>
      <family val="2"/>
      <scheme val="minor"/>
    </font>
    <font>
      <b/>
      <sz val="20"/>
      <color theme="1"/>
      <name val="Calibri"/>
      <family val="2"/>
      <scheme val="minor"/>
    </font>
    <font>
      <b/>
      <i/>
      <sz val="11"/>
      <color theme="1"/>
      <name val="Calibri"/>
      <family val="2"/>
      <scheme val="minor"/>
    </font>
    <font>
      <sz val="10"/>
      <name val="Arial"/>
      <family val="2"/>
    </font>
    <font>
      <sz val="8"/>
      <name val="Arial"/>
      <family val="2"/>
    </font>
    <font>
      <b/>
      <sz val="8"/>
      <name val="Arial"/>
      <family val="2"/>
    </font>
    <font>
      <sz val="8"/>
      <color theme="1"/>
      <name val="Calibri"/>
      <family val="2"/>
      <scheme val="minor"/>
    </font>
    <font>
      <b/>
      <sz val="8"/>
      <color theme="1"/>
      <name val="Calibri"/>
      <family val="2"/>
      <scheme val="minor"/>
    </font>
    <font>
      <i/>
      <sz val="8"/>
      <color theme="1"/>
      <name val="Calibri"/>
      <family val="2"/>
      <scheme val="minor"/>
    </font>
    <font>
      <i/>
      <sz val="8"/>
      <name val="Arial"/>
      <family val="2"/>
    </font>
    <font>
      <b/>
      <sz val="11"/>
      <color theme="1"/>
      <name val="Calibri"/>
      <family val="2"/>
      <scheme val="minor"/>
    </font>
    <font>
      <sz val="8"/>
      <color theme="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2" borderId="1" xfId="0" applyFill="1" applyBorder="1"/>
    <xf numFmtId="0" fontId="2" fillId="2" borderId="1" xfId="0" applyFont="1" applyFill="1" applyBorder="1"/>
    <xf numFmtId="0" fontId="0" fillId="0" borderId="0" xfId="0"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0" fontId="5" fillId="0" borderId="3" xfId="0" applyFont="1" applyBorder="1" applyAlignment="1">
      <alignment horizontal="centerContinuous"/>
    </xf>
    <xf numFmtId="0" fontId="5" fillId="0" borderId="4" xfId="0" applyFont="1" applyBorder="1" applyAlignment="1">
      <alignment horizontal="centerContinuous"/>
    </xf>
    <xf numFmtId="0" fontId="5" fillId="0" borderId="6" xfId="0" applyFont="1" applyBorder="1" applyAlignment="1">
      <alignment horizontal="center"/>
    </xf>
    <xf numFmtId="1" fontId="5" fillId="0" borderId="6" xfId="0" applyNumberFormat="1" applyFont="1" applyBorder="1" applyAlignment="1">
      <alignment horizontal="center"/>
    </xf>
    <xf numFmtId="0" fontId="5" fillId="0" borderId="8" xfId="0" applyFont="1" applyBorder="1" applyAlignment="1">
      <alignment horizontal="center"/>
    </xf>
    <xf numFmtId="1" fontId="5" fillId="0" borderId="8" xfId="0" applyNumberFormat="1" applyFont="1" applyBorder="1" applyAlignment="1">
      <alignment horizontal="center"/>
    </xf>
    <xf numFmtId="1" fontId="5" fillId="0" borderId="9" xfId="0" applyNumberFormat="1" applyFont="1" applyBorder="1" applyAlignment="1">
      <alignment horizontal="center"/>
    </xf>
    <xf numFmtId="0" fontId="8" fillId="0" borderId="2" xfId="0" applyFont="1" applyBorder="1"/>
    <xf numFmtId="0" fontId="8" fillId="0" borderId="4" xfId="0" applyFont="1" applyBorder="1"/>
    <xf numFmtId="0" fontId="9" fillId="0" borderId="5" xfId="0" applyFont="1" applyBorder="1" applyAlignment="1">
      <alignment horizontal="center" vertical="center"/>
    </xf>
    <xf numFmtId="0" fontId="7" fillId="0" borderId="0" xfId="0" applyFont="1" applyAlignment="1">
      <alignment horizontal="center" vertical="center"/>
    </xf>
    <xf numFmtId="0" fontId="7" fillId="0" borderId="6" xfId="0" applyFont="1" applyBorder="1" applyAlignment="1">
      <alignment horizontal="center" vertical="center"/>
    </xf>
    <xf numFmtId="0" fontId="9" fillId="0" borderId="7" xfId="0" applyFont="1" applyBorder="1" applyAlignment="1">
      <alignment horizontal="center" vertical="center"/>
    </xf>
    <xf numFmtId="0" fontId="7" fillId="0" borderId="9" xfId="0" applyFont="1" applyBorder="1" applyAlignment="1">
      <alignment horizontal="center" vertical="center"/>
    </xf>
    <xf numFmtId="0" fontId="1" fillId="0" borderId="0" xfId="0" applyFont="1"/>
    <xf numFmtId="0" fontId="10" fillId="0" borderId="0" xfId="0" applyFont="1" applyAlignment="1">
      <alignment horizontal="center"/>
    </xf>
    <xf numFmtId="0" fontId="8" fillId="0" borderId="0" xfId="0" applyFont="1"/>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1" fontId="5" fillId="3" borderId="0" xfId="0" applyNumberFormat="1" applyFont="1" applyFill="1" applyAlignment="1">
      <alignment horizontal="center"/>
    </xf>
    <xf numFmtId="1" fontId="5" fillId="3" borderId="6" xfId="0" applyNumberFormat="1" applyFont="1" applyFill="1" applyBorder="1" applyAlignment="1">
      <alignment horizontal="center"/>
    </xf>
    <xf numFmtId="1" fontId="5" fillId="3" borderId="8" xfId="0" applyNumberFormat="1" applyFont="1" applyFill="1" applyBorder="1" applyAlignment="1">
      <alignment horizontal="center"/>
    </xf>
    <xf numFmtId="1" fontId="5" fillId="3" borderId="9" xfId="0" applyNumberFormat="1"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center" vertical="center"/>
    </xf>
    <xf numFmtId="0" fontId="0" fillId="5" borderId="0" xfId="0" applyFill="1" applyAlignment="1">
      <alignment horizontal="center" vertical="center"/>
    </xf>
    <xf numFmtId="1" fontId="5" fillId="5" borderId="0" xfId="0" applyNumberFormat="1" applyFont="1" applyFill="1" applyAlignment="1">
      <alignment horizontal="center"/>
    </xf>
    <xf numFmtId="1" fontId="5" fillId="5" borderId="6" xfId="0" applyNumberFormat="1" applyFont="1" applyFill="1" applyBorder="1" applyAlignment="1">
      <alignment horizontal="center"/>
    </xf>
    <xf numFmtId="1" fontId="5" fillId="5" borderId="8" xfId="0" applyNumberFormat="1" applyFont="1" applyFill="1" applyBorder="1" applyAlignment="1">
      <alignment horizontal="center"/>
    </xf>
    <xf numFmtId="1" fontId="5" fillId="5" borderId="9" xfId="0" applyNumberFormat="1" applyFont="1" applyFill="1" applyBorder="1" applyAlignment="1">
      <alignment horizontal="center"/>
    </xf>
    <xf numFmtId="0" fontId="0" fillId="6" borderId="0" xfId="0" applyFill="1"/>
    <xf numFmtId="1" fontId="12" fillId="4" borderId="0" xfId="0" applyNumberFormat="1" applyFont="1" applyFill="1" applyAlignment="1">
      <alignment horizontal="center"/>
    </xf>
    <xf numFmtId="1" fontId="0" fillId="4" borderId="0" xfId="0" applyNumberFormat="1" applyFill="1" applyAlignment="1">
      <alignment horizontal="center"/>
    </xf>
    <xf numFmtId="0" fontId="0" fillId="4" borderId="0" xfId="0" applyFill="1" applyAlignment="1">
      <alignment horizontal="center"/>
    </xf>
    <xf numFmtId="0" fontId="0" fillId="0" borderId="0" xfId="0" quotePrefix="1" applyAlignment="1">
      <alignment horizontal="center"/>
    </xf>
    <xf numFmtId="0" fontId="6" fillId="0" borderId="0" xfId="0" applyFont="1" applyFill="1" applyBorder="1" applyAlignment="1">
      <alignment horizontal="center"/>
    </xf>
    <xf numFmtId="0" fontId="6" fillId="0" borderId="0" xfId="0" applyFont="1" applyFill="1" applyBorder="1" applyAlignment="1">
      <alignment horizontal="center"/>
    </xf>
    <xf numFmtId="1" fontId="0" fillId="6" borderId="0" xfId="0" applyNumberFormat="1" applyFill="1" applyAlignment="1">
      <alignment horizontal="center"/>
    </xf>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146207</xdr:colOff>
      <xdr:row>1</xdr:row>
      <xdr:rowOff>7930</xdr:rowOff>
    </xdr:from>
    <xdr:ext cx="9539288" cy="11612569"/>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6207" y="335590"/>
              <a:ext cx="9539288" cy="1161256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meets warehouse demands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𝑤</m:t>
                      </m:r>
                    </m:e>
                    <m:sub>
                      <m:r>
                        <a:rPr lang="en-US" sz="1100" b="0" i="1" baseline="0">
                          <a:solidFill>
                            <a:schemeClr val="tx1"/>
                          </a:solidFill>
                          <a:effectLst/>
                          <a:latin typeface="Cambria Math" panose="02040503050406030204" pitchFamily="18" charset="0"/>
                          <a:ea typeface="+mn-ea"/>
                          <a:cs typeface="+mn-cs"/>
                        </a:rPr>
                        <m:t>𝑗</m:t>
                      </m:r>
                    </m:sub>
                  </m:sSub>
                  <m:r>
                    <a:rPr lang="en-US" sz="1100" b="0" i="0" baseline="0">
                      <a:solidFill>
                        <a:schemeClr val="tx1"/>
                      </a:solidFill>
                      <a:effectLst/>
                      <a:latin typeface="Cambria Math" panose="02040503050406030204" pitchFamily="18" charset="0"/>
                      <a:ea typeface="+mn-ea"/>
                      <a:cs typeface="+mn-cs"/>
                    </a:rPr>
                    <m:t>) </m:t>
                  </m:r>
                </m:oMath>
              </a14:m>
              <a:r>
                <a:rPr lang="en-US" sz="1100" b="0" i="0" baseline="0">
                  <a:solidFill>
                    <a:schemeClr val="tx1"/>
                  </a:solidFill>
                  <a:effectLst/>
                  <a:latin typeface="+mn-lt"/>
                  <a:ea typeface="+mn-ea"/>
                  <a:cs typeface="+mn-cs"/>
                </a:rPr>
                <a:t>and consumes production capacities of canneries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𝑐𝑜𝑠𝑡</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𝑠𝑖𝑛𝑔𝑙𝑒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𝑝𝑒𝑟</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𝑘𝑚</m:t>
                        </m:r>
                        <m:r>
                          <a:rPr lang="en-US" sz="1100" b="0" i="1" baseline="0">
                            <a:solidFill>
                              <a:schemeClr val="tx1"/>
                            </a:solidFill>
                            <a:effectLst/>
                            <a:latin typeface="Cambria Math" panose="02040503050406030204" pitchFamily="18" charset="0"/>
                            <a:ea typeface="+mn-ea"/>
                            <a:cs typeface="+mn-cs"/>
                          </a:rPr>
                          <m:t> </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m:t>
                    </m:r>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𝑡𝑟𝑢𝑐𝑘𝑠</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𝑜𝑛</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𝑡h𝑒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𝑟𝑜𝑢𝑡𝑒</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𝑏</m:t>
                    </m:r>
                    <m:r>
                      <a:rPr lang="en-US" sz="1100" b="0" i="1" baseline="0">
                        <a:solidFill>
                          <a:schemeClr val="tx1"/>
                        </a:solidFill>
                        <a:effectLst/>
                        <a:latin typeface="Cambria Math" panose="02040503050406030204" pitchFamily="18" charset="0"/>
                        <a:ea typeface="+mn-ea"/>
                        <a:cs typeface="+mn-cs"/>
                      </a:rPr>
                      <m:t> </m:t>
                    </m:r>
                  </m:oMath>
                </m:oMathPara>
              </a14:m>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(a): Mathematically formulate an NLP model to minimize transportation costs so that demands are satisfied and capacities are not exceeded. Use the notation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𝑥</m:t>
                      </m:r>
                    </m:e>
                    <m:sub>
                      <m:r>
                        <a:rPr lang="en-US" sz="1100" b="0" i="1" baseline="0">
                          <a:solidFill>
                            <a:srgbClr val="FF0000"/>
                          </a:solidFill>
                          <a:effectLst/>
                          <a:latin typeface="Cambria Math" panose="02040503050406030204" pitchFamily="18" charset="0"/>
                          <a:ea typeface="+mn-ea"/>
                          <a:cs typeface="+mn-cs"/>
                        </a:rPr>
                        <m:t>𝑖𝑗</m:t>
                      </m:r>
                    </m:sub>
                  </m:sSub>
                </m:oMath>
              </a14:m>
              <a:r>
                <a:rPr lang="en-US" sz="1100" baseline="0">
                  <a:solidFill>
                    <a:srgbClr val="FF0000"/>
                  </a:solidFill>
                  <a:effectLst/>
                  <a:latin typeface="+mn-lt"/>
                  <a:ea typeface="+mn-ea"/>
                  <a:cs typeface="+mn-cs"/>
                </a:rPr>
                <a:t>,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𝑖</m:t>
                  </m:r>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1,…,3</m:t>
                      </m:r>
                    </m:e>
                  </m:d>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𝑗</m:t>
                  </m:r>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1,…,4</m:t>
                      </m:r>
                    </m:e>
                  </m:d>
                </m:oMath>
              </a14:m>
              <a:r>
                <a:rPr lang="en-US" sz="1100" baseline="0">
                  <a:solidFill>
                    <a:srgbClr val="FF0000"/>
                  </a:solidFill>
                  <a:effectLst/>
                  <a:latin typeface="+mn-lt"/>
                  <a:ea typeface="+mn-ea"/>
                  <a:cs typeface="+mn-cs"/>
                </a:rPr>
                <a:t>, for the decision variables representing the transportation volumes (in number of trucks). For the fixed parameters use, </a:t>
              </a:r>
              <a:r>
                <a:rPr lang="en-US" sz="1100" b="0" i="0" baseline="0">
                  <a:solidFill>
                    <a:srgbClr val="FF0000"/>
                  </a:solidFill>
                  <a:effectLst/>
                  <a:latin typeface="+mn-lt"/>
                  <a:ea typeface="+mn-ea"/>
                  <a:cs typeface="+mn-cs"/>
                </a:rPr>
                <a:t>in addition to </a:t>
              </a:r>
              <a14:m>
                <m:oMath xmlns:m="http://schemas.openxmlformats.org/officeDocument/2006/math">
                  <m:r>
                    <a:rPr lang="en-US" sz="1100" b="0" i="1" baseline="0">
                      <a:solidFill>
                        <a:srgbClr val="FF0000"/>
                      </a:solidFill>
                      <a:effectLst/>
                      <a:latin typeface="Cambria Math" panose="02040503050406030204" pitchFamily="18" charset="0"/>
                      <a:ea typeface="+mn-ea"/>
                      <a:cs typeface="+mn-cs"/>
                    </a:rPr>
                    <m:t>𝑎</m:t>
                  </m:r>
                </m:oMath>
              </a14:m>
              <a:r>
                <a:rPr lang="en-US" sz="1100" b="0" i="0" baseline="0">
                  <a:solidFill>
                    <a:srgbClr val="FF0000"/>
                  </a:solidFill>
                  <a:effectLst/>
                  <a:latin typeface="+mn-lt"/>
                  <a:ea typeface="+mn-ea"/>
                  <a:cs typeface="+mn-cs"/>
                </a:rPr>
                <a:t> and </a:t>
              </a:r>
              <a14:m>
                <m:oMath xmlns:m="http://schemas.openxmlformats.org/officeDocument/2006/math">
                  <m:r>
                    <a:rPr lang="en-US" sz="1100" b="0" i="1" baseline="0">
                      <a:solidFill>
                        <a:srgbClr val="FF0000"/>
                      </a:solidFill>
                      <a:effectLst/>
                      <a:latin typeface="Cambria Math" panose="02040503050406030204" pitchFamily="18" charset="0"/>
                      <a:ea typeface="+mn-ea"/>
                      <a:cs typeface="+mn-cs"/>
                    </a:rPr>
                    <m:t>𝑏</m:t>
                  </m:r>
                </m:oMath>
              </a14:m>
              <a:r>
                <a:rPr lang="en-US" sz="1100" b="0" i="0" baseline="0">
                  <a:solidFill>
                    <a:srgbClr val="FF0000"/>
                  </a:solidFill>
                  <a:effectLst/>
                  <a:latin typeface="+mn-lt"/>
                  <a:ea typeface="+mn-ea"/>
                  <a:cs typeface="+mn-cs"/>
                </a:rPr>
                <a:t>, the following symbols: </a:t>
              </a:r>
              <a:r>
                <a:rPr lang="en-US" sz="1100" baseline="0">
                  <a:solidFill>
                    <a:srgbClr val="FF0000"/>
                  </a:solidFill>
                  <a:effectLst/>
                  <a:latin typeface="+mn-lt"/>
                  <a:ea typeface="+mn-ea"/>
                  <a:cs typeface="+mn-cs"/>
                </a:rPr>
                <a:t>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𝑖𝑗</m:t>
                      </m:r>
                    </m:sub>
                  </m:sSub>
                </m:oMath>
              </a14:m>
              <a:r>
                <a:rPr lang="en-US" sz="1100" baseline="0">
                  <a:solidFill>
                    <a:srgbClr val="FF0000"/>
                  </a:solidFill>
                  <a:effectLst/>
                  <a:latin typeface="+mn-lt"/>
                  <a:ea typeface="+mn-ea"/>
                  <a:cs typeface="+mn-cs"/>
                </a:rPr>
                <a:t> for distances,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𝑐</m:t>
                      </m:r>
                    </m:e>
                    <m:sub>
                      <m:r>
                        <a:rPr lang="en-US" sz="1100" b="0" i="1" baseline="0">
                          <a:solidFill>
                            <a:srgbClr val="FF0000"/>
                          </a:solidFill>
                          <a:effectLst/>
                          <a:latin typeface="Cambria Math" panose="02040503050406030204" pitchFamily="18" charset="0"/>
                          <a:ea typeface="+mn-ea"/>
                          <a:cs typeface="+mn-cs"/>
                        </a:rPr>
                        <m:t>𝑖</m:t>
                      </m:r>
                    </m:sub>
                  </m:sSub>
                </m:oMath>
              </a14:m>
              <a:r>
                <a:rPr lang="en-US" sz="1100" baseline="0">
                  <a:solidFill>
                    <a:srgbClr val="FF0000"/>
                  </a:solidFill>
                  <a:effectLst/>
                  <a:latin typeface="+mn-lt"/>
                  <a:ea typeface="+mn-ea"/>
                  <a:cs typeface="+mn-cs"/>
                </a:rPr>
                <a:t> for cannery capacities and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𝑤</m:t>
                      </m:r>
                    </m:e>
                    <m:sub>
                      <m:r>
                        <a:rPr lang="en-US" sz="1100" b="0" i="1" baseline="0">
                          <a:solidFill>
                            <a:srgbClr val="FF0000"/>
                          </a:solidFill>
                          <a:effectLst/>
                          <a:latin typeface="Cambria Math" panose="02040503050406030204" pitchFamily="18" charset="0"/>
                          <a:ea typeface="+mn-ea"/>
                          <a:cs typeface="+mn-cs"/>
                        </a:rPr>
                        <m:t>𝑗</m:t>
                      </m:r>
                    </m:sub>
                  </m:sSub>
                </m:oMath>
              </a14:m>
              <a:r>
                <a:rPr lang="en-US" sz="1100" baseline="0">
                  <a:solidFill>
                    <a:srgbClr val="FF0000"/>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Distance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kilometers)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Capacity of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number of trucks)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Demand at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number of trucks)</a:t>
              </a:r>
            </a:p>
            <a:p>
              <a:r>
                <a:rPr lang="fi-FI" sz="1100" b="0" i="1">
                  <a:solidFill>
                    <a:schemeClr val="tx1"/>
                  </a:solidFill>
                  <a:effectLst/>
                  <a:latin typeface="+mn-lt"/>
                  <a:ea typeface="+mn-ea"/>
                  <a:cs typeface="+mn-cs"/>
                </a:rPr>
                <a:t>a</a:t>
              </a:r>
              <a:r>
                <a:rPr lang="fi-FI" sz="1100" b="0" i="0">
                  <a:solidFill>
                    <a:schemeClr val="tx1"/>
                  </a:solidFill>
                  <a:effectLst/>
                  <a:latin typeface="+mn-lt"/>
                  <a:ea typeface="+mn-ea"/>
                  <a:cs typeface="+mn-cs"/>
                </a:rPr>
                <a:t>, </a:t>
              </a:r>
              <a:r>
                <a:rPr lang="fi-FI" sz="1100" b="0" i="1">
                  <a:solidFill>
                    <a:schemeClr val="tx1"/>
                  </a:solidFill>
                  <a:effectLst/>
                  <a:latin typeface="+mn-lt"/>
                  <a:ea typeface="+mn-ea"/>
                  <a:cs typeface="+mn-cs"/>
                </a:rPr>
                <a:t>b</a:t>
              </a:r>
              <a:r>
                <a:rPr lang="fi-FI" sz="1100" b="0" i="0">
                  <a:solidFill>
                    <a:schemeClr val="tx1"/>
                  </a:solidFill>
                  <a:effectLst/>
                  <a:latin typeface="+mn-lt"/>
                  <a:ea typeface="+mn-ea"/>
                  <a:cs typeface="+mn-cs"/>
                </a:rPr>
                <a:t>: Coefficients for the regression model determining transportation cost per km per truck</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Number of trucks transporting peas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endParaRPr lang="fi-FI" sz="1100" b="0" i="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transportation cost, which is a function of the number of trucks on each route and the distances:</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3</m:t>
                      </m:r>
                    </m:sup>
                    <m:e>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=4</m:t>
                          </m:r>
                        </m:sub>
                        <m:sup>
                          <m:r>
                            <a:rPr lang="en-US" sz="1100" b="0" i="1">
                              <a:solidFill>
                                <a:schemeClr val="tx1"/>
                              </a:solidFill>
                              <a:effectLst/>
                              <a:latin typeface="Cambria Math" panose="02040503050406030204" pitchFamily="18" charset="0"/>
                              <a:ea typeface="+mn-ea"/>
                              <a:cs typeface="+mn-cs"/>
                            </a:rPr>
                            <m:t>4</m:t>
                          </m:r>
                        </m:sup>
                        <m:e>
                          <m:sSub>
                            <m:sSubPr>
                              <m:ctrlPr>
                                <a:rPr lang="fi-FI" sz="1100" b="0" i="1">
                                  <a:solidFill>
                                    <a:schemeClr val="tx1"/>
                                  </a:solidFill>
                                  <a:effectLst/>
                                  <a:latin typeface="Cambria Math" panose="02040503050406030204" pitchFamily="18" charset="0"/>
                                  <a:ea typeface="+mn-ea"/>
                                  <a:cs typeface="+mn-cs"/>
                                </a:rPr>
                              </m:ctrlPr>
                            </m:sSub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𝑎</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𝑏</m:t>
                                  </m:r>
                                </m:e>
                              </m:d>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e>
                  </m:nary>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3</m:t>
                      </m:r>
                    </m:sup>
                    <m:e>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=4</m:t>
                          </m:r>
                        </m:sub>
                        <m:sup>
                          <m:r>
                            <a:rPr lang="en-US" sz="1100" b="0" i="1">
                              <a:solidFill>
                                <a:schemeClr val="tx1"/>
                              </a:solidFill>
                              <a:effectLst/>
                              <a:latin typeface="Cambria Math" panose="02040503050406030204" pitchFamily="18" charset="0"/>
                              <a:ea typeface="+mn-ea"/>
                              <a:cs typeface="+mn-cs"/>
                            </a:rPr>
                            <m:t>4</m:t>
                          </m:r>
                        </m:sup>
                        <m:e>
                          <m:sSub>
                            <m:sSubPr>
                              <m:ctrlPr>
                                <a:rPr lang="fi-FI" sz="1100" b="0" i="1">
                                  <a:solidFill>
                                    <a:schemeClr val="tx1"/>
                                  </a:solidFill>
                                  <a:effectLst/>
                                  <a:latin typeface="Cambria Math" panose="02040503050406030204" pitchFamily="18" charset="0"/>
                                  <a:ea typeface="+mn-ea"/>
                                  <a:cs typeface="+mn-cs"/>
                                </a:rPr>
                              </m:ctrlPr>
                            </m:sSub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0.002</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+0.3465</m:t>
                                  </m:r>
                                </m:e>
                              </m:d>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e>
                  </m:nary>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oMath>
              </a14:m>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Warehouse demand satisfaction</a:t>
              </a:r>
              <a:r>
                <a:rPr lang="en-US" sz="1100" b="0" i="0" baseline="0">
                  <a:solidFill>
                    <a:schemeClr val="tx1"/>
                  </a:solidFill>
                  <a:effectLst/>
                  <a:latin typeface="+mn-lt"/>
                  <a:ea typeface="+mn-ea"/>
                  <a:cs typeface="+mn-cs"/>
                </a:rPr>
                <a:t>: The total number of trucks sent to each warehouse must meet its demand.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3</m:t>
                      </m:r>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𝑗</m:t>
                          </m:r>
                        </m:sub>
                      </m:sSub>
                    </m:e>
                  </m:nary>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1, 2, 3, 4</m:t>
                      </m:r>
                    </m:e>
                  </m:d>
                </m:oMath>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Capacity Constraints</a:t>
              </a:r>
              <a:r>
                <a:rPr lang="fi-FI" sz="1100" b="0" i="0">
                  <a:solidFill>
                    <a:schemeClr val="tx1"/>
                  </a:solidFill>
                  <a:effectLst/>
                  <a:latin typeface="+mn-lt"/>
                  <a:ea typeface="+mn-ea"/>
                  <a:cs typeface="+mn-cs"/>
                </a:rPr>
                <a:t>: The number of trucks sent from each cannery must not exceed its capacity.</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4</m:t>
                      </m:r>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e>
                  </m:nary>
                </m:oMath>
              </a14:m>
              <a:r>
                <a:rPr lang="en-US">
                  <a:effectLst/>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1, 2, 3</m:t>
                      </m:r>
                    </m:e>
                  </m:d>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tx1"/>
                  </a:solidFill>
                  <a:effectLst/>
                </a:rPr>
                <a:t>Nonnegativity and integer 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a14:m>
              <a:r>
                <a:rPr lang="en-US" sz="1100">
                  <a:solidFill>
                    <a:schemeClr val="tx1"/>
                  </a:solidFill>
                  <a:effectLst/>
                  <a:latin typeface="+mn-lt"/>
                  <a:ea typeface="+mn-ea"/>
                  <a:cs typeface="+mn-cs"/>
                </a:rPr>
                <a:t>, for all </a:t>
              </a:r>
              <a14:m>
                <m:oMath xmlns:m="http://schemas.openxmlformats.org/officeDocument/2006/math">
                  <m:r>
                    <a:rPr lang="en-US" sz="1100" b="0" i="1">
                      <a:solidFill>
                        <a:schemeClr val="tx1"/>
                      </a:solidFill>
                      <a:effectLst/>
                      <a:latin typeface="Cambria Math" panose="02040503050406030204" pitchFamily="18" charset="0"/>
                      <a:ea typeface="Cambria Math" panose="02040503050406030204" pitchFamily="18" charset="0"/>
                      <a:cs typeface="+mn-cs"/>
                    </a:rPr>
                    <m:t>𝑖</m:t>
                  </m:r>
                  <m:r>
                    <a:rPr lang="en-US" sz="11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US" sz="1100" b="0" i="1">
                          <a:solidFill>
                            <a:schemeClr val="tx1"/>
                          </a:solidFill>
                          <a:effectLst/>
                          <a:latin typeface="Cambria Math" panose="02040503050406030204" pitchFamily="18" charset="0"/>
                          <a:ea typeface="Cambria Math" panose="02040503050406030204" pitchFamily="18" charset="0"/>
                          <a:cs typeface="+mn-cs"/>
                        </a:rPr>
                      </m:ctrlPr>
                    </m:dPr>
                    <m:e>
                      <m:r>
                        <a:rPr lang="en-US" sz="1100" b="0" i="1">
                          <a:solidFill>
                            <a:schemeClr val="tx1"/>
                          </a:solidFill>
                          <a:effectLst/>
                          <a:latin typeface="Cambria Math" panose="02040503050406030204" pitchFamily="18" charset="0"/>
                          <a:ea typeface="Cambria Math" panose="02040503050406030204" pitchFamily="18" charset="0"/>
                          <a:cs typeface="+mn-cs"/>
                        </a:rPr>
                        <m:t>1, 2, 3</m:t>
                      </m:r>
                    </m:e>
                  </m:d>
                  <m:r>
                    <a:rPr lang="en-US" sz="1100" b="0" i="1">
                      <a:solidFill>
                        <a:schemeClr val="tx1"/>
                      </a:solidFill>
                      <a:effectLst/>
                      <a:latin typeface="Cambria Math" panose="02040503050406030204" pitchFamily="18" charset="0"/>
                      <a:ea typeface="Cambria Math" panose="02040503050406030204" pitchFamily="18" charset="0"/>
                      <a:cs typeface="+mn-cs"/>
                    </a:rPr>
                    <m:t>, </m:t>
                  </m:r>
                  <m:r>
                    <a:rPr lang="en-US" sz="1100" b="0" i="1">
                      <a:solidFill>
                        <a:schemeClr val="tx1"/>
                      </a:solidFill>
                      <a:effectLst/>
                      <a:latin typeface="Cambria Math" panose="02040503050406030204" pitchFamily="18" charset="0"/>
                      <a:ea typeface="Cambria Math" panose="02040503050406030204" pitchFamily="18" charset="0"/>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1, 2, 3, 4</m:t>
                      </m:r>
                    </m:e>
                  </m:d>
                </m:oMath>
              </a14:m>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spreadhseet model has been implemented to the right</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Task (c):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chemeClr val="tx1"/>
                  </a:solidFill>
                  <a:effectLst/>
                  <a:uLnTx/>
                  <a:uFillTx/>
                  <a:latin typeface="+mn-lt"/>
                  <a:ea typeface="+mn-ea"/>
                  <a:cs typeface="+mn-cs"/>
                </a:rPr>
                <a:t>The optimal objective function value is </a:t>
              </a:r>
              <a:r>
                <a:rPr kumimoji="0" lang="en-US" sz="1100" b="1" i="0" u="none" strike="noStrike" kern="0" cap="none" spc="0" normalizeH="0" baseline="0" noProof="0">
                  <a:ln>
                    <a:noFill/>
                  </a:ln>
                  <a:solidFill>
                    <a:schemeClr val="tx1"/>
                  </a:solidFill>
                  <a:effectLst/>
                  <a:uLnTx/>
                  <a:uFillTx/>
                  <a:latin typeface="+mn-lt"/>
                  <a:ea typeface="+mn-ea"/>
                  <a:cs typeface="+mn-cs"/>
                </a:rPr>
                <a:t>188177.4 euros</a:t>
              </a:r>
              <a:r>
                <a:rPr kumimoji="0" lang="en-US" sz="1100" b="0" i="0" u="none" strike="noStrike" kern="0" cap="none" spc="0" normalizeH="0" baseline="0" noProof="0">
                  <a:ln>
                    <a:noFill/>
                  </a:ln>
                  <a:solidFill>
                    <a:schemeClr val="tx1"/>
                  </a:solidFill>
                  <a:effectLst/>
                  <a:uLnTx/>
                  <a:uFillTx/>
                  <a:latin typeface="+mn-lt"/>
                  <a:ea typeface="+mn-ea"/>
                  <a:cs typeface="+mn-cs"/>
                </a:rPr>
                <a:t>, and the trucks were repored in answer part (b) table to the right</a:t>
              </a:r>
              <a:endParaRPr lang="en-US" sz="1100" b="1"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is </a:t>
              </a:r>
              <a:r>
                <a:rPr lang="en-US" sz="1100" b="1" i="0" baseline="0">
                  <a:solidFill>
                    <a:schemeClr val="tx1"/>
                  </a:solidFill>
                  <a:effectLst/>
                  <a:latin typeface="+mn-lt"/>
                  <a:ea typeface="+mn-ea"/>
                  <a:cs typeface="+mn-cs"/>
                </a:rPr>
                <a:t>188177.4 euros</a:t>
              </a:r>
              <a:r>
                <a:rPr lang="en-US" sz="1100" b="0" i="0" baseline="0">
                  <a:solidFill>
                    <a:schemeClr val="tx1"/>
                  </a:solidFill>
                  <a:effectLst/>
                  <a:latin typeface="+mn-lt"/>
                  <a:ea typeface="+mn-ea"/>
                  <a:cs typeface="+mn-cs"/>
                </a:rPr>
                <a:t>, and the trucks were repored in answer part (c) table to the right. Answer is still the same to part (b)</a:t>
              </a:r>
              <a:endParaRPr lang="en-FI">
                <a:effectLst/>
              </a:endParaRPr>
            </a:p>
          </xdr:txBody>
        </xdr:sp>
      </mc:Choice>
      <mc:Fallback>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6207" y="335590"/>
              <a:ext cx="9539288" cy="1161256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meets warehouse demands (</a:t>
              </a:r>
              <a:r>
                <a:rPr lang="en-US" sz="1100" b="0" i="0" baseline="0">
                  <a:solidFill>
                    <a:schemeClr val="tx1"/>
                  </a:solidFill>
                  <a:effectLst/>
                  <a:latin typeface="Cambria Math" panose="02040503050406030204" pitchFamily="18" charset="0"/>
                  <a:ea typeface="+mn-ea"/>
                  <a:cs typeface="+mn-cs"/>
                </a:rPr>
                <a:t>𝑤_𝑗) </a:t>
              </a:r>
              <a:r>
                <a:rPr lang="en-US" sz="1100" b="0" i="0" baseline="0">
                  <a:solidFill>
                    <a:schemeClr val="tx1"/>
                  </a:solidFill>
                  <a:effectLst/>
                  <a:latin typeface="+mn-lt"/>
                  <a:ea typeface="+mn-ea"/>
                  <a:cs typeface="+mn-cs"/>
                </a:rPr>
                <a:t>and consumes production capacities of canneries (</a:t>
              </a:r>
              <a:r>
                <a:rPr lang="en-US" sz="1100" b="0" i="0" baseline="0">
                  <a:solidFill>
                    <a:schemeClr val="tx1"/>
                  </a:solidFill>
                  <a:effectLst/>
                  <a:latin typeface="Cambria Math" panose="02040503050406030204" pitchFamily="18" charset="0"/>
                  <a:ea typeface="+mn-ea"/>
                  <a:cs typeface="+mn-cs"/>
                </a:rPr>
                <a:t>𝑐_𝑖</a:t>
              </a:r>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[𝑐𝑜𝑠𝑡 𝑜𝑓 𝑎 𝑠𝑖𝑛𝑔𝑙𝑒 𝑡𝑟𝑢𝑐𝑘 𝑝𝑒𝑟 𝑘𝑚 ]=𝑎×[# 𝑜𝑓 𝑡𝑟𝑢𝑐𝑘𝑠 𝑜𝑛 𝑡ℎ𝑒 𝑟𝑜𝑢𝑡𝑒]+𝑏 </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(a): Mathematically formulate an NLP model to minimize transportation costs so that demands are satisfied and capacities are not exceeded. Use the notation </a:t>
              </a:r>
              <a:r>
                <a:rPr lang="en-US" sz="1100" b="0" i="0" baseline="0">
                  <a:solidFill>
                    <a:srgbClr val="FF0000"/>
                  </a:solidFill>
                  <a:effectLst/>
                  <a:latin typeface="Cambria Math" panose="02040503050406030204" pitchFamily="18" charset="0"/>
                  <a:ea typeface="+mn-ea"/>
                  <a:cs typeface="+mn-cs"/>
                </a:rPr>
                <a:t>𝑥_𝑖𝑗</a:t>
              </a:r>
              <a:r>
                <a:rPr lang="en-US" sz="1100" baseline="0">
                  <a:solidFill>
                    <a:srgbClr val="FF0000"/>
                  </a:solidFill>
                  <a:effectLst/>
                  <a:latin typeface="+mn-lt"/>
                  <a:ea typeface="+mn-ea"/>
                  <a:cs typeface="+mn-cs"/>
                </a:rPr>
                <a:t>,  </a:t>
              </a:r>
              <a:r>
                <a:rPr lang="en-US" sz="1100" b="0" i="0">
                  <a:solidFill>
                    <a:srgbClr val="FF0000"/>
                  </a:solidFill>
                  <a:effectLst/>
                  <a:latin typeface="Cambria Math" panose="02040503050406030204" pitchFamily="18" charset="0"/>
                  <a:ea typeface="+mn-ea"/>
                  <a:cs typeface="+mn-cs"/>
                </a:rPr>
                <a:t>𝑖∈{1,…,3}, 𝑗∈{1,…,4}</a:t>
              </a:r>
              <a:r>
                <a:rPr lang="en-US" sz="1100" baseline="0">
                  <a:solidFill>
                    <a:srgbClr val="FF0000"/>
                  </a:solidFill>
                  <a:effectLst/>
                  <a:latin typeface="+mn-lt"/>
                  <a:ea typeface="+mn-ea"/>
                  <a:cs typeface="+mn-cs"/>
                </a:rPr>
                <a:t>, for the decision variables representing the transportation volumes (in number of trucks). For the fixed parameters use, </a:t>
              </a:r>
              <a:r>
                <a:rPr lang="en-US" sz="1100" b="0" i="0" baseline="0">
                  <a:solidFill>
                    <a:srgbClr val="FF0000"/>
                  </a:solidFill>
                  <a:effectLst/>
                  <a:latin typeface="+mn-lt"/>
                  <a:ea typeface="+mn-ea"/>
                  <a:cs typeface="+mn-cs"/>
                </a:rPr>
                <a:t>in addition to </a:t>
              </a:r>
              <a:r>
                <a:rPr lang="en-US" sz="1100" b="0" i="0" baseline="0">
                  <a:solidFill>
                    <a:srgbClr val="FF0000"/>
                  </a:solidFill>
                  <a:effectLst/>
                  <a:latin typeface="Cambria Math" panose="02040503050406030204" pitchFamily="18" charset="0"/>
                  <a:ea typeface="+mn-ea"/>
                  <a:cs typeface="+mn-cs"/>
                </a:rPr>
                <a:t>𝑎</a:t>
              </a:r>
              <a:r>
                <a:rPr lang="en-US" sz="1100" b="0" i="0" baseline="0">
                  <a:solidFill>
                    <a:srgbClr val="FF0000"/>
                  </a:solidFill>
                  <a:effectLst/>
                  <a:latin typeface="+mn-lt"/>
                  <a:ea typeface="+mn-ea"/>
                  <a:cs typeface="+mn-cs"/>
                </a:rPr>
                <a:t> and </a:t>
              </a:r>
              <a:r>
                <a:rPr lang="en-US" sz="1100" b="0" i="0" baseline="0">
                  <a:solidFill>
                    <a:srgbClr val="FF0000"/>
                  </a:solidFill>
                  <a:effectLst/>
                  <a:latin typeface="Cambria Math" panose="02040503050406030204" pitchFamily="18" charset="0"/>
                  <a:ea typeface="+mn-ea"/>
                  <a:cs typeface="+mn-cs"/>
                </a:rPr>
                <a:t>𝑏</a:t>
              </a:r>
              <a:r>
                <a:rPr lang="en-US" sz="1100" b="0" i="0" baseline="0">
                  <a:solidFill>
                    <a:srgbClr val="FF0000"/>
                  </a:solidFill>
                  <a:effectLst/>
                  <a:latin typeface="+mn-lt"/>
                  <a:ea typeface="+mn-ea"/>
                  <a:cs typeface="+mn-cs"/>
                </a:rPr>
                <a:t>, the following symbols: </a:t>
              </a:r>
              <a:r>
                <a:rPr lang="en-US" sz="1100" baseline="0">
                  <a:solidFill>
                    <a:srgbClr val="FF0000"/>
                  </a:solidFill>
                  <a:effectLst/>
                  <a:latin typeface="+mn-lt"/>
                  <a:ea typeface="+mn-ea"/>
                  <a:cs typeface="+mn-cs"/>
                </a:rPr>
                <a:t> </a:t>
              </a:r>
              <a:r>
                <a:rPr lang="en-US" sz="1100" b="0" i="0">
                  <a:solidFill>
                    <a:srgbClr val="FF0000"/>
                  </a:solidFill>
                  <a:effectLst/>
                  <a:latin typeface="Cambria Math" panose="02040503050406030204" pitchFamily="18" charset="0"/>
                  <a:ea typeface="+mn-ea"/>
                  <a:cs typeface="+mn-cs"/>
                </a:rPr>
                <a:t>𝑑_𝑖𝑗</a:t>
              </a:r>
              <a:r>
                <a:rPr lang="en-US" sz="1100" baseline="0">
                  <a:solidFill>
                    <a:srgbClr val="FF0000"/>
                  </a:solidFill>
                  <a:effectLst/>
                  <a:latin typeface="+mn-lt"/>
                  <a:ea typeface="+mn-ea"/>
                  <a:cs typeface="+mn-cs"/>
                </a:rPr>
                <a:t> for distances, </a:t>
              </a:r>
              <a:r>
                <a:rPr lang="en-US" sz="1100" b="0" i="0" baseline="0">
                  <a:solidFill>
                    <a:srgbClr val="FF0000"/>
                  </a:solidFill>
                  <a:effectLst/>
                  <a:latin typeface="Cambria Math" panose="02040503050406030204" pitchFamily="18" charset="0"/>
                  <a:ea typeface="+mn-ea"/>
                  <a:cs typeface="+mn-cs"/>
                </a:rPr>
                <a:t>𝑐_𝑖</a:t>
              </a:r>
              <a:r>
                <a:rPr lang="en-US" sz="1100" baseline="0">
                  <a:solidFill>
                    <a:srgbClr val="FF0000"/>
                  </a:solidFill>
                  <a:effectLst/>
                  <a:latin typeface="+mn-lt"/>
                  <a:ea typeface="+mn-ea"/>
                  <a:cs typeface="+mn-cs"/>
                </a:rPr>
                <a:t> for cannery capacities and </a:t>
              </a:r>
              <a:r>
                <a:rPr lang="en-US" sz="1100" b="0" i="0" baseline="0">
                  <a:solidFill>
                    <a:srgbClr val="FF0000"/>
                  </a:solidFill>
                  <a:effectLst/>
                  <a:latin typeface="Cambria Math" panose="02040503050406030204" pitchFamily="18" charset="0"/>
                  <a:ea typeface="+mn-ea"/>
                  <a:cs typeface="+mn-cs"/>
                </a:rPr>
                <a:t>𝑤_𝑗</a:t>
              </a:r>
              <a:r>
                <a:rPr lang="en-US" sz="1100" baseline="0">
                  <a:solidFill>
                    <a:srgbClr val="FF0000"/>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r>
                <a:rPr lang="en-US" sz="1100" b="0" i="0">
                  <a:solidFill>
                    <a:schemeClr val="tx1"/>
                  </a:solidFill>
                  <a:effectLst/>
                  <a:latin typeface="Cambria Math" panose="02040503050406030204" pitchFamily="18" charset="0"/>
                  <a:ea typeface="+mn-ea"/>
                  <a:cs typeface="+mn-cs"/>
                </a:rPr>
                <a:t>𝑑</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Distance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kilometers)</a:t>
              </a:r>
            </a:p>
            <a:p>
              <a:r>
                <a:rPr lang="en-US" sz="1100" b="0" i="0">
                  <a:solidFill>
                    <a:schemeClr val="tx1"/>
                  </a:solidFill>
                  <a:effectLst/>
                  <a:latin typeface="Cambria Math" panose="02040503050406030204" pitchFamily="18" charset="0"/>
                  <a:ea typeface="+mn-ea"/>
                  <a:cs typeface="+mn-cs"/>
                </a:rPr>
                <a:t>𝑐</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 Capacity of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number of trucks)</a:t>
              </a:r>
            </a:p>
            <a:p>
              <a:r>
                <a:rPr lang="en-US" sz="1100" b="0" i="0">
                  <a:solidFill>
                    <a:schemeClr val="tx1"/>
                  </a:solidFill>
                  <a:effectLst/>
                  <a:latin typeface="Cambria Math" panose="02040503050406030204" pitchFamily="18" charset="0"/>
                  <a:ea typeface="+mn-ea"/>
                  <a:cs typeface="+mn-cs"/>
                </a:rPr>
                <a:t>𝑤</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𝑗</a:t>
              </a:r>
              <a:r>
                <a:rPr lang="fi-FI" sz="1100" b="0" i="0">
                  <a:solidFill>
                    <a:schemeClr val="tx1"/>
                  </a:solidFill>
                  <a:effectLst/>
                  <a:latin typeface="+mn-lt"/>
                  <a:ea typeface="+mn-ea"/>
                  <a:cs typeface="+mn-cs"/>
                </a:rPr>
                <a:t>: Demand at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number of trucks)</a:t>
              </a:r>
            </a:p>
            <a:p>
              <a:r>
                <a:rPr lang="fi-FI" sz="1100" b="0" i="1">
                  <a:solidFill>
                    <a:schemeClr val="tx1"/>
                  </a:solidFill>
                  <a:effectLst/>
                  <a:latin typeface="+mn-lt"/>
                  <a:ea typeface="+mn-ea"/>
                  <a:cs typeface="+mn-cs"/>
                </a:rPr>
                <a:t>a</a:t>
              </a:r>
              <a:r>
                <a:rPr lang="fi-FI" sz="1100" b="0" i="0">
                  <a:solidFill>
                    <a:schemeClr val="tx1"/>
                  </a:solidFill>
                  <a:effectLst/>
                  <a:latin typeface="+mn-lt"/>
                  <a:ea typeface="+mn-ea"/>
                  <a:cs typeface="+mn-cs"/>
                </a:rPr>
                <a:t>, </a:t>
              </a:r>
              <a:r>
                <a:rPr lang="fi-FI" sz="1100" b="0" i="1">
                  <a:solidFill>
                    <a:schemeClr val="tx1"/>
                  </a:solidFill>
                  <a:effectLst/>
                  <a:latin typeface="+mn-lt"/>
                  <a:ea typeface="+mn-ea"/>
                  <a:cs typeface="+mn-cs"/>
                </a:rPr>
                <a:t>b</a:t>
              </a:r>
              <a:r>
                <a:rPr lang="fi-FI" sz="1100" b="0" i="0">
                  <a:solidFill>
                    <a:schemeClr val="tx1"/>
                  </a:solidFill>
                  <a:effectLst/>
                  <a:latin typeface="+mn-lt"/>
                  <a:ea typeface="+mn-ea"/>
                  <a:cs typeface="+mn-cs"/>
                </a:rPr>
                <a:t>: Coefficients for the regression model determining transportation cost per km per truck</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Number of trucks transporting peas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endParaRPr lang="fi-FI" sz="1100" b="0" i="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transportation cost, which is a function of the number of trucks on each route and the distances:</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min z= ∑_(𝑖=1)^3▒∑_(𝑗=4)^4▒(𝑎𝑥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𝑖𝑗+𝑏)𝑥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a:t>
              </a:r>
              <a:r>
                <a:rPr lang="fi-FI"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𝑑</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𝑖𝑗=∑_(𝑖=1)^3▒∑_(𝑗=4)^4▒(0.002𝑥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𝑖𝑗+0.3465)𝑥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a:t>
              </a:r>
              <a:r>
                <a:rPr lang="fi-FI"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𝑑</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Warehouse demand satisfaction</a:t>
              </a:r>
              <a:r>
                <a:rPr lang="en-US" sz="1100" b="0" i="0" baseline="0">
                  <a:solidFill>
                    <a:schemeClr val="tx1"/>
                  </a:solidFill>
                  <a:effectLst/>
                  <a:latin typeface="+mn-lt"/>
                  <a:ea typeface="+mn-ea"/>
                  <a:cs typeface="+mn-cs"/>
                </a:rPr>
                <a:t>: The total number of trucks sent to each warehouse must meet its demand.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∑_(𝑖=1)^3▒〖𝑥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𝑖𝑗=𝑤</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𝑗 〗</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 2, 3, 4}</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Capacity Constraints</a:t>
              </a:r>
              <a:r>
                <a:rPr lang="fi-FI" sz="1100" b="0" i="0">
                  <a:solidFill>
                    <a:schemeClr val="tx1"/>
                  </a:solidFill>
                  <a:effectLst/>
                  <a:latin typeface="+mn-lt"/>
                  <a:ea typeface="+mn-ea"/>
                  <a:cs typeface="+mn-cs"/>
                </a:rPr>
                <a:t>: The number of trucks sent from each cannery must not exceed its capacity.</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∑_(𝑖=1)^4▒〖𝑥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𝑐</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a:t>
              </a:r>
              <a:r>
                <a:rPr lang="en-US">
                  <a:effectLst/>
                </a:rPr>
                <a:t>, </a:t>
              </a:r>
              <a:r>
                <a:rPr lang="en-US" sz="1100" b="0" i="0">
                  <a:solidFill>
                    <a:schemeClr val="tx1"/>
                  </a:solidFill>
                  <a:effectLst/>
                  <a:latin typeface="Cambria Math" panose="02040503050406030204" pitchFamily="18" charset="0"/>
                  <a:ea typeface="+mn-ea"/>
                  <a:cs typeface="+mn-cs"/>
                </a:rPr>
                <a:t>𝑖∈{1, 2, 3}</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tx1"/>
                  </a:solidFill>
                  <a:effectLst/>
                </a:rPr>
                <a:t>Nonnegativity and integer 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𝑖𝑗≥0</a:t>
              </a:r>
              <a:r>
                <a:rPr lang="en-US" sz="1100">
                  <a:solidFill>
                    <a:schemeClr val="tx1"/>
                  </a:solidFill>
                  <a:effectLst/>
                  <a:latin typeface="+mn-lt"/>
                  <a:ea typeface="+mn-ea"/>
                  <a:cs typeface="+mn-cs"/>
                </a:rPr>
                <a:t>, for all </a:t>
              </a:r>
              <a:r>
                <a:rPr lang="en-US" sz="1100" b="0" i="0">
                  <a:solidFill>
                    <a:schemeClr val="tx1"/>
                  </a:solidFill>
                  <a:effectLst/>
                  <a:latin typeface="Cambria Math" panose="02040503050406030204" pitchFamily="18" charset="0"/>
                  <a:ea typeface="Cambria Math" panose="02040503050406030204" pitchFamily="18" charset="0"/>
                  <a:cs typeface="+mn-cs"/>
                </a:rPr>
                <a:t>𝑖∈{1, 2, 3}, 𝑗</a:t>
              </a:r>
              <a:r>
                <a:rPr lang="en-US" sz="1100" b="0" i="0">
                  <a:solidFill>
                    <a:schemeClr val="tx1"/>
                  </a:solidFill>
                  <a:effectLst/>
                  <a:latin typeface="Cambria Math" panose="02040503050406030204" pitchFamily="18" charset="0"/>
                  <a:ea typeface="+mn-ea"/>
                  <a:cs typeface="+mn-cs"/>
                </a:rPr>
                <a:t>∈{1, 2, 3, 4}</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spreadhseet model has been implemented to the right</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Task (c):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chemeClr val="tx1"/>
                  </a:solidFill>
                  <a:effectLst/>
                  <a:uLnTx/>
                  <a:uFillTx/>
                  <a:latin typeface="+mn-lt"/>
                  <a:ea typeface="+mn-ea"/>
                  <a:cs typeface="+mn-cs"/>
                </a:rPr>
                <a:t>The optimal objective function value is </a:t>
              </a:r>
              <a:r>
                <a:rPr kumimoji="0" lang="en-US" sz="1100" b="1" i="0" u="none" strike="noStrike" kern="0" cap="none" spc="0" normalizeH="0" baseline="0" noProof="0">
                  <a:ln>
                    <a:noFill/>
                  </a:ln>
                  <a:solidFill>
                    <a:schemeClr val="tx1"/>
                  </a:solidFill>
                  <a:effectLst/>
                  <a:uLnTx/>
                  <a:uFillTx/>
                  <a:latin typeface="+mn-lt"/>
                  <a:ea typeface="+mn-ea"/>
                  <a:cs typeface="+mn-cs"/>
                </a:rPr>
                <a:t>188177.4 euros</a:t>
              </a:r>
              <a:r>
                <a:rPr kumimoji="0" lang="en-US" sz="1100" b="0" i="0" u="none" strike="noStrike" kern="0" cap="none" spc="0" normalizeH="0" baseline="0" noProof="0">
                  <a:ln>
                    <a:noFill/>
                  </a:ln>
                  <a:solidFill>
                    <a:schemeClr val="tx1"/>
                  </a:solidFill>
                  <a:effectLst/>
                  <a:uLnTx/>
                  <a:uFillTx/>
                  <a:latin typeface="+mn-lt"/>
                  <a:ea typeface="+mn-ea"/>
                  <a:cs typeface="+mn-cs"/>
                </a:rPr>
                <a:t>, and the trucks were repored in answer part (b) table to the right</a:t>
              </a:r>
              <a:endParaRPr lang="en-US" sz="1100" b="1"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is </a:t>
              </a:r>
              <a:r>
                <a:rPr lang="en-US" sz="1100" b="1" i="0" baseline="0">
                  <a:solidFill>
                    <a:schemeClr val="tx1"/>
                  </a:solidFill>
                  <a:effectLst/>
                  <a:latin typeface="+mn-lt"/>
                  <a:ea typeface="+mn-ea"/>
                  <a:cs typeface="+mn-cs"/>
                </a:rPr>
                <a:t>188177.4 euros</a:t>
              </a:r>
              <a:r>
                <a:rPr lang="en-US" sz="1100" b="0" i="0" baseline="0">
                  <a:solidFill>
                    <a:schemeClr val="tx1"/>
                  </a:solidFill>
                  <a:effectLst/>
                  <a:latin typeface="+mn-lt"/>
                  <a:ea typeface="+mn-ea"/>
                  <a:cs typeface="+mn-cs"/>
                </a:rPr>
                <a:t>, and the trucks were repored in answer part (c) table to the right. Answer is still the same to part (b)</a:t>
              </a:r>
              <a:endParaRPr lang="en-FI">
                <a:effectLst/>
              </a:endParaRPr>
            </a:p>
          </xdr:txBody>
        </xdr:sp>
      </mc:Fallback>
    </mc:AlternateContent>
    <xdr:clientData/>
  </xdr:oneCellAnchor>
  <xdr:oneCellAnchor>
    <xdr:from>
      <xdr:col>14</xdr:col>
      <xdr:colOff>347841</xdr:colOff>
      <xdr:row>1</xdr:row>
      <xdr:rowOff>189342</xdr:rowOff>
    </xdr:from>
    <xdr:ext cx="5038724" cy="408470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892894" y="520210"/>
          <a:ext cx="5038724" cy="408470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(3pt)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(2pt)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b="0" i="0" baseline="0">
              <a:solidFill>
                <a:schemeClr val="tx1"/>
              </a:solidFill>
              <a:effectLst/>
              <a:latin typeface="+mn-lt"/>
              <a:ea typeface="+mn-ea"/>
              <a:cs typeface="+mn-cs"/>
            </a:rPr>
            <a:t>(+0.5pt)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0"/>
  <sheetViews>
    <sheetView tabSelected="1" topLeftCell="A20" zoomScaleNormal="100" workbookViewId="0">
      <selection activeCell="W54" sqref="W54"/>
    </sheetView>
  </sheetViews>
  <sheetFormatPr defaultColWidth="8.88671875" defaultRowHeight="14.4" x14ac:dyDescent="0.3"/>
  <cols>
    <col min="1" max="1" width="11.6640625" customWidth="1"/>
    <col min="3" max="3" width="18" customWidth="1"/>
    <col min="4" max="4" width="12.44140625" customWidth="1"/>
    <col min="5" max="5" width="10.6640625" customWidth="1"/>
    <col min="7" max="7" width="10.44140625" customWidth="1"/>
    <col min="19" max="19" width="11.109375" customWidth="1"/>
    <col min="22" max="22" width="11" customWidth="1"/>
    <col min="23" max="23" width="18.77734375" customWidth="1"/>
    <col min="31" max="31" width="14.88671875" customWidth="1"/>
  </cols>
  <sheetData>
    <row r="1" spans="1:18" s="1" customFormat="1" ht="25.8" x14ac:dyDescent="0.5">
      <c r="A1" s="2" t="s">
        <v>17</v>
      </c>
    </row>
    <row r="2" spans="1:18" ht="80.25" customHeight="1" x14ac:dyDescent="0.3"/>
    <row r="3" spans="1:18" ht="51.75" customHeight="1" x14ac:dyDescent="0.3">
      <c r="R3" s="3"/>
    </row>
    <row r="4" spans="1:18" x14ac:dyDescent="0.3">
      <c r="R4" s="3"/>
    </row>
    <row r="5" spans="1:18" x14ac:dyDescent="0.3">
      <c r="R5" s="3"/>
    </row>
    <row r="6" spans="1:18" x14ac:dyDescent="0.3">
      <c r="R6" s="3"/>
    </row>
    <row r="7" spans="1:18" x14ac:dyDescent="0.3">
      <c r="R7" s="3"/>
    </row>
    <row r="8" spans="1:18" x14ac:dyDescent="0.3">
      <c r="R8" s="5"/>
    </row>
    <row r="9" spans="1:18" x14ac:dyDescent="0.3">
      <c r="R9" s="4"/>
    </row>
    <row r="10" spans="1:18" x14ac:dyDescent="0.3">
      <c r="R10" s="4"/>
    </row>
    <row r="11" spans="1:18" x14ac:dyDescent="0.3">
      <c r="R11" s="4"/>
    </row>
    <row r="12" spans="1:18" x14ac:dyDescent="0.3">
      <c r="R12" s="4"/>
    </row>
    <row r="13" spans="1:18" x14ac:dyDescent="0.3">
      <c r="R13" s="4"/>
    </row>
    <row r="14" spans="1:18" x14ac:dyDescent="0.3">
      <c r="R14" s="4"/>
    </row>
    <row r="15" spans="1:18" x14ac:dyDescent="0.3">
      <c r="R15" s="4"/>
    </row>
    <row r="16" spans="1:18" x14ac:dyDescent="0.3">
      <c r="R16" s="3"/>
    </row>
    <row r="17" spans="2:31" x14ac:dyDescent="0.3">
      <c r="R17" s="3"/>
    </row>
    <row r="18" spans="2:31" x14ac:dyDescent="0.3">
      <c r="R18" s="3"/>
    </row>
    <row r="19" spans="2:31" x14ac:dyDescent="0.3">
      <c r="R19" s="3"/>
    </row>
    <row r="20" spans="2:31" ht="15" thickBot="1" x14ac:dyDescent="0.35">
      <c r="P20" s="23" t="s">
        <v>13</v>
      </c>
      <c r="W20" s="23" t="s">
        <v>14</v>
      </c>
      <c r="AD20" s="24" t="s">
        <v>15</v>
      </c>
    </row>
    <row r="21" spans="2:31" x14ac:dyDescent="0.3">
      <c r="P21" s="28" t="s">
        <v>16</v>
      </c>
      <c r="Q21" s="29"/>
      <c r="R21" s="9" t="s">
        <v>0</v>
      </c>
      <c r="S21" s="9"/>
      <c r="T21" s="9"/>
      <c r="U21" s="10"/>
      <c r="W21" s="28" t="s">
        <v>9</v>
      </c>
      <c r="X21" s="29"/>
      <c r="Y21" s="9" t="s">
        <v>0</v>
      </c>
      <c r="Z21" s="9"/>
      <c r="AA21" s="9"/>
      <c r="AB21" s="10"/>
      <c r="AD21" s="16" t="s">
        <v>10</v>
      </c>
      <c r="AE21" s="17"/>
    </row>
    <row r="22" spans="2:31" x14ac:dyDescent="0.3">
      <c r="P22" s="30"/>
      <c r="Q22" s="31"/>
      <c r="R22" s="7" t="s">
        <v>1</v>
      </c>
      <c r="S22" s="7" t="s">
        <v>2</v>
      </c>
      <c r="T22" s="7" t="s">
        <v>3</v>
      </c>
      <c r="U22" s="11" t="s">
        <v>4</v>
      </c>
      <c r="W22" s="30"/>
      <c r="X22" s="31"/>
      <c r="Y22" s="7" t="s">
        <v>1</v>
      </c>
      <c r="Z22" s="7" t="s">
        <v>2</v>
      </c>
      <c r="AA22" s="7" t="s">
        <v>3</v>
      </c>
      <c r="AB22" s="11" t="s">
        <v>4</v>
      </c>
      <c r="AD22" s="18" t="s">
        <v>11</v>
      </c>
      <c r="AE22" s="20">
        <v>2E-3</v>
      </c>
    </row>
    <row r="23" spans="2:31" ht="15" thickBot="1" x14ac:dyDescent="0.35">
      <c r="P23" s="26" t="s">
        <v>5</v>
      </c>
      <c r="Q23" s="7" t="s">
        <v>6</v>
      </c>
      <c r="R23" s="8">
        <v>75</v>
      </c>
      <c r="S23" s="8">
        <v>0</v>
      </c>
      <c r="T23" s="8">
        <v>0</v>
      </c>
      <c r="U23" s="12">
        <v>0</v>
      </c>
      <c r="W23" s="26" t="s">
        <v>5</v>
      </c>
      <c r="X23" s="7" t="s">
        <v>6</v>
      </c>
      <c r="Y23" s="39">
        <v>1339</v>
      </c>
      <c r="Z23" s="39">
        <v>1481</v>
      </c>
      <c r="AA23" s="39">
        <v>1887</v>
      </c>
      <c r="AB23" s="40">
        <v>2502</v>
      </c>
      <c r="AD23" s="21" t="s">
        <v>12</v>
      </c>
      <c r="AE23" s="22">
        <v>0.34649999999999997</v>
      </c>
    </row>
    <row r="24" spans="2:31" x14ac:dyDescent="0.3">
      <c r="P24" s="26"/>
      <c r="Q24" s="7" t="s">
        <v>7</v>
      </c>
      <c r="R24" s="8">
        <v>5</v>
      </c>
      <c r="S24" s="8">
        <v>60</v>
      </c>
      <c r="T24" s="8">
        <v>60</v>
      </c>
      <c r="U24" s="12">
        <v>0</v>
      </c>
      <c r="W24" s="26"/>
      <c r="X24" s="7" t="s">
        <v>7</v>
      </c>
      <c r="Y24" s="39">
        <v>1016</v>
      </c>
      <c r="Z24" s="39">
        <v>1201</v>
      </c>
      <c r="AA24" s="39">
        <v>1991</v>
      </c>
      <c r="AB24" s="40">
        <v>2283</v>
      </c>
    </row>
    <row r="25" spans="2:31" ht="15" thickBot="1" x14ac:dyDescent="0.35">
      <c r="P25" s="27"/>
      <c r="Q25" s="13" t="s">
        <v>8</v>
      </c>
      <c r="R25" s="14">
        <v>0</v>
      </c>
      <c r="S25" s="14">
        <v>0</v>
      </c>
      <c r="T25" s="14">
        <v>15</v>
      </c>
      <c r="U25" s="15">
        <v>85</v>
      </c>
      <c r="W25" s="27"/>
      <c r="X25" s="13" t="s">
        <v>8</v>
      </c>
      <c r="Y25" s="41">
        <v>2872</v>
      </c>
      <c r="Z25" s="41">
        <v>1968</v>
      </c>
      <c r="AA25" s="41">
        <v>1120</v>
      </c>
      <c r="AB25" s="42">
        <v>1977</v>
      </c>
    </row>
    <row r="28" spans="2:31" ht="15" thickBot="1" x14ac:dyDescent="0.35">
      <c r="P28" s="23"/>
    </row>
    <row r="29" spans="2:31" x14ac:dyDescent="0.3">
      <c r="P29" s="28" t="s">
        <v>18</v>
      </c>
      <c r="Q29" s="29"/>
      <c r="R29" s="9" t="s">
        <v>0</v>
      </c>
      <c r="S29" s="9"/>
      <c r="T29" s="9"/>
      <c r="U29" s="10"/>
    </row>
    <row r="30" spans="2:31" x14ac:dyDescent="0.3">
      <c r="P30" s="30"/>
      <c r="Q30" s="31"/>
      <c r="R30" s="7" t="s">
        <v>1</v>
      </c>
      <c r="S30" s="7" t="s">
        <v>2</v>
      </c>
      <c r="T30" s="7" t="s">
        <v>3</v>
      </c>
      <c r="U30" s="11" t="s">
        <v>4</v>
      </c>
      <c r="V30" s="36" t="s">
        <v>26</v>
      </c>
      <c r="W30" s="49" t="s">
        <v>25</v>
      </c>
      <c r="X30" s="49"/>
    </row>
    <row r="31" spans="2:31" x14ac:dyDescent="0.3">
      <c r="P31" s="26" t="s">
        <v>5</v>
      </c>
      <c r="Q31" s="7" t="s">
        <v>6</v>
      </c>
      <c r="R31" s="32">
        <v>25</v>
      </c>
      <c r="S31" s="32">
        <v>20</v>
      </c>
      <c r="T31" s="32">
        <v>11</v>
      </c>
      <c r="U31" s="33">
        <v>19</v>
      </c>
      <c r="V31" s="45">
        <f>SUM(R31:U31)</f>
        <v>75</v>
      </c>
      <c r="W31" s="47" t="s">
        <v>21</v>
      </c>
      <c r="X31" s="46">
        <v>75</v>
      </c>
    </row>
    <row r="32" spans="2:31" x14ac:dyDescent="0.3">
      <c r="B32" s="7"/>
      <c r="C32" s="8"/>
      <c r="D32" s="8"/>
      <c r="E32" s="8"/>
      <c r="F32" s="8"/>
      <c r="G32" s="6"/>
      <c r="P32" s="26"/>
      <c r="Q32" s="7" t="s">
        <v>7</v>
      </c>
      <c r="R32" s="32">
        <v>55</v>
      </c>
      <c r="S32" s="32">
        <v>40</v>
      </c>
      <c r="T32" s="32">
        <v>3</v>
      </c>
      <c r="U32" s="33">
        <v>27</v>
      </c>
      <c r="V32" s="45">
        <f t="shared" ref="V32:V33" si="0">SUM(R32:U32)</f>
        <v>125</v>
      </c>
      <c r="W32" s="47" t="s">
        <v>21</v>
      </c>
      <c r="X32" s="46">
        <v>125</v>
      </c>
    </row>
    <row r="33" spans="2:24" ht="15" thickBot="1" x14ac:dyDescent="0.35">
      <c r="B33" s="7"/>
      <c r="C33" s="8"/>
      <c r="D33" s="8"/>
      <c r="E33" s="8"/>
      <c r="F33" s="8"/>
      <c r="G33" s="6"/>
      <c r="P33" s="27"/>
      <c r="Q33" s="13" t="s">
        <v>8</v>
      </c>
      <c r="R33" s="34">
        <v>0</v>
      </c>
      <c r="S33" s="34">
        <v>0</v>
      </c>
      <c r="T33" s="34">
        <v>61</v>
      </c>
      <c r="U33" s="35">
        <v>39</v>
      </c>
      <c r="V33" s="45">
        <v>100</v>
      </c>
      <c r="W33" s="47" t="s">
        <v>21</v>
      </c>
      <c r="X33" s="46">
        <v>100</v>
      </c>
    </row>
    <row r="34" spans="2:24" x14ac:dyDescent="0.3">
      <c r="R34" s="45">
        <f>SUM(R31:R33)</f>
        <v>80</v>
      </c>
      <c r="S34" s="45">
        <f t="shared" ref="S34:T34" si="1">SUM(S31:S33)</f>
        <v>60</v>
      </c>
      <c r="T34" s="45">
        <f t="shared" si="1"/>
        <v>75</v>
      </c>
      <c r="U34" s="45">
        <f>SUM(U31:U33)</f>
        <v>85</v>
      </c>
    </row>
    <row r="35" spans="2:24" x14ac:dyDescent="0.3">
      <c r="P35" s="48" t="s">
        <v>24</v>
      </c>
      <c r="Q35" s="48"/>
      <c r="R35" s="47" t="s">
        <v>20</v>
      </c>
      <c r="S35" s="47" t="s">
        <v>20</v>
      </c>
      <c r="T35" s="47" t="s">
        <v>20</v>
      </c>
      <c r="U35" s="47" t="s">
        <v>20</v>
      </c>
    </row>
    <row r="36" spans="2:24" x14ac:dyDescent="0.3">
      <c r="Q36" s="37" t="s">
        <v>19</v>
      </c>
      <c r="R36" s="38">
        <v>80</v>
      </c>
      <c r="S36" s="38">
        <v>60</v>
      </c>
      <c r="T36" s="38">
        <v>75</v>
      </c>
      <c r="U36" s="38">
        <v>85</v>
      </c>
    </row>
    <row r="37" spans="2:24" ht="15" thickBot="1" x14ac:dyDescent="0.35"/>
    <row r="38" spans="2:24" x14ac:dyDescent="0.3">
      <c r="P38" s="28" t="s">
        <v>23</v>
      </c>
      <c r="Q38" s="29"/>
      <c r="R38" s="9" t="s">
        <v>0</v>
      </c>
      <c r="S38" s="9"/>
      <c r="T38" s="9"/>
      <c r="U38" s="10"/>
    </row>
    <row r="39" spans="2:24" x14ac:dyDescent="0.3">
      <c r="P39" s="30"/>
      <c r="Q39" s="31"/>
      <c r="R39" s="7" t="s">
        <v>1</v>
      </c>
      <c r="S39" s="7" t="s">
        <v>2</v>
      </c>
      <c r="T39" s="7" t="s">
        <v>3</v>
      </c>
      <c r="U39" s="11" t="s">
        <v>4</v>
      </c>
    </row>
    <row r="40" spans="2:24" x14ac:dyDescent="0.3">
      <c r="B40" s="7"/>
      <c r="C40" s="8"/>
      <c r="D40" s="8"/>
      <c r="E40" s="8"/>
      <c r="F40" s="8"/>
      <c r="P40" s="26" t="s">
        <v>5</v>
      </c>
      <c r="Q40" s="7" t="s">
        <v>6</v>
      </c>
      <c r="R40" s="44">
        <f>($AE$22*R31+$AE$23)*R31*Y23</f>
        <v>13272.8375</v>
      </c>
      <c r="S40" s="44">
        <f t="shared" ref="S40:U42" si="2">($AE$22*S31+$AE$23)*S31*Z23</f>
        <v>11448.129999999997</v>
      </c>
      <c r="T40" s="44">
        <f t="shared" si="2"/>
        <v>7648.9544999999989</v>
      </c>
      <c r="U40" s="44">
        <f>($AE$22*U31+$AE$23)*U31*AB23</f>
        <v>18278.360999999997</v>
      </c>
    </row>
    <row r="41" spans="2:24" x14ac:dyDescent="0.3">
      <c r="P41" s="26"/>
      <c r="Q41" s="7" t="s">
        <v>7</v>
      </c>
      <c r="R41" s="44">
        <f t="shared" ref="R41:R42" si="3">($AE$22*R32+$AE$23)*R32*Y24</f>
        <v>25509.219999999998</v>
      </c>
      <c r="S41" s="44">
        <f t="shared" si="2"/>
        <v>20489.059999999998</v>
      </c>
      <c r="T41" s="44">
        <f t="shared" si="2"/>
        <v>2105.4824999999996</v>
      </c>
      <c r="U41" s="44">
        <f>($AE$22*U32+$AE$23)*U32*AB24</f>
        <v>24687.220499999999</v>
      </c>
    </row>
    <row r="42" spans="2:24" ht="15" thickBot="1" x14ac:dyDescent="0.35">
      <c r="D42" s="25"/>
      <c r="P42" s="27"/>
      <c r="Q42" s="13" t="s">
        <v>8</v>
      </c>
      <c r="R42" s="44">
        <f t="shared" si="3"/>
        <v>0</v>
      </c>
      <c r="S42" s="44">
        <f t="shared" si="2"/>
        <v>0</v>
      </c>
      <c r="T42" s="44">
        <f t="shared" si="2"/>
        <v>32007.919999999998</v>
      </c>
      <c r="U42" s="44">
        <f t="shared" si="2"/>
        <v>32730.223499999996</v>
      </c>
      <c r="W42" s="50">
        <f>SUM(R40:U42)</f>
        <v>188177.40949999998</v>
      </c>
      <c r="X42" s="51" t="s">
        <v>22</v>
      </c>
    </row>
    <row r="43" spans="2:24" x14ac:dyDescent="0.3">
      <c r="D43" s="19"/>
    </row>
    <row r="44" spans="2:24" x14ac:dyDescent="0.3">
      <c r="D44" s="19"/>
    </row>
    <row r="46" spans="2:24" ht="15" thickBot="1" x14ac:dyDescent="0.35">
      <c r="P46" t="s">
        <v>27</v>
      </c>
    </row>
    <row r="47" spans="2:24" x14ac:dyDescent="0.3">
      <c r="P47" s="28" t="s">
        <v>18</v>
      </c>
      <c r="Q47" s="29"/>
      <c r="R47" s="9" t="s">
        <v>0</v>
      </c>
      <c r="S47" s="9"/>
      <c r="T47" s="9"/>
      <c r="U47" s="10"/>
    </row>
    <row r="48" spans="2:24" x14ac:dyDescent="0.3">
      <c r="P48" s="30"/>
      <c r="Q48" s="31"/>
      <c r="R48" s="7" t="s">
        <v>1</v>
      </c>
      <c r="S48" s="7" t="s">
        <v>2</v>
      </c>
      <c r="T48" s="7" t="s">
        <v>3</v>
      </c>
      <c r="U48" s="11" t="s">
        <v>4</v>
      </c>
    </row>
    <row r="49" spans="16:21" x14ac:dyDescent="0.3">
      <c r="P49" s="26" t="s">
        <v>5</v>
      </c>
      <c r="Q49" s="7" t="s">
        <v>6</v>
      </c>
      <c r="R49" s="32">
        <v>25</v>
      </c>
      <c r="S49" s="32">
        <v>20</v>
      </c>
      <c r="T49" s="32">
        <v>11</v>
      </c>
      <c r="U49" s="33">
        <v>19</v>
      </c>
    </row>
    <row r="50" spans="16:21" x14ac:dyDescent="0.3">
      <c r="P50" s="26"/>
      <c r="Q50" s="7" t="s">
        <v>7</v>
      </c>
      <c r="R50" s="32">
        <v>55</v>
      </c>
      <c r="S50" s="32">
        <v>40</v>
      </c>
      <c r="T50" s="32">
        <v>3</v>
      </c>
      <c r="U50" s="33">
        <v>27</v>
      </c>
    </row>
    <row r="51" spans="16:21" ht="15" thickBot="1" x14ac:dyDescent="0.35">
      <c r="P51" s="27"/>
      <c r="Q51" s="13" t="s">
        <v>8</v>
      </c>
      <c r="R51" s="34">
        <v>0</v>
      </c>
      <c r="S51" s="34">
        <v>0</v>
      </c>
      <c r="T51" s="34">
        <v>61</v>
      </c>
      <c r="U51" s="35">
        <v>39</v>
      </c>
    </row>
    <row r="52" spans="16:21" x14ac:dyDescent="0.3">
      <c r="S52" s="43">
        <v>188177.40949999998</v>
      </c>
      <c r="T52" s="51" t="s">
        <v>22</v>
      </c>
    </row>
    <row r="54" spans="16:21" ht="15" thickBot="1" x14ac:dyDescent="0.35">
      <c r="P54" t="s">
        <v>27</v>
      </c>
    </row>
    <row r="55" spans="16:21" ht="14.4" customHeight="1" x14ac:dyDescent="0.3">
      <c r="P55" s="28" t="s">
        <v>18</v>
      </c>
      <c r="Q55" s="29"/>
      <c r="R55" s="9" t="s">
        <v>0</v>
      </c>
      <c r="S55" s="9"/>
      <c r="T55" s="9"/>
      <c r="U55" s="10"/>
    </row>
    <row r="56" spans="16:21" x14ac:dyDescent="0.3">
      <c r="P56" s="30"/>
      <c r="Q56" s="31"/>
      <c r="R56" s="7" t="s">
        <v>1</v>
      </c>
      <c r="S56" s="7" t="s">
        <v>2</v>
      </c>
      <c r="T56" s="7" t="s">
        <v>3</v>
      </c>
      <c r="U56" s="11" t="s">
        <v>4</v>
      </c>
    </row>
    <row r="57" spans="16:21" ht="14.4" customHeight="1" x14ac:dyDescent="0.3">
      <c r="P57" s="26" t="s">
        <v>5</v>
      </c>
      <c r="Q57" s="7" t="s">
        <v>6</v>
      </c>
      <c r="R57" s="32">
        <v>25</v>
      </c>
      <c r="S57" s="32">
        <v>20</v>
      </c>
      <c r="T57" s="32">
        <v>11</v>
      </c>
      <c r="U57" s="33">
        <v>19</v>
      </c>
    </row>
    <row r="58" spans="16:21" x14ac:dyDescent="0.3">
      <c r="P58" s="26"/>
      <c r="Q58" s="7" t="s">
        <v>7</v>
      </c>
      <c r="R58" s="32">
        <v>55</v>
      </c>
      <c r="S58" s="32">
        <v>40</v>
      </c>
      <c r="T58" s="32">
        <v>3</v>
      </c>
      <c r="U58" s="33">
        <v>27</v>
      </c>
    </row>
    <row r="59" spans="16:21" ht="15" thickBot="1" x14ac:dyDescent="0.35">
      <c r="P59" s="27"/>
      <c r="Q59" s="13" t="s">
        <v>8</v>
      </c>
      <c r="R59" s="34">
        <v>0</v>
      </c>
      <c r="S59" s="34">
        <v>0</v>
      </c>
      <c r="T59" s="34">
        <v>61</v>
      </c>
      <c r="U59" s="35">
        <v>39</v>
      </c>
    </row>
    <row r="60" spans="16:21" x14ac:dyDescent="0.3">
      <c r="S60" s="43">
        <v>188177.40949999998</v>
      </c>
      <c r="T60" s="51" t="s">
        <v>22</v>
      </c>
    </row>
  </sheetData>
  <mergeCells count="13">
    <mergeCell ref="P47:Q48"/>
    <mergeCell ref="P49:P51"/>
    <mergeCell ref="P55:Q56"/>
    <mergeCell ref="P57:P59"/>
    <mergeCell ref="P31:P33"/>
    <mergeCell ref="P38:Q39"/>
    <mergeCell ref="P40:P42"/>
    <mergeCell ref="P35:Q35"/>
    <mergeCell ref="P23:P25"/>
    <mergeCell ref="W23:W25"/>
    <mergeCell ref="P21:Q22"/>
    <mergeCell ref="W21:X22"/>
    <mergeCell ref="P29:Q3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2</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2023-11-26T22:09:50Z</dcterms:modified>
  <cp:category/>
  <cp:contentStatus/>
</cp:coreProperties>
</file>