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pringnuance\Desktop\Business-Analytics-I\Lectures and Assignment 1\"/>
    </mc:Choice>
  </mc:AlternateContent>
  <xr:revisionPtr revIDLastSave="0" documentId="13_ncr:1_{670328FB-9645-444A-8611-7B2337B144CA}" xr6:coauthVersionLast="47" xr6:coauthVersionMax="47" xr10:uidLastSave="{00000000-0000-0000-0000-000000000000}"/>
  <bookViews>
    <workbookView xWindow="-108" yWindow="-108" windowWidth="23256" windowHeight="12576" tabRatio="878" activeTab="2" xr2:uid="{00000000-000D-0000-FFFF-FFFF00000000}"/>
  </bookViews>
  <sheets>
    <sheet name="Problem 2" sheetId="13" r:id="rId1"/>
    <sheet name="Problem 2b Answer" sheetId="32" r:id="rId2"/>
    <sheet name="Problem 2b Sensitivity" sheetId="33" r:id="rId3"/>
  </sheets>
  <definedNames>
    <definedName name="solver_adj" localSheetId="0" hidden="1">'Problem 2'!$K$33:$P$33</definedName>
    <definedName name="solver_cvg" localSheetId="0" hidden="1">"""""""""""""""""""""""""""""""""""""""""""""""""""""""""""""""""""""""""""""""""""""""""""""""""""""""""""""""""""""""""""""""0,0001"""""""""""""""""""""""""""""""""""""""""""""""""""""""""""""""""""""""""""""""""""""""""""""""""""""""""""""""""""""""""""""""</definedName>
    <definedName name="solver_drv" localSheetId="0" hidden="1">1</definedName>
    <definedName name="solver_eng" localSheetId="0" hidden="1">2</definedName>
    <definedName name="solver_eng" localSheetId="1" hidden="1">1</definedName>
    <definedName name="solver_est" localSheetId="0" hidden="1">1</definedName>
    <definedName name="solver_itr" localSheetId="0" hidden="1">2147483647</definedName>
    <definedName name="solver_lhs1" localSheetId="0" hidden="1">'Problem 2'!$Q$37</definedName>
    <definedName name="solver_lhs2" localSheetId="0" hidden="1">'Problem 2'!$Q$38:$Q$45</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eg" localSheetId="1" hidden="1">1</definedName>
    <definedName name="solver_nod" localSheetId="0" hidden="1">2147483647</definedName>
    <definedName name="solver_num" localSheetId="0" hidden="1">2</definedName>
    <definedName name="solver_num" localSheetId="1" hidden="1">0</definedName>
    <definedName name="solver_nwt" localSheetId="0" hidden="1">1</definedName>
    <definedName name="solver_opt" localSheetId="0" hidden="1">'Problem 2'!$Q$35</definedName>
    <definedName name="solver_opt" localSheetId="1" hidden="1">'Problem 2b Answer'!$C$6</definedName>
    <definedName name="solver_pre" localSheetId="0" hidden="1">"""""""""""""""""""""""""""""""""""""""""""""""""""""""""""""""""""""""""""""""""""""""""""""""""""""""""""""""""""""""""""""""0,000001"""""""""""""""""""""""""""""""""""""""""""""""""""""""""""""""""""""""""""""""""""""""""""""""""""""""""""""""""""""""""""""""</definedName>
    <definedName name="solver_rbv" localSheetId="0" hidden="1">1</definedName>
    <definedName name="solver_rel1" localSheetId="0" hidden="1">2</definedName>
    <definedName name="solver_rel2" localSheetId="0" hidden="1">3</definedName>
    <definedName name="solver_rhs1" localSheetId="0" hidden="1">'Problem 2'!$S$37</definedName>
    <definedName name="solver_rhs2" localSheetId="0" hidden="1">'Problem 2'!$S$38:$S$45</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typ" localSheetId="1" hidden="1">1</definedName>
    <definedName name="solver_val" localSheetId="0" hidden="1">0</definedName>
    <definedName name="solver_val" localSheetId="1" hidden="1">0</definedName>
    <definedName name="solver_ver" localSheetId="0"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35" i="13" l="1"/>
  <c r="Q38" i="13" l="1"/>
  <c r="Q39" i="13"/>
  <c r="Q40" i="13"/>
  <c r="Q41" i="13"/>
  <c r="Q42" i="13"/>
  <c r="Q43" i="13"/>
  <c r="Q44" i="13"/>
  <c r="Q45" i="13"/>
  <c r="Q37" i="13"/>
  <c r="A1" i="13" l="1"/>
</calcChain>
</file>

<file path=xl/sharedStrings.xml><?xml version="1.0" encoding="utf-8"?>
<sst xmlns="http://schemas.openxmlformats.org/spreadsheetml/2006/main" count="184" uniqueCount="113">
  <si>
    <t>Table 1</t>
  </si>
  <si>
    <t>x1</t>
  </si>
  <si>
    <t>x2</t>
  </si>
  <si>
    <t>Investment limit (Meuros)</t>
  </si>
  <si>
    <t>Corporate Bonds</t>
  </si>
  <si>
    <t>Balanced Cash-flow</t>
  </si>
  <si>
    <t>Premiun Stocks</t>
  </si>
  <si>
    <t>Energy Trends</t>
  </si>
  <si>
    <t>Global Sustainability</t>
  </si>
  <si>
    <t>TIS (points/Meuros)</t>
  </si>
  <si>
    <t>Global high yield</t>
  </si>
  <si>
    <t>3 year expected rate of return</t>
  </si>
  <si>
    <t>Part (b)</t>
  </si>
  <si>
    <t>Decision variables</t>
  </si>
  <si>
    <t>x3</t>
  </si>
  <si>
    <t>x4</t>
  </si>
  <si>
    <t>x5</t>
  </si>
  <si>
    <t>x6</t>
  </si>
  <si>
    <t>Objective coefficients</t>
  </si>
  <si>
    <t>Constraint # TIS</t>
  </si>
  <si>
    <t>Constraint # Sustainability</t>
  </si>
  <si>
    <t>Constraint # Total investment</t>
  </si>
  <si>
    <t>Formula</t>
  </si>
  <si>
    <t>Sign</t>
  </si>
  <si>
    <t>RHS</t>
  </si>
  <si>
    <t>Constraint # Investment x1</t>
  </si>
  <si>
    <t>Constraint # Investment x2</t>
  </si>
  <si>
    <t>Constraint # Investment x3</t>
  </si>
  <si>
    <t>Constraint # Investment x4</t>
  </si>
  <si>
    <t>Constraint # Investment x5</t>
  </si>
  <si>
    <t>Constraint # Investment x6</t>
  </si>
  <si>
    <t>&gt;=</t>
  </si>
  <si>
    <t>equals</t>
  </si>
  <si>
    <t>Microsoft Excel 16.0 Answer Report</t>
  </si>
  <si>
    <t>Worksheet: [ISM-C1004_Assignment_1.xlsx]Problem 2</t>
  </si>
  <si>
    <t>Result: Solver found a solution.  All Constraints and optimality conditions are satisfied.</t>
  </si>
  <si>
    <t>Solver Engine</t>
  </si>
  <si>
    <t>Engine: Simplex LP</t>
  </si>
  <si>
    <t>Iterations: 12 Subproblems: 0</t>
  </si>
  <si>
    <t>Solver Options</t>
  </si>
  <si>
    <t>Max Time Unlimited,  Iterations Unlimited, Precision """""""""""""""""""""""""""""""""""""""""""""""""""""""""""""""""""""""""""""""""""""""""""""""""""""""""""""""""""""""""""""""0,000001""""""""""""""""""""""""""""""""""""""""""""""""""""""""""""""""""""""""""""""""""""""""""""""""""""""""""""""""""""""""""""""", Use Automatic Scaling</t>
  </si>
  <si>
    <t>Max Subproblems Unlimited, Max Integer Sols Unlimited, Integer Tolerance 1%, Assume NonNegative</t>
  </si>
  <si>
    <t>Objective Cell (Max)</t>
  </si>
  <si>
    <t>Cell</t>
  </si>
  <si>
    <t>Name</t>
  </si>
  <si>
    <t>Original Value</t>
  </si>
  <si>
    <t>Final Value</t>
  </si>
  <si>
    <t>Variable Cells</t>
  </si>
  <si>
    <t>Integer</t>
  </si>
  <si>
    <t>Constraints</t>
  </si>
  <si>
    <t>Cell Value</t>
  </si>
  <si>
    <t>Status</t>
  </si>
  <si>
    <t>Slack</t>
  </si>
  <si>
    <t>$Q$35</t>
  </si>
  <si>
    <t>Objective coefficients Formula</t>
  </si>
  <si>
    <t>$K$33</t>
  </si>
  <si>
    <t>Decision variables x1</t>
  </si>
  <si>
    <t>Contin</t>
  </si>
  <si>
    <t>$L$33</t>
  </si>
  <si>
    <t>Decision variables x2</t>
  </si>
  <si>
    <t>$M$33</t>
  </si>
  <si>
    <t>Decision variables x3</t>
  </si>
  <si>
    <t>$N$33</t>
  </si>
  <si>
    <t>Decision variables x4</t>
  </si>
  <si>
    <t>$O$33</t>
  </si>
  <si>
    <t>Decision variables x5</t>
  </si>
  <si>
    <t>$P$33</t>
  </si>
  <si>
    <t>Decision variables x6</t>
  </si>
  <si>
    <t>$Q$37</t>
  </si>
  <si>
    <t>Constraint # Total investment Formula</t>
  </si>
  <si>
    <t>$Q$37=$S$37</t>
  </si>
  <si>
    <t>Binding</t>
  </si>
  <si>
    <t>$Q$38</t>
  </si>
  <si>
    <t>Constraint # Sustainability Formula</t>
  </si>
  <si>
    <t>$Q$38&gt;=$S$38</t>
  </si>
  <si>
    <t>Not Binding</t>
  </si>
  <si>
    <t>$Q$39</t>
  </si>
  <si>
    <t>Constraint # TIS Formula</t>
  </si>
  <si>
    <t>$Q$39&gt;=$S$39</t>
  </si>
  <si>
    <t>$Q$40</t>
  </si>
  <si>
    <t>Constraint # Investment x1 Formula</t>
  </si>
  <si>
    <t>$Q$40&gt;=$S$40</t>
  </si>
  <si>
    <t>$Q$41</t>
  </si>
  <si>
    <t>Constraint # Investment x2 Formula</t>
  </si>
  <si>
    <t>$Q$41&gt;=$S$41</t>
  </si>
  <si>
    <t>$Q$42</t>
  </si>
  <si>
    <t>Constraint # Investment x3 Formula</t>
  </si>
  <si>
    <t>$Q$42&gt;=$S$42</t>
  </si>
  <si>
    <t>$Q$43</t>
  </si>
  <si>
    <t>Constraint # Investment x4 Formula</t>
  </si>
  <si>
    <t>$Q$43&gt;=$S$43</t>
  </si>
  <si>
    <t>$Q$44</t>
  </si>
  <si>
    <t>Constraint # Investment x5 Formula</t>
  </si>
  <si>
    <t>$Q$44&gt;=$S$44</t>
  </si>
  <si>
    <t>$Q$45</t>
  </si>
  <si>
    <t>Constraint # Investment x6 Formula</t>
  </si>
  <si>
    <t>$Q$45&gt;=$S$45</t>
  </si>
  <si>
    <t>Microsoft Excel 16.0 Sensitivity Report</t>
  </si>
  <si>
    <t>Final</t>
  </si>
  <si>
    <t>Value</t>
  </si>
  <si>
    <t>Reduced</t>
  </si>
  <si>
    <t>Cost</t>
  </si>
  <si>
    <t>Objective</t>
  </si>
  <si>
    <t>Coefficient</t>
  </si>
  <si>
    <t>Allowable</t>
  </si>
  <si>
    <t>Increase</t>
  </si>
  <si>
    <t>Decrease</t>
  </si>
  <si>
    <t>Shadow</t>
  </si>
  <si>
    <t>Price</t>
  </si>
  <si>
    <t>Constraint</t>
  </si>
  <si>
    <t>R.H. Side</t>
  </si>
  <si>
    <t>Report Created: 28/10/2023 23.27.18</t>
  </si>
  <si>
    <t>Solution Time: 0,047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</si>
</sst>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8"/>
      <name val="Calibri"/>
      <family val="2"/>
      <scheme val="minor"/>
    </font>
    <font>
      <b/>
      <sz val="11"/>
      <color indexed="1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s>
  <borders count="16">
    <border>
      <left/>
      <right/>
      <top/>
      <bottom/>
      <diagonal/>
    </border>
    <border>
      <left/>
      <right/>
      <top/>
      <bottom style="thin">
        <color indexed="64"/>
      </bottom>
      <diagonal/>
    </border>
    <border>
      <left/>
      <right style="medium">
        <color auto="1"/>
      </right>
      <top/>
      <bottom/>
      <diagonal/>
    </border>
    <border>
      <left/>
      <right/>
      <top/>
      <bottom style="medium">
        <color auto="1"/>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medium">
        <color indexed="23"/>
      </top>
      <bottom/>
      <diagonal/>
    </border>
    <border>
      <left/>
      <right/>
      <top/>
      <bottom style="medium">
        <color indexed="23"/>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s>
  <cellStyleXfs count="1">
    <xf numFmtId="0" fontId="0" fillId="0" borderId="0"/>
  </cellStyleXfs>
  <cellXfs count="40">
    <xf numFmtId="0" fontId="0" fillId="0" borderId="0" xfId="0"/>
    <xf numFmtId="0" fontId="0" fillId="2" borderId="1" xfId="0" applyFill="1" applyBorder="1"/>
    <xf numFmtId="0" fontId="1" fillId="0" borderId="0" xfId="0" applyFont="1"/>
    <xf numFmtId="0" fontId="0" fillId="2" borderId="3" xfId="0" applyFill="1" applyBorder="1" applyAlignment="1">
      <alignment horizontal="center" vertical="center"/>
    </xf>
    <xf numFmtId="0" fontId="2" fillId="2" borderId="1" xfId="0" applyFont="1" applyFill="1" applyBorder="1"/>
    <xf numFmtId="0" fontId="0" fillId="0" borderId="0" xfId="0" applyAlignment="1">
      <alignment horizontal="center" vertical="center"/>
    </xf>
    <xf numFmtId="0" fontId="1" fillId="0" borderId="0" xfId="0" applyFont="1" applyAlignment="1">
      <alignment horizontal="center" vertical="center"/>
    </xf>
    <xf numFmtId="0" fontId="0" fillId="2" borderId="8" xfId="0" applyFill="1" applyBorder="1" applyAlignment="1">
      <alignment horizontal="center" vertical="center" wrapText="1"/>
    </xf>
    <xf numFmtId="0" fontId="1" fillId="2" borderId="7" xfId="0" applyFont="1" applyFill="1" applyBorder="1" applyAlignment="1">
      <alignment horizontal="center" vertical="center"/>
    </xf>
    <xf numFmtId="0" fontId="0" fillId="0" borderId="0" xfId="0" applyAlignment="1">
      <alignment horizontal="center"/>
    </xf>
    <xf numFmtId="0" fontId="0" fillId="2" borderId="6" xfId="0" applyFill="1" applyBorder="1" applyAlignment="1">
      <alignment horizontal="center"/>
    </xf>
    <xf numFmtId="0" fontId="0" fillId="0" borderId="0" xfId="0" applyAlignment="1">
      <alignment horizontal="right"/>
    </xf>
    <xf numFmtId="164" fontId="0" fillId="0" borderId="0" xfId="0" applyNumberFormat="1"/>
    <xf numFmtId="0" fontId="0" fillId="2" borderId="2" xfId="0" applyFill="1" applyBorder="1" applyAlignment="1">
      <alignment horizontal="center"/>
    </xf>
    <xf numFmtId="9" fontId="0" fillId="2" borderId="0" xfId="0" applyNumberFormat="1" applyFill="1" applyAlignment="1">
      <alignment horizontal="center" vertical="center"/>
    </xf>
    <xf numFmtId="9" fontId="0" fillId="2" borderId="3" xfId="0" applyNumberFormat="1" applyFill="1" applyBorder="1" applyAlignment="1">
      <alignment horizontal="center" vertical="center"/>
    </xf>
    <xf numFmtId="0" fontId="0" fillId="2" borderId="0" xfId="0" applyFill="1" applyAlignment="1">
      <alignment horizontal="center" vertical="center"/>
    </xf>
    <xf numFmtId="0" fontId="0" fillId="2" borderId="9" xfId="0" applyFill="1" applyBorder="1" applyAlignment="1">
      <alignment horizontal="center" vertical="center" wrapText="1"/>
    </xf>
    <xf numFmtId="0" fontId="3" fillId="0" borderId="0" xfId="0" applyFont="1"/>
    <xf numFmtId="0" fontId="1" fillId="0" borderId="0" xfId="0" applyFont="1" applyAlignment="1">
      <alignment horizontal="center" vertical="center" wrapText="1"/>
    </xf>
    <xf numFmtId="0" fontId="0" fillId="0" borderId="0" xfId="0" applyAlignment="1">
      <alignment wrapText="1"/>
    </xf>
    <xf numFmtId="2" fontId="0" fillId="0" borderId="0" xfId="0" applyNumberFormat="1"/>
    <xf numFmtId="0" fontId="0" fillId="2" borderId="0" xfId="0" applyFill="1" applyAlignment="1">
      <alignment horizontal="right"/>
    </xf>
    <xf numFmtId="0" fontId="0" fillId="0" borderId="10" xfId="0" applyBorder="1"/>
    <xf numFmtId="0" fontId="0" fillId="3" borderId="10" xfId="0" applyFill="1" applyBorder="1"/>
    <xf numFmtId="0" fontId="1" fillId="0" borderId="10" xfId="0" applyFont="1" applyBorder="1"/>
    <xf numFmtId="0" fontId="0" fillId="2" borderId="4" xfId="0" applyFill="1" applyBorder="1" applyAlignment="1">
      <alignment horizontal="center"/>
    </xf>
    <xf numFmtId="0" fontId="0" fillId="2" borderId="5" xfId="0" applyFill="1" applyBorder="1" applyAlignment="1">
      <alignment horizontal="center"/>
    </xf>
    <xf numFmtId="20" fontId="0" fillId="0" borderId="0" xfId="0" applyNumberFormat="1"/>
    <xf numFmtId="0" fontId="0" fillId="0" borderId="10" xfId="0" applyBorder="1" applyAlignment="1">
      <alignment horizontal="center"/>
    </xf>
    <xf numFmtId="0" fontId="0" fillId="2" borderId="10" xfId="0" applyFill="1" applyBorder="1" applyAlignment="1">
      <alignment horizontal="center"/>
    </xf>
    <xf numFmtId="2" fontId="0" fillId="4" borderId="10" xfId="0" applyNumberFormat="1" applyFill="1" applyBorder="1"/>
    <xf numFmtId="0" fontId="0" fillId="0" borderId="14" xfId="0" applyBorder="1"/>
    <xf numFmtId="0" fontId="5" fillId="0" borderId="13" xfId="0" applyFont="1" applyBorder="1" applyAlignment="1">
      <alignment horizontal="center"/>
    </xf>
    <xf numFmtId="0" fontId="0" fillId="0" borderId="15" xfId="0" applyBorder="1"/>
    <xf numFmtId="0" fontId="5" fillId="0" borderId="11" xfId="0" applyFont="1" applyBorder="1" applyAlignment="1">
      <alignment horizontal="center"/>
    </xf>
    <xf numFmtId="0" fontId="5" fillId="0" borderId="12" xfId="0" applyFont="1" applyBorder="1" applyAlignment="1">
      <alignment horizontal="center"/>
    </xf>
    <xf numFmtId="0" fontId="0" fillId="0" borderId="10" xfId="0" quotePrefix="1" applyBorder="1" applyAlignment="1">
      <alignment horizontal="center"/>
    </xf>
    <xf numFmtId="0" fontId="1" fillId="0" borderId="10" xfId="0" applyFont="1" applyBorder="1"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47625</xdr:colOff>
      <xdr:row>1</xdr:row>
      <xdr:rowOff>66674</xdr:rowOff>
    </xdr:from>
    <xdr:ext cx="6743700" cy="11855162"/>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47625" y="392256"/>
              <a:ext cx="6743700" cy="11855162"/>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Portfolio selection (6pts)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FundStar Company invests in several types of funds.  The board of directors has asked you to formulate and implement </a:t>
              </a:r>
              <a:r>
                <a:rPr lang="en-US" sz="1100" b="0" i="0" baseline="0">
                  <a:solidFill>
                    <a:schemeClr val="tx1"/>
                  </a:solidFill>
                  <a:effectLst/>
                  <a:latin typeface="+mn-lt"/>
                  <a:ea typeface="+mn-ea"/>
                  <a:cs typeface="+mn-cs"/>
                </a:rPr>
                <a:t>an LP model that supports deciding on a diversification strategy than maximizes expected returns for their initial capital of 10 million euros with the 3-year investment horizon. They have also provided you with the estimates on the investments expected rates of returns obtained from a comprehensive simulation model (see Table 1).</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To ensure appropriate diversification the board has placed the following constraints on the portfolio: (i) minimum investment limits for each investment type (see Table 1), and (ii) the total amount invested in Global Sustainability and Energy Trends has to be at least  50% of the total amount invested into the other funds.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Fundstar has a strong focus on corporate social responsibility. Thus, the investments should be made so that the Total Impact Score (TIS) of the investment portfolio is at least 40000 points. The TIS for each fund in shown in Table 1. </a:t>
              </a:r>
              <a:r>
                <a:rPr lang="en-US" sz="1100">
                  <a:solidFill>
                    <a:schemeClr val="tx1"/>
                  </a:solidFill>
                  <a:effectLst/>
                  <a:latin typeface="+mn-lt"/>
                  <a:ea typeface="+mn-ea"/>
                  <a:cs typeface="+mn-cs"/>
                </a:rPr>
                <a:t>TIS measures the impacts that the companies in</a:t>
              </a:r>
              <a:r>
                <a:rPr lang="en-US" sz="1100" baseline="0">
                  <a:solidFill>
                    <a:schemeClr val="tx1"/>
                  </a:solidFill>
                  <a:effectLst/>
                  <a:latin typeface="+mn-lt"/>
                  <a:ea typeface="+mn-ea"/>
                  <a:cs typeface="+mn-cs"/>
                </a:rPr>
                <a:t> each fund </a:t>
              </a:r>
              <a:r>
                <a:rPr lang="en-US" sz="1100">
                  <a:solidFill>
                    <a:schemeClr val="tx1"/>
                  </a:solidFill>
                  <a:effectLst/>
                  <a:latin typeface="+mn-lt"/>
                  <a:ea typeface="+mn-ea"/>
                  <a:cs typeface="+mn-cs"/>
                </a:rPr>
                <a:t>have on the surrounding world in areas of environment, health, society</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and knowledge. The analytics tools used to estimate the TIS scores utilize an extensive literature review based on natural language processing to analyze the products and services of each company whose</a:t>
              </a:r>
              <a:r>
                <a:rPr lang="en-US" sz="1100" baseline="0">
                  <a:solidFill>
                    <a:schemeClr val="tx1"/>
                  </a:solidFill>
                  <a:effectLst/>
                  <a:latin typeface="+mn-lt"/>
                  <a:ea typeface="+mn-ea"/>
                  <a:cs typeface="+mn-cs"/>
                </a:rPr>
                <a:t> stocks are included in </a:t>
              </a:r>
              <a:r>
                <a:rPr lang="en-US" sz="1100">
                  <a:solidFill>
                    <a:schemeClr val="tx1"/>
                  </a:solidFill>
                  <a:effectLst/>
                  <a:latin typeface="+mn-lt"/>
                  <a:ea typeface="+mn-ea"/>
                  <a:cs typeface="+mn-cs"/>
                </a:rPr>
                <a:t>the fund.</a:t>
              </a:r>
              <a:endParaRPr lang="en-US" sz="1100" b="0" i="0" baseline="0">
                <a:solidFill>
                  <a:schemeClr val="tx1"/>
                </a:solidFill>
                <a:effectLst/>
                <a:latin typeface="+mn-lt"/>
                <a:ea typeface="+mn-ea"/>
                <a:cs typeface="+mn-cs"/>
              </a:endParaRP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a) </a:t>
              </a:r>
              <a:r>
                <a:rPr lang="en-US" sz="1100" b="0" i="0" u="none" strike="noStrike">
                  <a:solidFill>
                    <a:schemeClr val="tx1"/>
                  </a:solidFill>
                  <a:effectLst/>
                  <a:latin typeface="+mn-lt"/>
                  <a:ea typeface="+mn-ea"/>
                  <a:cs typeface="+mn-cs"/>
                </a:rPr>
                <a:t> Formulate using mathematical notation an LP-problem to determine the amounts of investments </a:t>
              </a:r>
              <a:r>
                <a:rPr lang="en-US" sz="1100" b="0" i="1" u="none" strike="noStrike">
                  <a:solidFill>
                    <a:schemeClr val="tx1"/>
                  </a:solidFill>
                  <a:effectLst/>
                  <a:latin typeface="+mn-lt"/>
                  <a:ea typeface="+mn-ea"/>
                  <a:cs typeface="+mn-cs"/>
                </a:rPr>
                <a:t>x</a:t>
              </a:r>
              <a:r>
                <a:rPr lang="en-US" sz="1100" b="0" i="1" u="none" strike="noStrike" baseline="-25000">
                  <a:solidFill>
                    <a:schemeClr val="tx1"/>
                  </a:solidFill>
                  <a:effectLst/>
                  <a:latin typeface="+mn-lt"/>
                  <a:ea typeface="+mn-ea"/>
                  <a:cs typeface="+mn-cs"/>
                </a:rPr>
                <a:t>1 </a:t>
              </a:r>
              <a:r>
                <a:rPr lang="en-US" sz="1100" b="0" i="1" u="none" strike="noStrike">
                  <a:solidFill>
                    <a:schemeClr val="tx1"/>
                  </a:solidFill>
                  <a:effectLst/>
                  <a:latin typeface="+mn-lt"/>
                  <a:ea typeface="+mn-ea"/>
                  <a:cs typeface="+mn-cs"/>
                </a:rPr>
                <a:t>,...,</a:t>
              </a:r>
              <a:r>
                <a:rPr lang="en-US" sz="1100" b="0" i="1">
                  <a:solidFill>
                    <a:schemeClr val="tx1"/>
                  </a:solidFill>
                  <a:effectLst/>
                  <a:latin typeface="+mn-lt"/>
                  <a:ea typeface="+mn-ea"/>
                  <a:cs typeface="+mn-cs"/>
                </a:rPr>
                <a:t>x</a:t>
              </a:r>
              <a:r>
                <a:rPr lang="en-US" sz="1100" b="0" i="1" baseline="-25000">
                  <a:solidFill>
                    <a:schemeClr val="tx1"/>
                  </a:solidFill>
                  <a:effectLst/>
                  <a:latin typeface="+mn-lt"/>
                  <a:ea typeface="+mn-ea"/>
                  <a:cs typeface="+mn-cs"/>
                </a:rPr>
                <a:t>6</a:t>
              </a:r>
              <a:r>
                <a:rPr lang="en-US" sz="1100" b="0" i="1" u="none" strike="noStrike">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(in M€) made to each fund to maximize the expected return on the investment and to satisfy the diversification and responsibility requirements. (2pts)     </a:t>
              </a:r>
            </a:p>
            <a:p>
              <a:endParaRPr lang="en-US" sz="1100" b="0" i="0" u="none" strike="noStrike">
                <a:solidFill>
                  <a:schemeClr val="tx1"/>
                </a:solidFill>
                <a:effectLst/>
                <a:latin typeface="+mn-lt"/>
                <a:ea typeface="+mn-ea"/>
                <a:cs typeface="+mn-cs"/>
              </a:endParaRPr>
            </a:p>
            <a:p>
              <a:pPr algn="ctr"/>
              <a:r>
                <a:rPr lang="en-US" sz="1100" b="0" i="0" u="none" strike="noStrike">
                  <a:solidFill>
                    <a:schemeClr val="tx1"/>
                  </a:solidFill>
                  <a:effectLst/>
                  <a:latin typeface="+mn-lt"/>
                  <a:ea typeface="+mn-ea"/>
                  <a:cs typeface="+mn-cs"/>
                </a:rPr>
                <a:t>Maximize </a:t>
              </a:r>
              <a14:m>
                <m:oMath xmlns:m="http://schemas.openxmlformats.org/officeDocument/2006/math">
                  <m:r>
                    <a:rPr lang="en-US" sz="1100" b="0" i="1" u="none" strike="noStrike">
                      <a:solidFill>
                        <a:schemeClr val="tx1"/>
                      </a:solidFill>
                      <a:effectLst/>
                      <a:latin typeface="Cambria Math" panose="02040503050406030204" pitchFamily="18" charset="0"/>
                      <a:ea typeface="+mn-ea"/>
                      <a:cs typeface="+mn-cs"/>
                    </a:rPr>
                    <m:t>𝑍</m:t>
                  </m:r>
                  <m:r>
                    <a:rPr lang="en-US" sz="1100" b="0" i="1" u="none" strike="noStrike">
                      <a:solidFill>
                        <a:schemeClr val="tx1"/>
                      </a:solidFill>
                      <a:effectLst/>
                      <a:latin typeface="Cambria Math" panose="02040503050406030204" pitchFamily="18" charset="0"/>
                      <a:ea typeface="+mn-ea"/>
                      <a:cs typeface="+mn-cs"/>
                    </a:rPr>
                    <m:t>=0.15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m:t>
                      </m:r>
                    </m:sub>
                  </m:sSub>
                  <m:r>
                    <a:rPr lang="en-US" sz="1100" b="0" i="1" u="none" strike="noStrike">
                      <a:solidFill>
                        <a:schemeClr val="tx1"/>
                      </a:solidFill>
                      <a:effectLst/>
                      <a:latin typeface="Cambria Math" panose="02040503050406030204" pitchFamily="18" charset="0"/>
                      <a:ea typeface="+mn-ea"/>
                      <a:cs typeface="+mn-cs"/>
                    </a:rPr>
                    <m:t>+0.12 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m:t>
                      </m:r>
                    </m:sub>
                  </m:sSub>
                  <m:r>
                    <a:rPr lang="en-US" sz="1100" b="0" i="1" u="none" strike="noStrike">
                      <a:solidFill>
                        <a:schemeClr val="tx1"/>
                      </a:solidFill>
                      <a:effectLst/>
                      <a:latin typeface="Cambria Math" panose="02040503050406030204" pitchFamily="18" charset="0"/>
                      <a:ea typeface="+mn-ea"/>
                      <a:cs typeface="+mn-cs"/>
                    </a:rPr>
                    <m:t>​+0.13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m:t>
                      </m:r>
                    </m:sub>
                  </m:sSub>
                  <m:r>
                    <a:rPr lang="en-US" sz="1100" b="0" i="1" u="none" strike="noStrike">
                      <a:solidFill>
                        <a:schemeClr val="tx1"/>
                      </a:solidFill>
                      <a:effectLst/>
                      <a:latin typeface="Cambria Math" panose="02040503050406030204" pitchFamily="18" charset="0"/>
                      <a:ea typeface="+mn-ea"/>
                      <a:cs typeface="+mn-cs"/>
                    </a:rPr>
                    <m:t>​+0.19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4</m:t>
                      </m:r>
                    </m:sub>
                  </m:sSub>
                  <m:r>
                    <a:rPr lang="en-US" sz="1100" b="0" i="1" u="none" strike="noStrike">
                      <a:solidFill>
                        <a:schemeClr val="tx1"/>
                      </a:solidFill>
                      <a:effectLst/>
                      <a:latin typeface="Cambria Math" panose="02040503050406030204" pitchFamily="18" charset="0"/>
                      <a:ea typeface="+mn-ea"/>
                      <a:cs typeface="+mn-cs"/>
                    </a:rPr>
                    <m:t>​+0.13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5</m:t>
                      </m:r>
                    </m:sub>
                  </m:sSub>
                  <m:r>
                    <a:rPr lang="en-US" sz="1100" b="0" i="1" u="none" strike="noStrike">
                      <a:solidFill>
                        <a:schemeClr val="tx1"/>
                      </a:solidFill>
                      <a:effectLst/>
                      <a:latin typeface="Cambria Math" panose="02040503050406030204" pitchFamily="18" charset="0"/>
                      <a:ea typeface="+mn-ea"/>
                      <a:cs typeface="+mn-cs"/>
                    </a:rPr>
                    <m:t>​+0.15 </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6</m:t>
                      </m:r>
                    </m:sub>
                  </m:sSub>
                  <m:r>
                    <a:rPr lang="en-US" sz="1100" b="0" i="1" u="none" strike="noStrike">
                      <a:solidFill>
                        <a:schemeClr val="tx1"/>
                      </a:solidFill>
                      <a:effectLst/>
                      <a:latin typeface="Cambria Math" panose="02040503050406030204" pitchFamily="18" charset="0"/>
                      <a:ea typeface="+mn-ea"/>
                      <a:cs typeface="+mn-cs"/>
                    </a:rPr>
                    <m:t>​</m:t>
                  </m:r>
                </m:oMath>
              </a14:m>
              <a:endParaRPr lang="en-US" sz="1100" b="0" i="0" u="none" strike="noStrike">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a:p>
              <a:r>
                <a:rPr lang="fi-FI" sz="1100" b="1" i="0">
                  <a:solidFill>
                    <a:schemeClr val="tx1"/>
                  </a:solidFill>
                  <a:effectLst/>
                  <a:latin typeface="+mn-lt"/>
                  <a:ea typeface="+mn-ea"/>
                  <a:cs typeface="+mn-cs"/>
                </a:rPr>
                <a:t>1. Investment Limits</a:t>
              </a:r>
              <a:r>
                <a:rPr lang="fi-FI" sz="1100" b="0" i="0">
                  <a:solidFill>
                    <a:schemeClr val="tx1"/>
                  </a:solidFill>
                  <a:effectLst/>
                  <a:latin typeface="+mn-lt"/>
                  <a:ea typeface="+mn-ea"/>
                  <a:cs typeface="+mn-cs"/>
                </a:rPr>
                <a:t>:</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m:t>
                      </m:r>
                    </m:sub>
                  </m:sSub>
                  <m:r>
                    <a:rPr lang="fi-FI" sz="1100" b="0" i="1">
                      <a:solidFill>
                        <a:schemeClr val="tx1"/>
                      </a:solidFill>
                      <a:effectLst/>
                      <a:latin typeface="Cambria Math" panose="02040503050406030204" pitchFamily="18" charset="0"/>
                      <a:ea typeface="Cambria Math" panose="02040503050406030204" pitchFamily="18" charset="0"/>
                      <a:cs typeface="+mn-cs"/>
                    </a:rPr>
                    <m:t>≥</m:t>
                  </m:r>
                  <m:r>
                    <a:rPr lang="en-US" sz="1100" b="0" i="1">
                      <a:solidFill>
                        <a:schemeClr val="tx1"/>
                      </a:solidFill>
                      <a:effectLst/>
                      <a:latin typeface="Cambria Math" panose="02040503050406030204" pitchFamily="18" charset="0"/>
                      <a:ea typeface="Cambria Math" panose="02040503050406030204" pitchFamily="18" charset="0"/>
                      <a:cs typeface="+mn-cs"/>
                    </a:rPr>
                    <m:t>1</m:t>
                  </m:r>
                </m:oMath>
              </a14:m>
              <a:r>
                <a:rPr lang="fi-FI" sz="1100" b="0" i="0">
                  <a:solidFill>
                    <a:schemeClr val="tx1"/>
                  </a:solidFill>
                  <a:effectLst/>
                  <a:latin typeface="+mn-lt"/>
                  <a:ea typeface="+mn-ea"/>
                  <a:cs typeface="+mn-cs"/>
                </a:rPr>
                <a:t>        (Premium Stocks)</a:t>
              </a:r>
            </a:p>
            <a:p>
              <a:pPr algn="ctr"/>
              <a14:m>
                <m:oMath xmlns:m="http://schemas.openxmlformats.org/officeDocument/2006/math">
                  <m:sSub>
                    <m:sSubPr>
                      <m:ctrlPr>
                        <a:rPr kumimoji="0" lang="fi-FI" sz="11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ctrlPr>
                    </m:sSubPr>
                    <m:e>
                      <m:r>
                        <a:rPr kumimoji="0" lang="en-US" sz="11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𝑥</m:t>
                      </m:r>
                    </m:e>
                    <m:sub>
                      <m:r>
                        <a:rPr kumimoji="0" lang="en-US" sz="1100" b="0" i="1" u="none" strike="noStrike" kern="0" cap="none" spc="0" normalizeH="0" baseline="0" noProof="0">
                          <a:ln>
                            <a:noFill/>
                          </a:ln>
                          <a:solidFill>
                            <a:prstClr val="black"/>
                          </a:solidFill>
                          <a:effectLst/>
                          <a:uLnTx/>
                          <a:uFillTx/>
                          <a:latin typeface="Cambria Math" panose="02040503050406030204" pitchFamily="18" charset="0"/>
                          <a:ea typeface="+mn-ea"/>
                          <a:cs typeface="+mn-cs"/>
                        </a:rPr>
                        <m:t>2</m:t>
                      </m:r>
                    </m:sub>
                  </m:sSub>
                  <m:r>
                    <a:rPr kumimoji="0" lang="fi-FI" sz="11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m:t>
                  </m:r>
                  <m:r>
                    <a:rPr kumimoji="0" lang="en-US" sz="1100" b="0" i="1"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m:t>0.5    </m:t>
                  </m:r>
                </m:oMath>
              </a14:m>
              <a:r>
                <a:rPr lang="fi-FI" sz="1100" b="0" i="0">
                  <a:solidFill>
                    <a:schemeClr val="tx1"/>
                  </a:solidFill>
                  <a:effectLst/>
                  <a:latin typeface="+mn-lt"/>
                  <a:ea typeface="+mn-ea"/>
                  <a:cs typeface="+mn-cs"/>
                </a:rPr>
                <a:t>(Balanced Cash-flow)</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m:t>
                      </m:r>
                    </m:sub>
                  </m:sSub>
                  <m:r>
                    <a:rPr lang="fi-FI"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(Corporate Bonds)</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4</m:t>
                      </m:r>
                    </m:sub>
                  </m:sSub>
                  <m:r>
                    <a:rPr lang="fi-FI"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(Global High Yield)</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5</m:t>
                      </m:r>
                    </m:sub>
                  </m:sSub>
                  <m:r>
                    <a:rPr lang="fi-FI"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1 </m:t>
                  </m:r>
                </m:oMath>
              </a14:m>
              <a:r>
                <a:rPr lang="fi-FI" sz="1100" b="0" i="0">
                  <a:solidFill>
                    <a:schemeClr val="tx1"/>
                  </a:solidFill>
                  <a:effectLst/>
                  <a:latin typeface="+mn-lt"/>
                  <a:ea typeface="+mn-ea"/>
                  <a:cs typeface="+mn-cs"/>
                </a:rPr>
                <a:t>      (Global Sustainability)</a:t>
              </a:r>
            </a:p>
            <a:p>
              <a:pPr algn="ctr"/>
              <a14:m>
                <m:oMath xmlns:m="http://schemas.openxmlformats.org/officeDocument/2006/math">
                  <m:sSub>
                    <m:sSubPr>
                      <m:ctrlPr>
                        <a:rPr lang="fi-FI"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6</m:t>
                      </m:r>
                    </m:sub>
                  </m:sSub>
                  <m:r>
                    <a:rPr lang="fi-FI"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1</m:t>
                  </m:r>
                </m:oMath>
              </a14:m>
              <a:r>
                <a:rPr lang="fi-FI" sz="1100" b="0" i="0">
                  <a:solidFill>
                    <a:schemeClr val="tx1"/>
                  </a:solidFill>
                  <a:effectLst/>
                  <a:latin typeface="+mn-lt"/>
                  <a:ea typeface="+mn-ea"/>
                  <a:cs typeface="+mn-cs"/>
                </a:rPr>
                <a:t>       (Energy Trends)</a:t>
              </a:r>
            </a:p>
            <a:p>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mn-lt"/>
                  <a:ea typeface="+mn-ea"/>
                  <a:cs typeface="+mn-cs"/>
                </a:rPr>
                <a:t>2. Total Investment Limits</a:t>
              </a:r>
              <a:r>
                <a:rPr lang="fi-FI" sz="1100" b="0" i="0">
                  <a:solidFill>
                    <a:schemeClr val="tx1"/>
                  </a:solidFill>
                  <a:effectLst/>
                  <a:latin typeface="+mn-lt"/>
                  <a:ea typeface="+mn-ea"/>
                  <a:cs typeface="+mn-cs"/>
                </a:rPr>
                <a:t>:</a:t>
              </a:r>
              <a:endParaRPr lang="en-FI">
                <a:effectLst/>
              </a:endParaRPr>
            </a:p>
            <a:p>
              <a:pPr algn="ctr"/>
              <a:r>
                <a:rPr lang="en-US" sz="1100" b="0" i="0">
                  <a:solidFill>
                    <a:schemeClr val="tx1"/>
                  </a:solidFill>
                  <a:effectLst/>
                  <a:latin typeface="+mn-lt"/>
                  <a:ea typeface="+mn-ea"/>
                  <a:cs typeface="+mn-cs"/>
                </a:rPr>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4</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5</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6</m:t>
                      </m:r>
                    </m:sub>
                  </m:sSub>
                  <m:r>
                    <a:rPr lang="en-US" sz="1100" b="0" i="1">
                      <a:solidFill>
                        <a:schemeClr val="tx1"/>
                      </a:solidFill>
                      <a:effectLst/>
                      <a:latin typeface="Cambria Math" panose="02040503050406030204" pitchFamily="18" charset="0"/>
                      <a:ea typeface="+mn-ea"/>
                      <a:cs typeface="+mn-cs"/>
                    </a:rPr>
                    <m:t>=10</m:t>
                  </m:r>
                </m:oMath>
              </a14:m>
              <a:endParaRPr lang="en-US" sz="1100" b="0" i="0">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3. Global</a:t>
              </a:r>
              <a:r>
                <a:rPr lang="en-US" sz="1100" b="1" i="0" u="none" strike="noStrike" baseline="0">
                  <a:solidFill>
                    <a:schemeClr val="tx1"/>
                  </a:solidFill>
                  <a:effectLst/>
                  <a:latin typeface="+mn-lt"/>
                  <a:ea typeface="+mn-ea"/>
                  <a:cs typeface="+mn-cs"/>
                </a:rPr>
                <a:t> sustainability and energy trend</a:t>
              </a:r>
              <a:r>
                <a:rPr lang="en-US" sz="1100" b="1" i="0" u="none" strike="noStrike">
                  <a:solidFill>
                    <a:schemeClr val="tx1"/>
                  </a:solidFill>
                  <a:effectLst/>
                  <a:latin typeface="+mn-lt"/>
                  <a:ea typeface="+mn-ea"/>
                  <a:cs typeface="+mn-cs"/>
                </a:rPr>
                <a:t> Constraint</a:t>
              </a:r>
            </a:p>
            <a:p>
              <a:pPr marL="0" marR="0" lvl="0" indent="0" algn="ctr"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
                  </m:oMathParaPr>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4</m:t>
                        </m:r>
                      </m:sub>
                    </m:sSub>
                    <m:r>
                      <a:rPr lang="en-US" sz="1100" b="0" i="1">
                        <a:solidFill>
                          <a:schemeClr val="tx1"/>
                        </a:solidFill>
                        <a:effectLst/>
                        <a:latin typeface="Cambria Math" panose="02040503050406030204" pitchFamily="18" charset="0"/>
                        <a:ea typeface="+mn-ea"/>
                        <a:cs typeface="+mn-cs"/>
                      </a:rPr>
                      <m:t>​+2</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5</m:t>
                        </m:r>
                      </m:sub>
                    </m:sSub>
                    <m:r>
                      <a:rPr lang="en-US" sz="1100" b="0" i="1">
                        <a:solidFill>
                          <a:schemeClr val="tx1"/>
                        </a:solidFill>
                        <a:effectLst/>
                        <a:latin typeface="Cambria Math" panose="02040503050406030204" pitchFamily="18" charset="0"/>
                        <a:ea typeface="+mn-ea"/>
                        <a:cs typeface="+mn-cs"/>
                      </a:rPr>
                      <m:t>​+2</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6</m:t>
                        </m:r>
                      </m:sub>
                    </m:sSub>
                    <m:r>
                      <a:rPr lang="fi-FI"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0</m:t>
                    </m:r>
                  </m:oMath>
                </m:oMathPara>
              </a14:m>
              <a:endParaRPr lang="en-US" sz="1100" b="0">
                <a:solidFill>
                  <a:schemeClr val="tx1"/>
                </a:solidFill>
                <a:effectLs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b="1">
                  <a:effectLst/>
                </a:rPr>
                <a:t>4. Total Impact Score (TIS) constraint</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3486</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m:t>
                      </m:r>
                    </m:sub>
                  </m:sSub>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−734</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+2678</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+435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4</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+5623</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5</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+3454</m:t>
                      </m:r>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6</m:t>
                      </m:r>
                    </m:sub>
                  </m:sSub>
                  <m:r>
                    <a:rPr lang="en-US" sz="1100" b="0" i="1">
                      <a:solidFill>
                        <a:schemeClr val="tx1"/>
                      </a:solidFill>
                      <a:effectLst/>
                      <a:latin typeface="Cambria Math" panose="02040503050406030204" pitchFamily="18" charset="0"/>
                      <a:ea typeface="+mn-ea"/>
                      <a:cs typeface="+mn-cs"/>
                    </a:rPr>
                    <m:t> </m:t>
                  </m:r>
                  <m:r>
                    <a:rPr lang="fi-FI"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40000</m:t>
                  </m:r>
                </m:oMath>
              </a14:m>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b="1">
                  <a:effectLst/>
                </a:rPr>
                <a:t>5. Non-negativity</a:t>
              </a:r>
              <a:endParaRPr lang="en-FI"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4</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5</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6</m:t>
                      </m:r>
                    </m:sub>
                  </m:sSub>
                  <m:r>
                    <a:rPr lang="fi-FI" sz="1100" b="0" i="1">
                      <a:solidFill>
                        <a:schemeClr val="tx1"/>
                      </a:solidFill>
                      <a:effectLst/>
                      <a:latin typeface="Cambria Math" panose="02040503050406030204" pitchFamily="18" charset="0"/>
                      <a:ea typeface="+mn-ea"/>
                      <a:cs typeface="+mn-cs"/>
                    </a:rPr>
                    <m:t>≥</m:t>
                  </m:r>
                  <m:r>
                    <a:rPr lang="en-US" sz="1100" b="0" i="1">
                      <a:solidFill>
                        <a:schemeClr val="tx1"/>
                      </a:solidFill>
                      <a:effectLst/>
                      <a:latin typeface="Cambria Math" panose="02040503050406030204" pitchFamily="18" charset="0"/>
                      <a:ea typeface="+mn-ea"/>
                      <a:cs typeface="+mn-cs"/>
                    </a:rPr>
                    <m:t>0</m:t>
                  </m:r>
                </m:oMath>
              </a14:m>
              <a:endParaRPr lang="en-FI">
                <a:effectLst/>
              </a:endParaRPr>
            </a:p>
            <a:p>
              <a:pPr algn="l"/>
              <a:r>
                <a:rPr lang="en-US" b="0"/>
                <a:t> </a:t>
              </a:r>
              <a:r>
                <a:rPr lang="en-US" sz="1100" b="0" i="0" u="none" strike="noStrike">
                  <a:solidFill>
                    <a:schemeClr val="tx1"/>
                  </a:solidFill>
                  <a:effectLst/>
                  <a:latin typeface="+mn-lt"/>
                  <a:ea typeface="+mn-ea"/>
                  <a:cs typeface="+mn-cs"/>
                </a:rPr>
                <a:t> </a:t>
              </a:r>
              <a:r>
                <a:rPr lang="en-US" b="0"/>
                <a:t> </a:t>
              </a:r>
            </a:p>
            <a:p>
              <a:r>
                <a:rPr lang="en-US" sz="1100" b="1" i="0" u="none" strike="noStrike">
                  <a:solidFill>
                    <a:schemeClr val="tx1"/>
                  </a:solidFill>
                  <a:effectLst/>
                  <a:latin typeface="+mn-lt"/>
                  <a:ea typeface="+mn-ea"/>
                  <a:cs typeface="+mn-cs"/>
                </a:rPr>
                <a:t>b) </a:t>
              </a:r>
              <a:r>
                <a:rPr lang="en-US" sz="1100" b="0" i="0" u="none" strike="noStrike" baseline="0">
                  <a:solidFill>
                    <a:schemeClr val="tx1"/>
                  </a:solidFill>
                  <a:effectLst/>
                  <a:latin typeface="+mn-lt"/>
                  <a:ea typeface="+mn-ea"/>
                  <a:cs typeface="+mn-cs"/>
                </a:rPr>
                <a:t> </a:t>
              </a:r>
              <a:r>
                <a:rPr lang="en-US" b="0"/>
                <a:t>I</a:t>
              </a:r>
              <a:r>
                <a:rPr lang="en-US" sz="1100" b="0" i="0" u="none" strike="noStrike">
                  <a:solidFill>
                    <a:schemeClr val="tx1"/>
                  </a:solidFill>
                  <a:effectLst/>
                  <a:latin typeface="+mn-lt"/>
                  <a:ea typeface="+mn-ea"/>
                  <a:cs typeface="+mn-cs"/>
                </a:rPr>
                <a:t>mplement the model using spreadsheets.</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Make sure it is a linear model. Report the </a:t>
              </a:r>
              <a:r>
                <a:rPr lang="en-US" sz="1100" b="0" i="0">
                  <a:solidFill>
                    <a:schemeClr val="tx1"/>
                  </a:solidFill>
                  <a:effectLst/>
                  <a:latin typeface="+mn-lt"/>
                  <a:ea typeface="+mn-ea"/>
                  <a:cs typeface="+mn-cs"/>
                </a:rPr>
                <a:t>investment</a:t>
              </a:r>
              <a:r>
                <a:rPr lang="en-US" sz="1100" b="0" i="0" baseline="0">
                  <a:solidFill>
                    <a:schemeClr val="tx1"/>
                  </a:solidFill>
                  <a:effectLst/>
                  <a:latin typeface="+mn-lt"/>
                  <a:ea typeface="+mn-ea"/>
                  <a:cs typeface="+mn-cs"/>
                </a:rPr>
                <a:t> amounts </a:t>
              </a:r>
              <a:r>
                <a:rPr lang="en-US" sz="1100" b="0" i="1">
                  <a:solidFill>
                    <a:schemeClr val="tx1"/>
                  </a:solidFill>
                  <a:effectLst/>
                  <a:latin typeface="+mn-lt"/>
                  <a:ea typeface="+mn-ea"/>
                  <a:cs typeface="+mn-cs"/>
                </a:rPr>
                <a:t>x</a:t>
              </a:r>
              <a:r>
                <a:rPr lang="en-US" sz="1100" b="0" i="1" baseline="-25000">
                  <a:solidFill>
                    <a:schemeClr val="tx1"/>
                  </a:solidFill>
                  <a:effectLst/>
                  <a:latin typeface="+mn-lt"/>
                  <a:ea typeface="+mn-ea"/>
                  <a:cs typeface="+mn-cs"/>
                </a:rPr>
                <a:t>1 </a:t>
              </a:r>
              <a:r>
                <a:rPr lang="en-US" sz="1100" b="0" i="1">
                  <a:solidFill>
                    <a:schemeClr val="tx1"/>
                  </a:solidFill>
                  <a:effectLst/>
                  <a:latin typeface="+mn-lt"/>
                  <a:ea typeface="+mn-ea"/>
                  <a:cs typeface="+mn-cs"/>
                </a:rPr>
                <a:t>,...,x</a:t>
              </a:r>
              <a:r>
                <a:rPr lang="en-US" sz="1100" b="0" i="1" baseline="-25000">
                  <a:solidFill>
                    <a:schemeClr val="tx1"/>
                  </a:solidFill>
                  <a:effectLst/>
                  <a:latin typeface="+mn-lt"/>
                  <a:ea typeface="+mn-ea"/>
                  <a:cs typeface="+mn-cs"/>
                </a:rPr>
                <a:t>6</a:t>
              </a:r>
              <a:r>
                <a:rPr lang="en-US" sz="1100" b="0" i="0" baseline="0">
                  <a:solidFill>
                    <a:schemeClr val="tx1"/>
                  </a:solidFill>
                  <a:effectLst/>
                  <a:latin typeface="+mn-lt"/>
                  <a:ea typeface="+mn-ea"/>
                  <a:cs typeface="+mn-cs"/>
                </a:rPr>
                <a:t> and the optimal objective function value </a:t>
              </a:r>
              <a:r>
                <a:rPr lang="en-US" sz="1100" b="0" i="0" u="none" strike="noStrike">
                  <a:solidFill>
                    <a:schemeClr val="tx1"/>
                  </a:solidFill>
                  <a:effectLst/>
                  <a:latin typeface="+mn-lt"/>
                  <a:ea typeface="+mn-ea"/>
                  <a:cs typeface="+mn-cs"/>
                </a:rPr>
                <a:t>(3pts)</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a:p>
              <a:endParaRPr lang="en-US" sz="1100" b="0" i="0" u="none" strike="noStrike">
                <a:solidFill>
                  <a:schemeClr val="tx1"/>
                </a:solidFill>
                <a:effectLst/>
                <a:latin typeface="+mn-lt"/>
                <a:ea typeface="+mn-ea"/>
                <a:cs typeface="+mn-cs"/>
              </a:endParaRPr>
            </a:p>
            <a:p>
              <a14:m>
                <m:oMath xmlns:m="http://schemas.openxmlformats.org/officeDocument/2006/math">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1</m:t>
                      </m:r>
                    </m:sub>
                  </m:sSub>
                  <m:r>
                    <a:rPr lang="en-US" sz="1100" b="0" i="1">
                      <a:solidFill>
                        <a:schemeClr val="tx1"/>
                      </a:solidFill>
                      <a:effectLst/>
                      <a:latin typeface="Cambria Math" panose="02040503050406030204" pitchFamily="18" charset="0"/>
                      <a:ea typeface="+mn-ea"/>
                      <a:cs typeface="+mn-cs"/>
                    </a:rPr>
                    <m:t>=1,</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=0.5​,</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​=1,</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4</m:t>
                      </m:r>
                    </m:sub>
                  </m:sSub>
                  <m:r>
                    <a:rPr lang="en-US" sz="1100" b="0" i="1">
                      <a:solidFill>
                        <a:schemeClr val="tx1"/>
                      </a:solidFill>
                      <a:effectLst/>
                      <a:latin typeface="Cambria Math" panose="02040503050406030204" pitchFamily="18" charset="0"/>
                      <a:ea typeface="+mn-ea"/>
                      <a:cs typeface="+mn-cs"/>
                    </a:rPr>
                    <m:t>​=1.118061,</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5</m:t>
                      </m:r>
                    </m:sub>
                  </m:sSub>
                  <m:r>
                    <a:rPr lang="en-US" sz="1100" b="0" i="1">
                      <a:solidFill>
                        <a:schemeClr val="tx1"/>
                      </a:solidFill>
                      <a:effectLst/>
                      <a:latin typeface="Cambria Math" panose="02040503050406030204" pitchFamily="18" charset="0"/>
                      <a:ea typeface="+mn-ea"/>
                      <a:cs typeface="+mn-cs"/>
                    </a:rPr>
                    <m:t>=5.381939​,</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𝑥</m:t>
                      </m:r>
                    </m:e>
                    <m:sub>
                      <m:r>
                        <a:rPr lang="en-US" sz="1100" b="0" i="1">
                          <a:solidFill>
                            <a:schemeClr val="tx1"/>
                          </a:solidFill>
                          <a:effectLst/>
                          <a:latin typeface="Cambria Math" panose="02040503050406030204" pitchFamily="18" charset="0"/>
                          <a:ea typeface="+mn-ea"/>
                          <a:cs typeface="+mn-cs"/>
                        </a:rPr>
                        <m:t>6</m:t>
                      </m:r>
                    </m:sub>
                  </m:sSub>
                  <m:r>
                    <a:rPr lang="en-US" sz="1100" b="0" i="1">
                      <a:solidFill>
                        <a:schemeClr val="tx1"/>
                      </a:solidFill>
                      <a:effectLst/>
                      <a:latin typeface="Cambria Math" panose="02040503050406030204" pitchFamily="18" charset="0"/>
                      <a:ea typeface="+mn-ea"/>
                      <a:cs typeface="+mn-cs"/>
                    </a:rPr>
                    <m:t>=1</m:t>
                  </m:r>
                </m:oMath>
              </a14:m>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a:p>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a:p>
              <a:r>
                <a:rPr lang="en-US" sz="1100" b="0" i="0" u="none" strike="noStrike">
                  <a:solidFill>
                    <a:schemeClr val="tx1"/>
                  </a:solidFill>
                  <a:effectLst/>
                  <a:latin typeface="+mn-lt"/>
                  <a:ea typeface="+mn-ea"/>
                  <a:cs typeface="+mn-cs"/>
                </a:rPr>
                <a:t>Objective function value = </a:t>
              </a:r>
              <a:r>
                <a:rPr lang="en-FI" sz="1100" b="0" i="0" u="none" strike="noStrike">
                  <a:solidFill>
                    <a:schemeClr val="tx1"/>
                  </a:solidFill>
                  <a:effectLst/>
                  <a:latin typeface="+mn-lt"/>
                  <a:ea typeface="+mn-ea"/>
                  <a:cs typeface="+mn-cs"/>
                </a:rPr>
                <a:t>1,402084</a:t>
              </a:r>
              <a:r>
                <a:rPr lang="en-FI"/>
                <a:t> </a:t>
              </a:r>
              <a:r>
                <a:rPr lang="en-US"/>
                <a:t>Million Euros</a:t>
              </a:r>
              <a:endParaRPr lang="en-US" sz="1100" b="0" i="0" u="none" strike="noStrike">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c) </a:t>
              </a:r>
              <a:r>
                <a:rPr lang="en-US" sz="1100" b="0" i="0">
                  <a:solidFill>
                    <a:schemeClr val="tx1"/>
                  </a:solidFill>
                  <a:effectLst/>
                  <a:latin typeface="+mn-lt"/>
                  <a:ea typeface="+mn-ea"/>
                  <a:cs typeface="+mn-cs"/>
                </a:rPr>
                <a:t>Use the sensitivity report to</a:t>
              </a:r>
              <a:r>
                <a:rPr lang="en-US" sz="1100" b="0" i="0" baseline="0">
                  <a:solidFill>
                    <a:schemeClr val="tx1"/>
                  </a:solidFill>
                  <a:effectLst/>
                  <a:latin typeface="+mn-lt"/>
                  <a:ea typeface="+mn-ea"/>
                  <a:cs typeface="+mn-cs"/>
                </a:rPr>
                <a:t> analyze how much more returns could be achieved if TIS requirement was lowered to 30000 points. Justify your answer using the sensitivity report (1pt)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If we lower the TIS requirement from 40,000 to 30,000 (a decrease of 10,000), it is within the "Allowable Decrease" range (15816), meaning the current basis of the optimal solution will remain optimal for this change.</a:t>
              </a:r>
            </a:p>
            <a:p>
              <a:r>
                <a:rPr lang="en-US" sz="1100" b="0" i="0" baseline="0">
                  <a:solidFill>
                    <a:schemeClr val="tx1"/>
                  </a:solidFill>
                  <a:effectLst/>
                  <a:latin typeface="+mn-lt"/>
                  <a:ea typeface="+mn-ea"/>
                  <a:cs typeface="+mn-cs"/>
                </a:rPr>
                <a:t>Given that the shadow price of TIS constraint is -0.0000115652, the change in the objective function value (increase in returns) can be estimated as:</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Change in Returns = Shadow Price x Change in TIS = −0.0000115652 × (−10,000)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This means that if the TIS requirement was lowered from 40,000 to 30,000 points, the expected returns would increase by approximately 0.115652 million euros</a:t>
              </a:r>
            </a:p>
            <a:p>
              <a:endParaRPr lang="en-US" sz="1100" b="0" i="0"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xdr:txBody>
        </xdr:sp>
      </mc:Choice>
      <mc:Fallback xmlns="">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47625" y="392256"/>
              <a:ext cx="6743700" cy="11855162"/>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Portfolio selection (6pts)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FundStar Company invests in several types of funds.  The board of directors has asked you to formulate and implement </a:t>
              </a:r>
              <a:r>
                <a:rPr lang="en-US" sz="1100" b="0" i="0" baseline="0">
                  <a:solidFill>
                    <a:schemeClr val="tx1"/>
                  </a:solidFill>
                  <a:effectLst/>
                  <a:latin typeface="+mn-lt"/>
                  <a:ea typeface="+mn-ea"/>
                  <a:cs typeface="+mn-cs"/>
                </a:rPr>
                <a:t>an LP model that supports deciding on a diversification strategy than maximizes expected returns for their initial capital of 10 million euros with the 3-year investment horizon. They have also provided you with the estimates on the investments expected rates of returns obtained from a comprehensive simulation model (see Table 1).</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To ensure appropriate diversification the board has placed the following constraints on the portfolio: (i) minimum investment limits for each investment type (see Table 1), and (ii) the total amount invested in Global Sustainability and Energy Trends has to be at least  50% of the total amount invested into the other funds. </a:t>
              </a:r>
            </a:p>
            <a:p>
              <a:endParaRPr lang="en-US" sz="1100" b="0" i="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Fundstar has a strong focus on corporate social responsibility. Thus, the investments should be made so that the Total Impact Score (TIS) of the investment portfolio is at least 40000 points. The TIS for each fund in shown in Table 1. </a:t>
              </a:r>
              <a:r>
                <a:rPr lang="en-US" sz="1100">
                  <a:solidFill>
                    <a:schemeClr val="tx1"/>
                  </a:solidFill>
                  <a:effectLst/>
                  <a:latin typeface="+mn-lt"/>
                  <a:ea typeface="+mn-ea"/>
                  <a:cs typeface="+mn-cs"/>
                </a:rPr>
                <a:t>TIS measures the impacts that the companies in</a:t>
              </a:r>
              <a:r>
                <a:rPr lang="en-US" sz="1100" baseline="0">
                  <a:solidFill>
                    <a:schemeClr val="tx1"/>
                  </a:solidFill>
                  <a:effectLst/>
                  <a:latin typeface="+mn-lt"/>
                  <a:ea typeface="+mn-ea"/>
                  <a:cs typeface="+mn-cs"/>
                </a:rPr>
                <a:t> each fund </a:t>
              </a:r>
              <a:r>
                <a:rPr lang="en-US" sz="1100">
                  <a:solidFill>
                    <a:schemeClr val="tx1"/>
                  </a:solidFill>
                  <a:effectLst/>
                  <a:latin typeface="+mn-lt"/>
                  <a:ea typeface="+mn-ea"/>
                  <a:cs typeface="+mn-cs"/>
                </a:rPr>
                <a:t>have on the surrounding world in areas of environment, health, society</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and knowledge. The analytics tools used to estimate the TIS scores utilize an extensive literature review based on natural language processing to analyze the products and services of each company whose</a:t>
              </a:r>
              <a:r>
                <a:rPr lang="en-US" sz="1100" baseline="0">
                  <a:solidFill>
                    <a:schemeClr val="tx1"/>
                  </a:solidFill>
                  <a:effectLst/>
                  <a:latin typeface="+mn-lt"/>
                  <a:ea typeface="+mn-ea"/>
                  <a:cs typeface="+mn-cs"/>
                </a:rPr>
                <a:t> stocks are included in </a:t>
              </a:r>
              <a:r>
                <a:rPr lang="en-US" sz="1100">
                  <a:solidFill>
                    <a:schemeClr val="tx1"/>
                  </a:solidFill>
                  <a:effectLst/>
                  <a:latin typeface="+mn-lt"/>
                  <a:ea typeface="+mn-ea"/>
                  <a:cs typeface="+mn-cs"/>
                </a:rPr>
                <a:t>the fund.</a:t>
              </a:r>
              <a:endParaRPr lang="en-US" sz="1100" b="0" i="0" baseline="0">
                <a:solidFill>
                  <a:schemeClr val="tx1"/>
                </a:solidFill>
                <a:effectLst/>
                <a:latin typeface="+mn-lt"/>
                <a:ea typeface="+mn-ea"/>
                <a:cs typeface="+mn-cs"/>
              </a:endParaRPr>
            </a:p>
            <a:p>
              <a:endParaRPr lang="en-US" sz="1100" b="1"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a) </a:t>
              </a:r>
              <a:r>
                <a:rPr lang="en-US" sz="1100" b="0" i="0" u="none" strike="noStrike">
                  <a:solidFill>
                    <a:schemeClr val="tx1"/>
                  </a:solidFill>
                  <a:effectLst/>
                  <a:latin typeface="+mn-lt"/>
                  <a:ea typeface="+mn-ea"/>
                  <a:cs typeface="+mn-cs"/>
                </a:rPr>
                <a:t> Formulate using mathematical notation an LP-problem to determine the amounts of investments </a:t>
              </a:r>
              <a:r>
                <a:rPr lang="en-US" sz="1100" b="0" i="1" u="none" strike="noStrike">
                  <a:solidFill>
                    <a:schemeClr val="tx1"/>
                  </a:solidFill>
                  <a:effectLst/>
                  <a:latin typeface="+mn-lt"/>
                  <a:ea typeface="+mn-ea"/>
                  <a:cs typeface="+mn-cs"/>
                </a:rPr>
                <a:t>x</a:t>
              </a:r>
              <a:r>
                <a:rPr lang="en-US" sz="1100" b="0" i="1" u="none" strike="noStrike" baseline="-25000">
                  <a:solidFill>
                    <a:schemeClr val="tx1"/>
                  </a:solidFill>
                  <a:effectLst/>
                  <a:latin typeface="+mn-lt"/>
                  <a:ea typeface="+mn-ea"/>
                  <a:cs typeface="+mn-cs"/>
                </a:rPr>
                <a:t>1 </a:t>
              </a:r>
              <a:r>
                <a:rPr lang="en-US" sz="1100" b="0" i="1" u="none" strike="noStrike">
                  <a:solidFill>
                    <a:schemeClr val="tx1"/>
                  </a:solidFill>
                  <a:effectLst/>
                  <a:latin typeface="+mn-lt"/>
                  <a:ea typeface="+mn-ea"/>
                  <a:cs typeface="+mn-cs"/>
                </a:rPr>
                <a:t>,...,</a:t>
              </a:r>
              <a:r>
                <a:rPr lang="en-US" sz="1100" b="0" i="1">
                  <a:solidFill>
                    <a:schemeClr val="tx1"/>
                  </a:solidFill>
                  <a:effectLst/>
                  <a:latin typeface="+mn-lt"/>
                  <a:ea typeface="+mn-ea"/>
                  <a:cs typeface="+mn-cs"/>
                </a:rPr>
                <a:t>x</a:t>
              </a:r>
              <a:r>
                <a:rPr lang="en-US" sz="1100" b="0" i="1" baseline="-25000">
                  <a:solidFill>
                    <a:schemeClr val="tx1"/>
                  </a:solidFill>
                  <a:effectLst/>
                  <a:latin typeface="+mn-lt"/>
                  <a:ea typeface="+mn-ea"/>
                  <a:cs typeface="+mn-cs"/>
                </a:rPr>
                <a:t>6</a:t>
              </a:r>
              <a:r>
                <a:rPr lang="en-US" sz="1100" b="0" i="1" u="none" strike="noStrike">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(in M€) made to each fund to maximize the expected return on the investment and to satisfy the diversification and responsibility requirements. (2pts)     </a:t>
              </a:r>
            </a:p>
            <a:p>
              <a:endParaRPr lang="en-US" sz="1100" b="0" i="0" u="none" strike="noStrike">
                <a:solidFill>
                  <a:schemeClr val="tx1"/>
                </a:solidFill>
                <a:effectLst/>
                <a:latin typeface="+mn-lt"/>
                <a:ea typeface="+mn-ea"/>
                <a:cs typeface="+mn-cs"/>
              </a:endParaRPr>
            </a:p>
            <a:p>
              <a:pPr algn="ctr"/>
              <a:r>
                <a:rPr lang="en-US" sz="1100" b="0" i="0" u="none" strike="noStrike">
                  <a:solidFill>
                    <a:schemeClr val="tx1"/>
                  </a:solidFill>
                  <a:effectLst/>
                  <a:latin typeface="+mn-lt"/>
                  <a:ea typeface="+mn-ea"/>
                  <a:cs typeface="+mn-cs"/>
                </a:rPr>
                <a:t>Maximize </a:t>
              </a:r>
              <a:r>
                <a:rPr lang="en-US" sz="1100" b="0" i="0" u="none" strike="noStrike">
                  <a:solidFill>
                    <a:schemeClr val="tx1"/>
                  </a:solidFill>
                  <a:effectLst/>
                  <a:latin typeface="Cambria Math" panose="02040503050406030204" pitchFamily="18" charset="0"/>
                  <a:ea typeface="+mn-ea"/>
                  <a:cs typeface="+mn-cs"/>
                </a:rPr>
                <a:t>𝑍=0.15 </a:t>
              </a:r>
              <a:r>
                <a:rPr lang="en-US" sz="1100" b="0" i="0">
                  <a:solidFill>
                    <a:schemeClr val="tx1"/>
                  </a:solidFill>
                  <a:effectLst/>
                  <a:latin typeface="+mn-lt"/>
                  <a:ea typeface="+mn-ea"/>
                  <a:cs typeface="+mn-cs"/>
                </a:rPr>
                <a:t>𝑥_1</a:t>
              </a:r>
              <a:r>
                <a:rPr lang="en-US" sz="1100" b="0" i="0" u="none" strike="noStrike">
                  <a:solidFill>
                    <a:schemeClr val="tx1"/>
                  </a:solidFill>
                  <a:effectLst/>
                  <a:latin typeface="Cambria Math" panose="02040503050406030204" pitchFamily="18" charset="0"/>
                  <a:ea typeface="+mn-ea"/>
                  <a:cs typeface="+mn-cs"/>
                </a:rPr>
                <a:t>+0.12 </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2</a:t>
              </a:r>
              <a:r>
                <a:rPr lang="en-US" sz="1100" b="0" i="0" u="none" strike="noStrike">
                  <a:solidFill>
                    <a:schemeClr val="tx1"/>
                  </a:solidFill>
                  <a:effectLst/>
                  <a:latin typeface="Cambria Math" panose="02040503050406030204" pitchFamily="18" charset="0"/>
                  <a:ea typeface="+mn-ea"/>
                  <a:cs typeface="+mn-cs"/>
                </a:rPr>
                <a:t> ​+0.13 </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3</a:t>
              </a:r>
              <a:r>
                <a:rPr lang="en-US" sz="1100" b="0" i="0" u="none" strike="noStrike">
                  <a:solidFill>
                    <a:schemeClr val="tx1"/>
                  </a:solidFill>
                  <a:effectLst/>
                  <a:latin typeface="Cambria Math" panose="02040503050406030204" pitchFamily="18" charset="0"/>
                  <a:ea typeface="+mn-ea"/>
                  <a:cs typeface="+mn-cs"/>
                </a:rPr>
                <a:t> ​+0.19 </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4</a:t>
              </a:r>
              <a:r>
                <a:rPr lang="en-US" sz="1100" b="0" i="0" u="none" strike="noStrike">
                  <a:solidFill>
                    <a:schemeClr val="tx1"/>
                  </a:solidFill>
                  <a:effectLst/>
                  <a:latin typeface="Cambria Math" panose="02040503050406030204" pitchFamily="18" charset="0"/>
                  <a:ea typeface="+mn-ea"/>
                  <a:cs typeface="+mn-cs"/>
                </a:rPr>
                <a:t> ​+0.13 </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5</a:t>
              </a:r>
              <a:r>
                <a:rPr lang="en-US" sz="1100" b="0" i="0" u="none" strike="noStrike">
                  <a:solidFill>
                    <a:schemeClr val="tx1"/>
                  </a:solidFill>
                  <a:effectLst/>
                  <a:latin typeface="Cambria Math" panose="02040503050406030204" pitchFamily="18" charset="0"/>
                  <a:ea typeface="+mn-ea"/>
                  <a:cs typeface="+mn-cs"/>
                </a:rPr>
                <a:t> ​+0.15 </a:t>
              </a:r>
              <a:r>
                <a:rPr lang="en-US" sz="1100" b="0" i="0">
                  <a:solidFill>
                    <a:schemeClr val="tx1"/>
                  </a:solidFill>
                  <a:effectLst/>
                  <a:latin typeface="+mn-lt"/>
                  <a:ea typeface="+mn-ea"/>
                  <a:cs typeface="+mn-cs"/>
                </a:rPr>
                <a:t>𝑥_</a:t>
              </a:r>
              <a:r>
                <a:rPr lang="en-US" sz="1100" b="0" i="0">
                  <a:solidFill>
                    <a:schemeClr val="tx1"/>
                  </a:solidFill>
                  <a:effectLst/>
                  <a:latin typeface="Cambria Math" panose="02040503050406030204" pitchFamily="18" charset="0"/>
                  <a:ea typeface="+mn-ea"/>
                  <a:cs typeface="+mn-cs"/>
                </a:rPr>
                <a:t>6</a:t>
              </a:r>
              <a:r>
                <a:rPr lang="en-US" sz="1100" b="0" i="0" u="none" strike="noStrike">
                  <a:solidFill>
                    <a:schemeClr val="tx1"/>
                  </a:solidFill>
                  <a:effectLst/>
                  <a:latin typeface="Cambria Math" panose="02040503050406030204" pitchFamily="18" charset="0"/>
                  <a:ea typeface="+mn-ea"/>
                  <a:cs typeface="+mn-cs"/>
                </a:rPr>
                <a:t> ​</a:t>
              </a:r>
              <a:endParaRPr lang="en-US" sz="1100" b="0" i="0" u="none" strike="noStrike">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a:p>
              <a:r>
                <a:rPr lang="fi-FI" sz="1100" b="1" i="0">
                  <a:solidFill>
                    <a:schemeClr val="tx1"/>
                  </a:solidFill>
                  <a:effectLst/>
                  <a:latin typeface="+mn-lt"/>
                  <a:ea typeface="+mn-ea"/>
                  <a:cs typeface="+mn-cs"/>
                </a:rPr>
                <a:t>1. Investment Limits</a:t>
              </a:r>
              <a:r>
                <a:rPr lang="fi-FI" sz="1100" b="0" i="0">
                  <a:solidFill>
                    <a:schemeClr val="tx1"/>
                  </a:solidFill>
                  <a:effectLst/>
                  <a:latin typeface="+mn-lt"/>
                  <a:ea typeface="+mn-ea"/>
                  <a:cs typeface="+mn-cs"/>
                </a:rPr>
                <a:t>:</a:t>
              </a:r>
            </a:p>
            <a:p>
              <a:pPr algn="ctr"/>
              <a:r>
                <a:rPr lang="en-US" sz="1100" b="0" i="0">
                  <a:solidFill>
                    <a:schemeClr val="tx1"/>
                  </a:solidFill>
                  <a:effectLst/>
                  <a:latin typeface="Cambria Math" panose="02040503050406030204" pitchFamily="18" charset="0"/>
                  <a:ea typeface="+mn-ea"/>
                  <a:cs typeface="+mn-cs"/>
                </a:rPr>
                <a:t>𝑥</a:t>
              </a:r>
              <a:r>
                <a:rPr lang="fi-FI" sz="1100" b="0" i="0">
                  <a:solidFill>
                    <a:schemeClr val="tx1"/>
                  </a:solidFill>
                  <a:effectLst/>
                  <a:latin typeface="Cambria Math" panose="02040503050406030204" pitchFamily="18" charset="0"/>
                  <a:ea typeface="+mn-ea"/>
                  <a:cs typeface="+mn-cs"/>
                </a:rPr>
                <a:t>_</a:t>
              </a:r>
              <a:r>
                <a:rPr lang="en-US" sz="1100" b="0" i="0">
                  <a:solidFill>
                    <a:schemeClr val="tx1"/>
                  </a:solidFill>
                  <a:effectLst/>
                  <a:latin typeface="Cambria Math" panose="02040503050406030204" pitchFamily="18" charset="0"/>
                  <a:ea typeface="+mn-ea"/>
                  <a:cs typeface="+mn-cs"/>
                </a:rPr>
                <a:t>1</a:t>
              </a:r>
              <a:r>
                <a:rPr lang="fi-FI" sz="1100" b="0" i="0">
                  <a:solidFill>
                    <a:schemeClr val="tx1"/>
                  </a:solidFill>
                  <a:effectLst/>
                  <a:latin typeface="Cambria Math" panose="02040503050406030204" pitchFamily="18" charset="0"/>
                  <a:ea typeface="Cambria Math" panose="02040503050406030204" pitchFamily="18" charset="0"/>
                  <a:cs typeface="+mn-cs"/>
                </a:rPr>
                <a:t>≥</a:t>
              </a:r>
              <a:r>
                <a:rPr lang="en-US" sz="1100" b="0" i="0">
                  <a:solidFill>
                    <a:schemeClr val="tx1"/>
                  </a:solidFill>
                  <a:effectLst/>
                  <a:latin typeface="Cambria Math" panose="02040503050406030204" pitchFamily="18" charset="0"/>
                  <a:ea typeface="Cambria Math" panose="02040503050406030204" pitchFamily="18" charset="0"/>
                  <a:cs typeface="+mn-cs"/>
                </a:rPr>
                <a:t>1</a:t>
              </a:r>
              <a:r>
                <a:rPr lang="fi-FI" sz="1100" b="0" i="0">
                  <a:solidFill>
                    <a:schemeClr val="tx1"/>
                  </a:solidFill>
                  <a:effectLst/>
                  <a:latin typeface="+mn-lt"/>
                  <a:ea typeface="+mn-ea"/>
                  <a:cs typeface="+mn-cs"/>
                </a:rPr>
                <a:t>        (Premium Stocks)</a:t>
              </a:r>
            </a:p>
            <a:p>
              <a:pPr algn="ctr"/>
              <a:r>
                <a:rPr kumimoji="0" lang="en-US" sz="1100" b="0" i="0" u="none" strike="noStrike" kern="0" cap="none" spc="0" normalizeH="0" baseline="0" noProof="0">
                  <a:ln>
                    <a:noFill/>
                  </a:ln>
                  <a:solidFill>
                    <a:prstClr val="black"/>
                  </a:solidFill>
                  <a:effectLst/>
                  <a:uLnTx/>
                  <a:uFillTx/>
                  <a:latin typeface="Cambria Math" panose="02040503050406030204" pitchFamily="18" charset="0"/>
                  <a:ea typeface="+mn-ea"/>
                  <a:cs typeface="+mn-cs"/>
                </a:rPr>
                <a:t>𝑥</a:t>
              </a:r>
              <a:r>
                <a:rPr kumimoji="0" lang="fi-FI" sz="1100" b="0" i="0" u="none" strike="noStrike" kern="0" cap="none" spc="0" normalizeH="0" baseline="0" noProof="0">
                  <a:ln>
                    <a:noFill/>
                  </a:ln>
                  <a:solidFill>
                    <a:prstClr val="black"/>
                  </a:solidFill>
                  <a:effectLst/>
                  <a:uLnTx/>
                  <a:uFillTx/>
                  <a:latin typeface="Cambria Math" panose="02040503050406030204" pitchFamily="18" charset="0"/>
                  <a:ea typeface="+mn-ea"/>
                  <a:cs typeface="+mn-cs"/>
                </a:rPr>
                <a:t>_</a:t>
              </a:r>
              <a:r>
                <a:rPr kumimoji="0" lang="en-US" sz="1100" b="0" i="0" u="none" strike="noStrike" kern="0" cap="none" spc="0" normalizeH="0" baseline="0" noProof="0">
                  <a:ln>
                    <a:noFill/>
                  </a:ln>
                  <a:solidFill>
                    <a:prstClr val="black"/>
                  </a:solidFill>
                  <a:effectLst/>
                  <a:uLnTx/>
                  <a:uFillTx/>
                  <a:latin typeface="Cambria Math" panose="02040503050406030204" pitchFamily="18" charset="0"/>
                  <a:ea typeface="+mn-ea"/>
                  <a:cs typeface="+mn-cs"/>
                </a:rPr>
                <a:t>2</a:t>
              </a:r>
              <a:r>
                <a:rPr kumimoji="0" lang="fi-FI" sz="11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a:t>
              </a:r>
              <a:r>
                <a:rPr kumimoji="0" lang="en-US" sz="1100" b="0" i="0" u="none" strike="noStrike" kern="0" cap="none" spc="0" normalizeH="0" baseline="0" noProof="0">
                  <a:ln>
                    <a:noFill/>
                  </a:ln>
                  <a:solidFill>
                    <a:prstClr val="black"/>
                  </a:solidFill>
                  <a:effectLst/>
                  <a:uLnTx/>
                  <a:uFillTx/>
                  <a:latin typeface="Cambria Math" panose="02040503050406030204" pitchFamily="18" charset="0"/>
                  <a:ea typeface="Cambria Math" panose="02040503050406030204" pitchFamily="18" charset="0"/>
                  <a:cs typeface="+mn-cs"/>
                </a:rPr>
                <a:t>0.5    </a:t>
              </a:r>
              <a:r>
                <a:rPr lang="fi-FI" sz="1100" b="0" i="0">
                  <a:solidFill>
                    <a:schemeClr val="tx1"/>
                  </a:solidFill>
                  <a:effectLst/>
                  <a:latin typeface="+mn-lt"/>
                  <a:ea typeface="+mn-ea"/>
                  <a:cs typeface="+mn-cs"/>
                </a:rPr>
                <a:t>(Balanced Cash-flow)</a:t>
              </a: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3</a:t>
              </a:r>
              <a:r>
                <a:rPr lang="fi-FI" sz="1100" b="0" i="0">
                  <a:solidFill>
                    <a:schemeClr val="tx1"/>
                  </a:solidFill>
                  <a:effectLst/>
                  <a:latin typeface="+mn-lt"/>
                  <a:ea typeface="+mn-ea"/>
                  <a:cs typeface="+mn-cs"/>
                </a:rPr>
                <a:t>≥</a:t>
              </a:r>
              <a:r>
                <a:rPr lang="en-US" sz="1100" b="0" i="0">
                  <a:solidFill>
                    <a:schemeClr val="tx1"/>
                  </a:solidFill>
                  <a:effectLst/>
                  <a:latin typeface="+mn-lt"/>
                  <a:ea typeface="+mn-ea"/>
                  <a:cs typeface="+mn-cs"/>
                </a:rPr>
                <a:t>1</a:t>
              </a:r>
              <a:r>
                <a:rPr lang="fi-FI" sz="1100" b="0" i="0">
                  <a:solidFill>
                    <a:schemeClr val="tx1"/>
                  </a:solidFill>
                  <a:effectLst/>
                  <a:latin typeface="+mn-lt"/>
                  <a:ea typeface="+mn-ea"/>
                  <a:cs typeface="+mn-cs"/>
                </a:rPr>
                <a:t>       (Corporate Bonds)</a:t>
              </a: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4</a:t>
              </a:r>
              <a:r>
                <a:rPr lang="fi-FI" sz="1100" b="0" i="0">
                  <a:solidFill>
                    <a:schemeClr val="tx1"/>
                  </a:solidFill>
                  <a:effectLst/>
                  <a:latin typeface="+mn-lt"/>
                  <a:ea typeface="+mn-ea"/>
                  <a:cs typeface="+mn-cs"/>
                </a:rPr>
                <a:t>≥</a:t>
              </a:r>
              <a:r>
                <a:rPr lang="en-US" sz="1100" b="0" i="0">
                  <a:solidFill>
                    <a:schemeClr val="tx1"/>
                  </a:solidFill>
                  <a:effectLst/>
                  <a:latin typeface="+mn-lt"/>
                  <a:ea typeface="+mn-ea"/>
                  <a:cs typeface="+mn-cs"/>
                </a:rPr>
                <a:t>1</a:t>
              </a:r>
              <a:r>
                <a:rPr lang="fi-FI" sz="1100" b="0" i="0">
                  <a:solidFill>
                    <a:schemeClr val="tx1"/>
                  </a:solidFill>
                  <a:effectLst/>
                  <a:latin typeface="+mn-lt"/>
                  <a:ea typeface="+mn-ea"/>
                  <a:cs typeface="+mn-cs"/>
                </a:rPr>
                <a:t>       (Global High Yield)</a:t>
              </a: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5</a:t>
              </a:r>
              <a:r>
                <a:rPr lang="fi-FI" sz="1100" b="0" i="0">
                  <a:solidFill>
                    <a:schemeClr val="tx1"/>
                  </a:solidFill>
                  <a:effectLst/>
                  <a:latin typeface="+mn-lt"/>
                  <a:ea typeface="+mn-ea"/>
                  <a:cs typeface="+mn-cs"/>
                </a:rPr>
                <a:t>≥</a:t>
              </a:r>
              <a:r>
                <a:rPr lang="en-US" sz="1100" b="0" i="0">
                  <a:solidFill>
                    <a:schemeClr val="tx1"/>
                  </a:solidFill>
                  <a:effectLst/>
                  <a:latin typeface="+mn-lt"/>
                  <a:ea typeface="+mn-ea"/>
                  <a:cs typeface="+mn-cs"/>
                </a:rPr>
                <a:t>1</a:t>
              </a:r>
              <a:r>
                <a:rPr lang="en-US" sz="1100" b="0" i="0">
                  <a:solidFill>
                    <a:schemeClr val="tx1"/>
                  </a:solidFill>
                  <a:effectLst/>
                  <a:latin typeface="Cambria Math" panose="02040503050406030204" pitchFamily="18" charset="0"/>
                  <a:ea typeface="+mn-ea"/>
                  <a:cs typeface="+mn-cs"/>
                </a:rPr>
                <a:t> </a:t>
              </a:r>
              <a:r>
                <a:rPr lang="fi-FI" sz="1100" b="0" i="0">
                  <a:solidFill>
                    <a:schemeClr val="tx1"/>
                  </a:solidFill>
                  <a:effectLst/>
                  <a:latin typeface="+mn-lt"/>
                  <a:ea typeface="+mn-ea"/>
                  <a:cs typeface="+mn-cs"/>
                </a:rPr>
                <a:t>      (Global Sustainability)</a:t>
              </a:r>
            </a:p>
            <a:p>
              <a:pPr algn="ctr"/>
              <a:r>
                <a:rPr lang="en-US" sz="1100" b="0" i="0">
                  <a:solidFill>
                    <a:schemeClr val="tx1"/>
                  </a:solidFill>
                  <a:effectLst/>
                  <a:latin typeface="+mn-lt"/>
                  <a:ea typeface="+mn-ea"/>
                  <a:cs typeface="+mn-cs"/>
                </a:rPr>
                <a:t>𝑥</a:t>
              </a:r>
              <a:r>
                <a:rPr lang="fi-FI" sz="1100" b="0" i="0">
                  <a:solidFill>
                    <a:schemeClr val="tx1"/>
                  </a:solidFill>
                  <a:effectLst/>
                  <a:latin typeface="+mn-lt"/>
                  <a:ea typeface="+mn-ea"/>
                  <a:cs typeface="+mn-cs"/>
                </a:rPr>
                <a:t>_</a:t>
              </a:r>
              <a:r>
                <a:rPr lang="en-US" sz="1100" b="0" i="0">
                  <a:solidFill>
                    <a:schemeClr val="tx1"/>
                  </a:solidFill>
                  <a:effectLst/>
                  <a:latin typeface="Cambria Math" panose="02040503050406030204" pitchFamily="18" charset="0"/>
                  <a:ea typeface="+mn-ea"/>
                  <a:cs typeface="+mn-cs"/>
                </a:rPr>
                <a:t>6</a:t>
              </a:r>
              <a:r>
                <a:rPr lang="fi-FI" sz="1100" b="0" i="0">
                  <a:solidFill>
                    <a:schemeClr val="tx1"/>
                  </a:solidFill>
                  <a:effectLst/>
                  <a:latin typeface="+mn-lt"/>
                  <a:ea typeface="+mn-ea"/>
                  <a:cs typeface="+mn-cs"/>
                </a:rPr>
                <a:t>≥</a:t>
              </a:r>
              <a:r>
                <a:rPr lang="en-US" sz="1100" b="0" i="0">
                  <a:solidFill>
                    <a:schemeClr val="tx1"/>
                  </a:solidFill>
                  <a:effectLst/>
                  <a:latin typeface="+mn-lt"/>
                  <a:ea typeface="+mn-ea"/>
                  <a:cs typeface="+mn-cs"/>
                </a:rPr>
                <a:t>1</a:t>
              </a:r>
              <a:r>
                <a:rPr lang="fi-FI" sz="1100" b="0" i="0">
                  <a:solidFill>
                    <a:schemeClr val="tx1"/>
                  </a:solidFill>
                  <a:effectLst/>
                  <a:latin typeface="+mn-lt"/>
                  <a:ea typeface="+mn-ea"/>
                  <a:cs typeface="+mn-cs"/>
                </a:rPr>
                <a:t>       (Energy Trends)</a:t>
              </a:r>
            </a:p>
            <a:p>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i-FI" sz="1100" b="1" i="0">
                  <a:solidFill>
                    <a:schemeClr val="tx1"/>
                  </a:solidFill>
                  <a:effectLst/>
                  <a:latin typeface="+mn-lt"/>
                  <a:ea typeface="+mn-ea"/>
                  <a:cs typeface="+mn-cs"/>
                </a:rPr>
                <a:t>2. Total Investment Limits</a:t>
              </a:r>
              <a:r>
                <a:rPr lang="fi-FI" sz="1100" b="0" i="0">
                  <a:solidFill>
                    <a:schemeClr val="tx1"/>
                  </a:solidFill>
                  <a:effectLst/>
                  <a:latin typeface="+mn-lt"/>
                  <a:ea typeface="+mn-ea"/>
                  <a:cs typeface="+mn-cs"/>
                </a:rPr>
                <a:t>:</a:t>
              </a:r>
              <a:endParaRPr lang="en-FI">
                <a:effectLst/>
              </a:endParaRPr>
            </a:p>
            <a:p>
              <a:pPr algn="ctr"/>
              <a:r>
                <a:rPr lang="en-US" sz="1100" b="0" i="0">
                  <a:solidFill>
                    <a:schemeClr val="tx1"/>
                  </a:solidFill>
                  <a:effectLst/>
                  <a:latin typeface="+mn-lt"/>
                  <a:ea typeface="+mn-ea"/>
                  <a:cs typeface="+mn-cs"/>
                </a:rPr>
                <a:t> 𝑥_1+𝑥_2 ​+𝑥_3 ​</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𝑥_4 ​+𝑥_5 ​</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𝑥_6</a:t>
              </a:r>
              <a:r>
                <a:rPr lang="en-US" sz="1100" b="0" i="0">
                  <a:solidFill>
                    <a:schemeClr val="tx1"/>
                  </a:solidFill>
                  <a:effectLst/>
                  <a:latin typeface="Cambria Math" panose="02040503050406030204" pitchFamily="18" charset="0"/>
                  <a:ea typeface="+mn-ea"/>
                  <a:cs typeface="+mn-cs"/>
                </a:rPr>
                <a:t>=10</a:t>
              </a:r>
              <a:endParaRPr lang="en-US" sz="1100" b="0" i="0">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3. Global</a:t>
              </a:r>
              <a:r>
                <a:rPr lang="en-US" sz="1100" b="1" i="0" u="none" strike="noStrike" baseline="0">
                  <a:solidFill>
                    <a:schemeClr val="tx1"/>
                  </a:solidFill>
                  <a:effectLst/>
                  <a:latin typeface="+mn-lt"/>
                  <a:ea typeface="+mn-ea"/>
                  <a:cs typeface="+mn-cs"/>
                </a:rPr>
                <a:t> sustainability and energy trend</a:t>
              </a:r>
              <a:r>
                <a:rPr lang="en-US" sz="1100" b="1" i="0" u="none" strike="noStrike">
                  <a:solidFill>
                    <a:schemeClr val="tx1"/>
                  </a:solidFill>
                  <a:effectLst/>
                  <a:latin typeface="+mn-lt"/>
                  <a:ea typeface="+mn-ea"/>
                  <a:cs typeface="+mn-cs"/>
                </a:rPr>
                <a:t> Constraint</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𝑥〗_1</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𝑥_2 ​</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𝑥_3 ​</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𝑥_4 ​+</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𝑥_5 ​+</a:t>
              </a:r>
              <a:r>
                <a:rPr lang="en-US" sz="1100" b="0" i="0">
                  <a:solidFill>
                    <a:schemeClr val="tx1"/>
                  </a:solidFill>
                  <a:effectLst/>
                  <a:latin typeface="Cambria Math" panose="02040503050406030204" pitchFamily="18" charset="0"/>
                  <a:ea typeface="+mn-ea"/>
                  <a:cs typeface="+mn-cs"/>
                </a:rPr>
                <a:t>2</a:t>
              </a:r>
              <a:r>
                <a:rPr lang="en-US" sz="1100" b="0" i="0">
                  <a:solidFill>
                    <a:schemeClr val="tx1"/>
                  </a:solidFill>
                  <a:effectLst/>
                  <a:latin typeface="+mn-lt"/>
                  <a:ea typeface="+mn-ea"/>
                  <a:cs typeface="+mn-cs"/>
                </a:rPr>
                <a:t>𝑥_6</a:t>
              </a:r>
              <a:r>
                <a:rPr lang="fi-FI" sz="1100" b="0" i="0">
                  <a:solidFill>
                    <a:schemeClr val="tx1"/>
                  </a:solidFill>
                  <a:effectLst/>
                  <a:latin typeface="+mn-lt"/>
                  <a:ea typeface="+mn-ea"/>
                  <a:cs typeface="+mn-cs"/>
                </a:rPr>
                <a:t>≥</a:t>
              </a:r>
              <a:r>
                <a:rPr lang="en-US" sz="1100" b="0" i="0">
                  <a:solidFill>
                    <a:schemeClr val="tx1"/>
                  </a:solidFill>
                  <a:effectLst/>
                  <a:latin typeface="+mn-lt"/>
                  <a:ea typeface="+mn-ea"/>
                  <a:cs typeface="+mn-cs"/>
                </a:rPr>
                <a:t>0</a:t>
              </a:r>
              <a:endParaRPr lang="en-US" sz="1100" b="0">
                <a:solidFill>
                  <a:schemeClr val="tx1"/>
                </a:solidFill>
                <a:effectLs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b="1">
                  <a:effectLst/>
                </a:rPr>
                <a:t>4. Total Impact Score (TIS) constraint</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sz="1100" b="0">
                <a:solidFill>
                  <a:schemeClr val="tx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〖3486𝑥〗_1 〖−734𝑥〗_2 ​〖+2678𝑥〗_3+435𝑥_4 ​〖+5623𝑥〗_5 ​〖+3454𝑥〗_6</a:t>
              </a:r>
              <a:r>
                <a:rPr lang="en-US" sz="1100" b="0" i="0">
                  <a:solidFill>
                    <a:schemeClr val="tx1"/>
                  </a:solidFill>
                  <a:effectLst/>
                  <a:latin typeface="Cambria Math" panose="02040503050406030204" pitchFamily="18" charset="0"/>
                  <a:ea typeface="+mn-ea"/>
                  <a:cs typeface="+mn-cs"/>
                </a:rPr>
                <a:t>  </a:t>
              </a:r>
              <a:r>
                <a:rPr lang="fi-FI"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40000</a:t>
              </a:r>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b="1">
                  <a:effectLst/>
                </a:rPr>
                <a:t>5. Non-negativity</a:t>
              </a:r>
              <a:endParaRPr lang="en-FI"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a:solidFill>
                    <a:schemeClr val="tx1"/>
                  </a:solidFill>
                  <a:effectLst/>
                  <a:latin typeface="+mn-lt"/>
                  <a:ea typeface="+mn-ea"/>
                  <a:cs typeface="+mn-cs"/>
                </a:rPr>
                <a:t>𝑥_1</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𝑥_2 ​</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𝑥_3 ​</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𝑥_4 ​</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𝑥_5 ​</a:t>
              </a:r>
              <a:r>
                <a:rPr lang="en-US" sz="1100" b="0" i="0">
                  <a:solidFill>
                    <a:schemeClr val="tx1"/>
                  </a:solidFill>
                  <a:effectLst/>
                  <a:latin typeface="Cambria Math" panose="02040503050406030204" pitchFamily="18" charset="0"/>
                  <a:ea typeface="+mn-ea"/>
                  <a:cs typeface="+mn-cs"/>
                </a:rPr>
                <a:t>,</a:t>
              </a:r>
              <a:r>
                <a:rPr lang="en-US" sz="1100" b="0" i="0">
                  <a:solidFill>
                    <a:schemeClr val="tx1"/>
                  </a:solidFill>
                  <a:effectLst/>
                  <a:latin typeface="+mn-lt"/>
                  <a:ea typeface="+mn-ea"/>
                  <a:cs typeface="+mn-cs"/>
                </a:rPr>
                <a:t>𝑥_6</a:t>
              </a:r>
              <a:r>
                <a:rPr lang="fi-FI" sz="1100" b="0" i="0">
                  <a:solidFill>
                    <a:schemeClr val="tx1"/>
                  </a:solidFill>
                  <a:effectLst/>
                  <a:latin typeface="+mn-lt"/>
                  <a:ea typeface="+mn-ea"/>
                  <a:cs typeface="+mn-cs"/>
                </a:rPr>
                <a:t>≥</a:t>
              </a:r>
              <a:r>
                <a:rPr lang="en-US" sz="1100" b="0" i="0">
                  <a:solidFill>
                    <a:schemeClr val="tx1"/>
                  </a:solidFill>
                  <a:effectLst/>
                  <a:latin typeface="Cambria Math" panose="02040503050406030204" pitchFamily="18" charset="0"/>
                  <a:ea typeface="+mn-ea"/>
                  <a:cs typeface="+mn-cs"/>
                </a:rPr>
                <a:t>0</a:t>
              </a:r>
              <a:endParaRPr lang="en-FI">
                <a:effectLst/>
              </a:endParaRPr>
            </a:p>
            <a:p>
              <a:pPr algn="l"/>
              <a:r>
                <a:rPr lang="en-US" b="0"/>
                <a:t> </a:t>
              </a:r>
              <a:r>
                <a:rPr lang="en-US" sz="1100" b="0" i="0" u="none" strike="noStrike">
                  <a:solidFill>
                    <a:schemeClr val="tx1"/>
                  </a:solidFill>
                  <a:effectLst/>
                  <a:latin typeface="+mn-lt"/>
                  <a:ea typeface="+mn-ea"/>
                  <a:cs typeface="+mn-cs"/>
                </a:rPr>
                <a:t> </a:t>
              </a:r>
              <a:r>
                <a:rPr lang="en-US" b="0"/>
                <a:t> </a:t>
              </a:r>
            </a:p>
            <a:p>
              <a:r>
                <a:rPr lang="en-US" sz="1100" b="1" i="0" u="none" strike="noStrike">
                  <a:solidFill>
                    <a:schemeClr val="tx1"/>
                  </a:solidFill>
                  <a:effectLst/>
                  <a:latin typeface="+mn-lt"/>
                  <a:ea typeface="+mn-ea"/>
                  <a:cs typeface="+mn-cs"/>
                </a:rPr>
                <a:t>b) </a:t>
              </a:r>
              <a:r>
                <a:rPr lang="en-US" sz="1100" b="0" i="0" u="none" strike="noStrike" baseline="0">
                  <a:solidFill>
                    <a:schemeClr val="tx1"/>
                  </a:solidFill>
                  <a:effectLst/>
                  <a:latin typeface="+mn-lt"/>
                  <a:ea typeface="+mn-ea"/>
                  <a:cs typeface="+mn-cs"/>
                </a:rPr>
                <a:t> </a:t>
              </a:r>
              <a:r>
                <a:rPr lang="en-US" b="0"/>
                <a:t>I</a:t>
              </a:r>
              <a:r>
                <a:rPr lang="en-US" sz="1100" b="0" i="0" u="none" strike="noStrike">
                  <a:solidFill>
                    <a:schemeClr val="tx1"/>
                  </a:solidFill>
                  <a:effectLst/>
                  <a:latin typeface="+mn-lt"/>
                  <a:ea typeface="+mn-ea"/>
                  <a:cs typeface="+mn-cs"/>
                </a:rPr>
                <a:t>mplement the model using spreadsheets.</a:t>
              </a:r>
              <a:r>
                <a:rPr lang="en-US" sz="1100" b="0" i="0" u="none" strike="noStrike" baseline="0">
                  <a:solidFill>
                    <a:schemeClr val="tx1"/>
                  </a:solidFill>
                  <a:effectLst/>
                  <a:latin typeface="+mn-lt"/>
                  <a:ea typeface="+mn-ea"/>
                  <a:cs typeface="+mn-cs"/>
                </a:rPr>
                <a:t> </a:t>
              </a:r>
              <a:r>
                <a:rPr lang="en-US" sz="1100" b="0" i="0" u="none" strike="noStrike">
                  <a:solidFill>
                    <a:schemeClr val="tx1"/>
                  </a:solidFill>
                  <a:effectLst/>
                  <a:latin typeface="+mn-lt"/>
                  <a:ea typeface="+mn-ea"/>
                  <a:cs typeface="+mn-cs"/>
                </a:rPr>
                <a:t>Make sure it is a linear model. Report the </a:t>
              </a:r>
              <a:r>
                <a:rPr lang="en-US" sz="1100" b="0" i="0">
                  <a:solidFill>
                    <a:schemeClr val="tx1"/>
                  </a:solidFill>
                  <a:effectLst/>
                  <a:latin typeface="+mn-lt"/>
                  <a:ea typeface="+mn-ea"/>
                  <a:cs typeface="+mn-cs"/>
                </a:rPr>
                <a:t>investment</a:t>
              </a:r>
              <a:r>
                <a:rPr lang="en-US" sz="1100" b="0" i="0" baseline="0">
                  <a:solidFill>
                    <a:schemeClr val="tx1"/>
                  </a:solidFill>
                  <a:effectLst/>
                  <a:latin typeface="+mn-lt"/>
                  <a:ea typeface="+mn-ea"/>
                  <a:cs typeface="+mn-cs"/>
                </a:rPr>
                <a:t> amounts </a:t>
              </a:r>
              <a:r>
                <a:rPr lang="en-US" sz="1100" b="0" i="1">
                  <a:solidFill>
                    <a:schemeClr val="tx1"/>
                  </a:solidFill>
                  <a:effectLst/>
                  <a:latin typeface="+mn-lt"/>
                  <a:ea typeface="+mn-ea"/>
                  <a:cs typeface="+mn-cs"/>
                </a:rPr>
                <a:t>x</a:t>
              </a:r>
              <a:r>
                <a:rPr lang="en-US" sz="1100" b="0" i="1" baseline="-25000">
                  <a:solidFill>
                    <a:schemeClr val="tx1"/>
                  </a:solidFill>
                  <a:effectLst/>
                  <a:latin typeface="+mn-lt"/>
                  <a:ea typeface="+mn-ea"/>
                  <a:cs typeface="+mn-cs"/>
                </a:rPr>
                <a:t>1 </a:t>
              </a:r>
              <a:r>
                <a:rPr lang="en-US" sz="1100" b="0" i="1">
                  <a:solidFill>
                    <a:schemeClr val="tx1"/>
                  </a:solidFill>
                  <a:effectLst/>
                  <a:latin typeface="+mn-lt"/>
                  <a:ea typeface="+mn-ea"/>
                  <a:cs typeface="+mn-cs"/>
                </a:rPr>
                <a:t>,...,x</a:t>
              </a:r>
              <a:r>
                <a:rPr lang="en-US" sz="1100" b="0" i="1" baseline="-25000">
                  <a:solidFill>
                    <a:schemeClr val="tx1"/>
                  </a:solidFill>
                  <a:effectLst/>
                  <a:latin typeface="+mn-lt"/>
                  <a:ea typeface="+mn-ea"/>
                  <a:cs typeface="+mn-cs"/>
                </a:rPr>
                <a:t>6</a:t>
              </a:r>
              <a:r>
                <a:rPr lang="en-US" sz="1100" b="0" i="0" baseline="0">
                  <a:solidFill>
                    <a:schemeClr val="tx1"/>
                  </a:solidFill>
                  <a:effectLst/>
                  <a:latin typeface="+mn-lt"/>
                  <a:ea typeface="+mn-ea"/>
                  <a:cs typeface="+mn-cs"/>
                </a:rPr>
                <a:t> and the optimal objective function value </a:t>
              </a:r>
              <a:r>
                <a:rPr lang="en-US" sz="1100" b="0" i="0" u="none" strike="noStrike">
                  <a:solidFill>
                    <a:schemeClr val="tx1"/>
                  </a:solidFill>
                  <a:effectLst/>
                  <a:latin typeface="+mn-lt"/>
                  <a:ea typeface="+mn-ea"/>
                  <a:cs typeface="+mn-cs"/>
                </a:rPr>
                <a:t>(3pts)</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a:p>
              <a:endParaRPr lang="en-US" sz="1100" b="0" i="0" u="none" strike="noStrike">
                <a:solidFill>
                  <a:schemeClr val="tx1"/>
                </a:solidFill>
                <a:effectLst/>
                <a:latin typeface="+mn-lt"/>
                <a:ea typeface="+mn-ea"/>
                <a:cs typeface="+mn-cs"/>
              </a:endParaRPr>
            </a:p>
            <a:p>
              <a:r>
                <a:rPr lang="en-US" sz="1100" b="0" i="0">
                  <a:solidFill>
                    <a:schemeClr val="tx1"/>
                  </a:solidFill>
                  <a:effectLst/>
                  <a:latin typeface="+mn-lt"/>
                  <a:ea typeface="+mn-ea"/>
                  <a:cs typeface="+mn-cs"/>
                </a:rPr>
                <a:t>𝑥_1</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,𝑥_2</a:t>
              </a:r>
              <a:r>
                <a:rPr lang="en-US" sz="1100" b="0" i="0">
                  <a:solidFill>
                    <a:schemeClr val="tx1"/>
                  </a:solidFill>
                  <a:effectLst/>
                  <a:latin typeface="Cambria Math" panose="02040503050406030204" pitchFamily="18" charset="0"/>
                  <a:ea typeface="+mn-ea"/>
                  <a:cs typeface="+mn-cs"/>
                </a:rPr>
                <a:t>=0.5</a:t>
              </a:r>
              <a:r>
                <a:rPr lang="en-US" sz="1100" b="0" i="0">
                  <a:solidFill>
                    <a:schemeClr val="tx1"/>
                  </a:solidFill>
                  <a:effectLst/>
                  <a:latin typeface="+mn-lt"/>
                  <a:ea typeface="+mn-ea"/>
                  <a:cs typeface="+mn-cs"/>
                </a:rPr>
                <a:t>​,𝑥_3 ​</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,𝑥_4 ​</a:t>
              </a:r>
              <a:r>
                <a:rPr lang="en-US" sz="1100" b="0" i="0">
                  <a:solidFill>
                    <a:schemeClr val="tx1"/>
                  </a:solidFill>
                  <a:effectLst/>
                  <a:latin typeface="Cambria Math" panose="02040503050406030204" pitchFamily="18" charset="0"/>
                  <a:ea typeface="+mn-ea"/>
                  <a:cs typeface="+mn-cs"/>
                </a:rPr>
                <a:t>=1.118061</a:t>
              </a:r>
              <a:r>
                <a:rPr lang="en-US" sz="1100" b="0" i="0">
                  <a:solidFill>
                    <a:schemeClr val="tx1"/>
                  </a:solidFill>
                  <a:effectLst/>
                  <a:latin typeface="+mn-lt"/>
                  <a:ea typeface="+mn-ea"/>
                  <a:cs typeface="+mn-cs"/>
                </a:rPr>
                <a:t>,𝑥_5</a:t>
              </a:r>
              <a:r>
                <a:rPr lang="en-US" sz="1100" b="0" i="0">
                  <a:solidFill>
                    <a:schemeClr val="tx1"/>
                  </a:solidFill>
                  <a:effectLst/>
                  <a:latin typeface="Cambria Math" panose="02040503050406030204" pitchFamily="18" charset="0"/>
                  <a:ea typeface="+mn-ea"/>
                  <a:cs typeface="+mn-cs"/>
                </a:rPr>
                <a:t>=5.381939</a:t>
              </a:r>
              <a:r>
                <a:rPr lang="en-US" sz="1100" b="0" i="0">
                  <a:solidFill>
                    <a:schemeClr val="tx1"/>
                  </a:solidFill>
                  <a:effectLst/>
                  <a:latin typeface="+mn-lt"/>
                  <a:ea typeface="+mn-ea"/>
                  <a:cs typeface="+mn-cs"/>
                </a:rPr>
                <a:t>​,𝑥_6</a:t>
              </a:r>
              <a:r>
                <a:rPr lang="en-US" sz="1100" b="0" i="0">
                  <a:solidFill>
                    <a:schemeClr val="tx1"/>
                  </a:solidFill>
                  <a:effectLst/>
                  <a:latin typeface="Cambria Math" panose="02040503050406030204" pitchFamily="18" charset="0"/>
                  <a:ea typeface="+mn-ea"/>
                  <a:cs typeface="+mn-cs"/>
                </a:rPr>
                <a:t>=1</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a:p>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p>
            <a:p>
              <a:r>
                <a:rPr lang="en-US" sz="1100" b="0" i="0" u="none" strike="noStrike">
                  <a:solidFill>
                    <a:schemeClr val="tx1"/>
                  </a:solidFill>
                  <a:effectLst/>
                  <a:latin typeface="+mn-lt"/>
                  <a:ea typeface="+mn-ea"/>
                  <a:cs typeface="+mn-cs"/>
                </a:rPr>
                <a:t>Objective function value = </a:t>
              </a:r>
              <a:r>
                <a:rPr lang="en-FI" sz="1100" b="0" i="0" u="none" strike="noStrike">
                  <a:solidFill>
                    <a:schemeClr val="tx1"/>
                  </a:solidFill>
                  <a:effectLst/>
                  <a:latin typeface="+mn-lt"/>
                  <a:ea typeface="+mn-ea"/>
                  <a:cs typeface="+mn-cs"/>
                </a:rPr>
                <a:t>1,402084</a:t>
              </a:r>
              <a:r>
                <a:rPr lang="en-FI"/>
                <a:t> </a:t>
              </a:r>
              <a:r>
                <a:rPr lang="en-US"/>
                <a:t>Million Euros</a:t>
              </a:r>
              <a:endParaRPr lang="en-US" sz="1100" b="0" i="0" u="none" strike="noStrike">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a:p>
              <a:r>
                <a:rPr lang="en-US" sz="1100" b="1" i="0" u="none" strike="noStrike">
                  <a:solidFill>
                    <a:schemeClr val="tx1"/>
                  </a:solidFill>
                  <a:effectLst/>
                  <a:latin typeface="+mn-lt"/>
                  <a:ea typeface="+mn-ea"/>
                  <a:cs typeface="+mn-cs"/>
                </a:rPr>
                <a:t>c) </a:t>
              </a:r>
              <a:r>
                <a:rPr lang="en-US" sz="1100" b="0" i="0">
                  <a:solidFill>
                    <a:schemeClr val="tx1"/>
                  </a:solidFill>
                  <a:effectLst/>
                  <a:latin typeface="+mn-lt"/>
                  <a:ea typeface="+mn-ea"/>
                  <a:cs typeface="+mn-cs"/>
                </a:rPr>
                <a:t>Use the sensitivity report to</a:t>
              </a:r>
              <a:r>
                <a:rPr lang="en-US" sz="1100" b="0" i="0" baseline="0">
                  <a:solidFill>
                    <a:schemeClr val="tx1"/>
                  </a:solidFill>
                  <a:effectLst/>
                  <a:latin typeface="+mn-lt"/>
                  <a:ea typeface="+mn-ea"/>
                  <a:cs typeface="+mn-cs"/>
                </a:rPr>
                <a:t> analyze how much more returns could be achieved if TIS requirement was lowered to 30000 points. Justify your answer using the sensitivity report (1pt)</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If we lower the TIS requirement from 40,000 to 30,000 (a decrease of 10,000), it is within the "Allowable Decrease" range (15816), meaning the current basis of the optimal solution will remain optimal for this change.</a:t>
              </a:r>
            </a:p>
            <a:p>
              <a:r>
                <a:rPr lang="en-US" sz="1100" b="0" i="0" baseline="0">
                  <a:solidFill>
                    <a:schemeClr val="tx1"/>
                  </a:solidFill>
                  <a:effectLst/>
                  <a:latin typeface="+mn-lt"/>
                  <a:ea typeface="+mn-ea"/>
                  <a:cs typeface="+mn-cs"/>
                </a:rPr>
                <a:t>Given that the shadow price of TIS constraint is -0.0000115652, the change in the objective function value (increase in returns) can be estimated as:</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Change in Returns = Shadow Price x Change in TIS = −0.0000115652 × (−10,000) </a:t>
              </a:r>
            </a:p>
            <a:p>
              <a:endParaRPr lang="en-US" sz="1100" b="0" i="0" baseline="0">
                <a:solidFill>
                  <a:schemeClr val="tx1"/>
                </a:solidFill>
                <a:effectLst/>
                <a:latin typeface="+mn-lt"/>
                <a:ea typeface="+mn-ea"/>
                <a:cs typeface="+mn-cs"/>
              </a:endParaRPr>
            </a:p>
            <a:p>
              <a:r>
                <a:rPr lang="en-US" sz="1100" b="0" i="0" baseline="0">
                  <a:solidFill>
                    <a:schemeClr val="tx1"/>
                  </a:solidFill>
                  <a:effectLst/>
                  <a:latin typeface="+mn-lt"/>
                  <a:ea typeface="+mn-ea"/>
                  <a:cs typeface="+mn-cs"/>
                </a:rPr>
                <a:t>This means that if the TIS requirement was lowered from 40,000 to 30,000 points, the expected returns would increase by approximately 0.115652 million euros</a:t>
              </a:r>
            </a:p>
            <a:p>
              <a:endParaRPr lang="en-US" sz="1100" b="0" i="0"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a:p>
              <a:endParaRPr lang="en-US" sz="1100" b="0" i="0" u="none" strike="noStrike">
                <a:solidFill>
                  <a:schemeClr val="tx1"/>
                </a:solidFill>
                <a:effectLst/>
                <a:latin typeface="+mn-lt"/>
                <a:ea typeface="+mn-ea"/>
                <a:cs typeface="+mn-cs"/>
              </a:endParaRPr>
            </a:p>
          </xdr:txBody>
        </xdr:sp>
      </mc:Fallback>
    </mc:AlternateContent>
    <xdr:clientData/>
  </xdr:oneCellAnchor>
  <xdr:oneCellAnchor>
    <xdr:from>
      <xdr:col>8</xdr:col>
      <xdr:colOff>585355</xdr:colOff>
      <xdr:row>1</xdr:row>
      <xdr:rowOff>66675</xdr:rowOff>
    </xdr:from>
    <xdr:ext cx="5276849" cy="3787191"/>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7010400" y="404380"/>
          <a:ext cx="5276849" cy="3787191"/>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endParaRPr lang="en-US" sz="1600" b="1" baseline="0"/>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mn-lt"/>
              <a:ea typeface="+mn-ea"/>
              <a:cs typeface="+mn-cs"/>
            </a:rPr>
            <a:t>a) </a:t>
          </a:r>
          <a:r>
            <a:rPr kumimoji="0" lang="en-US" sz="1100" b="0" i="1" u="none" strike="noStrike" kern="0" cap="none" spc="0" normalizeH="0" baseline="0" noProof="0">
              <a:ln>
                <a:noFill/>
              </a:ln>
              <a:solidFill>
                <a:prstClr val="black"/>
              </a:solidFill>
              <a:effectLst/>
              <a:uLnTx/>
              <a:uFillTx/>
              <a:latin typeface="+mn-lt"/>
              <a:ea typeface="+mn-ea"/>
              <a:cs typeface="+mn-cs"/>
            </a:rPr>
            <a:t>Is the formulation reasonable? </a:t>
          </a:r>
          <a:r>
            <a:rPr kumimoji="0" lang="en-US" sz="1100" b="0" i="0" u="none" strike="noStrike" kern="0" cap="none" spc="0" normalizeH="0" baseline="0" noProof="0">
              <a:ln>
                <a:noFill/>
              </a:ln>
              <a:solidFill>
                <a:prstClr val="black"/>
              </a:solidFill>
              <a:effectLst/>
              <a:uLnTx/>
              <a:uFillTx/>
              <a:latin typeface="+mn-lt"/>
              <a:ea typeface="+mn-ea"/>
              <a:cs typeface="+mn-cs"/>
            </a:rPr>
            <a:t>(0-2pts)</a:t>
          </a:r>
          <a:endParaRPr kumimoji="0" lang="en-US" sz="1100" b="0" i="1"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is reasonable and correct. (Note that multiple equivalent formulations exist. )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Formulation given but it has minor errors.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Major errors in the logic or no mathematical formulation given. (0 pts)</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r>
            <a:rPr lang="en-US" sz="1400" b="0"/>
            <a:t> </a:t>
          </a: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r>
            <a:rPr lang="en-US" sz="1100" b="1" i="0" u="none" strike="noStrike">
              <a:solidFill>
                <a:schemeClr val="tx1"/>
              </a:solidFill>
              <a:effectLst/>
              <a:latin typeface="+mn-lt"/>
              <a:ea typeface="+mn-ea"/>
              <a:cs typeface="+mn-cs"/>
            </a:rPr>
            <a:t>b) </a:t>
          </a:r>
          <a:r>
            <a:rPr kumimoji="0" lang="en-US" sz="1100" b="0" i="1" u="none" strike="noStrike" kern="0" cap="none" spc="0" normalizeH="0" baseline="0" noProof="0">
              <a:ln>
                <a:noFill/>
              </a:ln>
              <a:solidFill>
                <a:prstClr val="black"/>
              </a:solidFill>
              <a:effectLst/>
              <a:uLnTx/>
              <a:uFillTx/>
              <a:latin typeface="+mn-lt"/>
              <a:ea typeface="+mn-ea"/>
              <a:cs typeface="+mn-cs"/>
            </a:rPr>
            <a:t>Is the spreadsheet implementation reasonable? </a:t>
          </a:r>
          <a:r>
            <a:rPr kumimoji="0" lang="en-US" sz="1100" b="0" i="0" u="none" strike="noStrike" kern="0" cap="none" spc="0" normalizeH="0" baseline="0" noProof="0">
              <a:ln>
                <a:noFill/>
              </a:ln>
              <a:solidFill>
                <a:prstClr val="black"/>
              </a:solidFill>
              <a:effectLst/>
              <a:uLnTx/>
              <a:uFillTx/>
              <a:latin typeface="+mn-lt"/>
              <a:ea typeface="+mn-ea"/>
              <a:cs typeface="+mn-cs"/>
            </a:rPr>
            <a:t>(0-3pts)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 variables are clearly named and the cell values correspond to the objective function and constraint coefficients. The model and solution are correct (3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0" i="0" baseline="0">
              <a:solidFill>
                <a:schemeClr val="tx1"/>
              </a:solidFill>
              <a:effectLst/>
              <a:latin typeface="+mn-lt"/>
              <a:ea typeface="+mn-ea"/>
              <a:cs typeface="+mn-cs"/>
            </a:rPr>
            <a:t>The variables are clearly named and the cell values correspond to the objective function and constraint coefficients. An incorrect solution (2 pt)</a:t>
          </a: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spreadsheet implementation. (1pt)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p>
        <a:p>
          <a:pPr marL="0" marR="0" lvl="0" indent="0" defTabSz="914400" eaLnBrk="1" fontAlgn="auto" latinLnBrk="0" hangingPunct="1">
            <a:lnSpc>
              <a:spcPct val="100000"/>
            </a:lnSpc>
            <a:spcBef>
              <a:spcPts val="0"/>
            </a:spcBef>
            <a:spcAft>
              <a:spcPts val="0"/>
            </a:spcAft>
            <a:buClrTx/>
            <a:buSzTx/>
            <a:buFontTx/>
            <a:buNone/>
            <a:tabLst/>
            <a:defRPr/>
          </a:pP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endParaRPr kumimoji="0" lang="en-US" sz="1100" b="1"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chemeClr val="tx1"/>
              </a:solidFill>
              <a:effectLst/>
              <a:uLnTx/>
              <a:uFillTx/>
              <a:latin typeface="+mn-lt"/>
              <a:ea typeface="+mn-ea"/>
              <a:cs typeface="+mn-cs"/>
            </a:rPr>
            <a:t>c) </a:t>
          </a:r>
          <a:r>
            <a:rPr kumimoji="0" lang="en-US" sz="1100" b="0" i="0" u="none" strike="noStrike" kern="0" cap="none" spc="0" normalizeH="0" baseline="0" noProof="0">
              <a:ln>
                <a:noFill/>
              </a:ln>
              <a:solidFill>
                <a:schemeClr val="tx1"/>
              </a:solidFill>
              <a:effectLst/>
              <a:uLnTx/>
              <a:uFillTx/>
              <a:latin typeface="+mn-lt"/>
              <a:ea typeface="+mn-ea"/>
              <a:cs typeface="+mn-cs"/>
            </a:rPr>
            <a:t>Correct answer and justifications (1pt)</a:t>
          </a: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0" i="0" u="none" strike="noStrike" kern="0" cap="none" spc="0" normalizeH="0" baseline="0" noProof="0">
              <a:ln>
                <a:noFill/>
              </a:ln>
              <a:solidFill>
                <a:schemeClr val="tx1"/>
              </a:solidFill>
              <a:effectLst/>
              <a:uLnTx/>
              <a:uFillTx/>
              <a:latin typeface="+mn-lt"/>
              <a:ea typeface="+mn-ea"/>
              <a:cs typeface="+mn-cs"/>
            </a:rPr>
            <a:t>No justification based on the sensitivity report (0pts)</a:t>
          </a:r>
          <a:endParaRPr kumimoji="0" lang="en-US" sz="1100" b="0" i="0" u="none" strike="noStrike" kern="0" cap="none" spc="0" normalizeH="0" baseline="0" noProof="0">
            <a:ln>
              <a:noFill/>
            </a:ln>
            <a:solidFill>
              <a:prstClr val="black"/>
            </a:solidFill>
            <a:effectLst/>
            <a:uLnTx/>
            <a:uFillTx/>
            <a:latin typeface="+mn-lt"/>
            <a:ea typeface="+mn-ea"/>
            <a:cs typeface="+mn-cs"/>
          </a:endParaRPr>
        </a:p>
        <a:p>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48"/>
  <sheetViews>
    <sheetView topLeftCell="H26" zoomScale="110" zoomScaleNormal="110" workbookViewId="0">
      <selection activeCell="K49" sqref="K49"/>
    </sheetView>
  </sheetViews>
  <sheetFormatPr defaultColWidth="8.88671875" defaultRowHeight="14.4" x14ac:dyDescent="0.3"/>
  <cols>
    <col min="3" max="3" width="21.44140625" customWidth="1"/>
    <col min="4" max="4" width="14.33203125" customWidth="1"/>
    <col min="5" max="5" width="16.44140625" customWidth="1"/>
    <col min="10" max="10" width="26.77734375" customWidth="1"/>
    <col min="11" max="11" width="11" customWidth="1"/>
    <col min="12" max="12" width="8.109375" customWidth="1"/>
    <col min="13" max="13" width="9.88671875" customWidth="1"/>
    <col min="20" max="20" width="4.6640625" customWidth="1"/>
    <col min="21" max="21" width="4.44140625" customWidth="1"/>
    <col min="22" max="22" width="19.33203125" customWidth="1"/>
    <col min="23" max="26" width="10.6640625" customWidth="1"/>
    <col min="27" max="27" width="14.33203125" customWidth="1"/>
    <col min="28" max="28" width="10.6640625" customWidth="1"/>
    <col min="29" max="29" width="2.44140625" customWidth="1"/>
    <col min="31" max="31" width="4.33203125" customWidth="1"/>
  </cols>
  <sheetData>
    <row r="1" spans="1:35" s="1" customFormat="1" ht="25.8" x14ac:dyDescent="0.5">
      <c r="A1" s="4" t="e">
        <f>#REF!</f>
        <v>#REF!</v>
      </c>
    </row>
    <row r="2" spans="1:35" ht="62.25" customHeight="1" x14ac:dyDescent="0.3"/>
    <row r="3" spans="1:35" ht="18" x14ac:dyDescent="0.35">
      <c r="V3" s="18"/>
      <c r="W3" s="18"/>
    </row>
    <row r="5" spans="1:35" x14ac:dyDescent="0.3">
      <c r="W5" s="19"/>
      <c r="X5" s="19"/>
      <c r="Y5" s="19"/>
      <c r="Z5" s="19"/>
      <c r="AA5" s="19"/>
      <c r="AB5" s="19"/>
      <c r="AC5" s="20"/>
    </row>
    <row r="6" spans="1:35" x14ac:dyDescent="0.3">
      <c r="W6" s="9"/>
      <c r="X6" s="9"/>
      <c r="Y6" s="9"/>
      <c r="Z6" s="9"/>
      <c r="AA6" s="9"/>
      <c r="AB6" s="9"/>
    </row>
    <row r="7" spans="1:35" x14ac:dyDescent="0.3">
      <c r="V7" s="11"/>
      <c r="W7" s="9"/>
      <c r="X7" s="9"/>
      <c r="Y7" s="9"/>
      <c r="Z7" s="9"/>
      <c r="AA7" s="9"/>
      <c r="AB7" s="9"/>
      <c r="AD7" s="9"/>
    </row>
    <row r="8" spans="1:35" x14ac:dyDescent="0.3">
      <c r="V8" s="11"/>
      <c r="W8" s="9"/>
      <c r="X8" s="9"/>
      <c r="Y8" s="9"/>
      <c r="Z8" s="9"/>
      <c r="AA8" s="9"/>
      <c r="AB8" s="9"/>
      <c r="AD8" s="9"/>
      <c r="AI8" s="12"/>
    </row>
    <row r="9" spans="1:35" x14ac:dyDescent="0.3">
      <c r="V9" s="11"/>
      <c r="W9" s="9"/>
      <c r="X9" s="9"/>
      <c r="Y9" s="9"/>
      <c r="Z9" s="9"/>
      <c r="AA9" s="9"/>
      <c r="AB9" s="9"/>
      <c r="AD9" s="9"/>
    </row>
    <row r="10" spans="1:35" x14ac:dyDescent="0.3">
      <c r="AD10" s="9"/>
      <c r="AE10" s="39"/>
      <c r="AI10" s="12"/>
    </row>
    <row r="11" spans="1:35" x14ac:dyDescent="0.3">
      <c r="V11" s="11"/>
      <c r="W11" s="9"/>
      <c r="X11" s="9"/>
      <c r="Y11" s="9"/>
      <c r="Z11" s="9"/>
      <c r="AA11" s="9"/>
      <c r="AB11" s="9"/>
      <c r="AD11" s="9"/>
      <c r="AE11" s="39"/>
      <c r="AF11" s="9"/>
    </row>
    <row r="12" spans="1:35" x14ac:dyDescent="0.3">
      <c r="V12" s="11"/>
      <c r="W12" s="9"/>
      <c r="X12" s="9"/>
      <c r="Y12" s="9"/>
      <c r="Z12" s="9"/>
      <c r="AA12" s="9"/>
      <c r="AB12" s="9"/>
      <c r="AD12" s="9"/>
      <c r="AE12" s="39"/>
      <c r="AF12" s="9"/>
    </row>
    <row r="13" spans="1:35" x14ac:dyDescent="0.3">
      <c r="V13" s="11"/>
      <c r="W13" s="9"/>
      <c r="X13" s="9"/>
      <c r="Y13" s="9"/>
      <c r="Z13" s="9"/>
      <c r="AA13" s="9"/>
      <c r="AB13" s="9"/>
      <c r="AD13" s="9"/>
      <c r="AE13" s="39"/>
      <c r="AF13" s="9"/>
    </row>
    <row r="14" spans="1:35" x14ac:dyDescent="0.3">
      <c r="V14" s="11"/>
      <c r="W14" s="9"/>
      <c r="X14" s="9"/>
      <c r="Y14" s="9"/>
      <c r="Z14" s="9"/>
      <c r="AA14" s="9"/>
      <c r="AB14" s="9"/>
      <c r="AD14" s="9"/>
      <c r="AE14" s="39"/>
      <c r="AF14" s="9"/>
    </row>
    <row r="15" spans="1:35" x14ac:dyDescent="0.3">
      <c r="V15" s="11"/>
      <c r="W15" s="9"/>
      <c r="X15" s="9"/>
      <c r="Y15" s="9"/>
      <c r="Z15" s="9"/>
      <c r="AA15" s="9"/>
      <c r="AB15" s="9"/>
      <c r="AD15" s="9"/>
      <c r="AE15" s="39"/>
      <c r="AF15" s="9"/>
    </row>
    <row r="16" spans="1:35" x14ac:dyDescent="0.3">
      <c r="V16" s="11"/>
      <c r="W16" s="9"/>
      <c r="X16" s="9"/>
      <c r="Y16" s="9"/>
      <c r="Z16" s="9"/>
      <c r="AA16" s="9"/>
      <c r="AB16" s="9"/>
      <c r="AD16" s="9"/>
      <c r="AE16" s="39"/>
      <c r="AF16" s="9"/>
    </row>
    <row r="17" spans="10:32" x14ac:dyDescent="0.3">
      <c r="V17" s="11"/>
      <c r="W17" s="9"/>
      <c r="X17" s="9"/>
      <c r="Y17" s="9"/>
      <c r="Z17" s="9"/>
      <c r="AA17" s="9"/>
      <c r="AB17" s="9"/>
      <c r="AD17" s="9"/>
      <c r="AE17" s="39"/>
      <c r="AF17" s="9"/>
    </row>
    <row r="18" spans="10:32" x14ac:dyDescent="0.3">
      <c r="V18" s="11"/>
      <c r="W18" s="9"/>
      <c r="X18" s="9"/>
      <c r="Y18" s="9"/>
      <c r="Z18" s="9"/>
      <c r="AA18" s="9"/>
      <c r="AB18" s="9"/>
      <c r="AC18" s="6"/>
      <c r="AD18" s="9"/>
      <c r="AE18" s="39"/>
      <c r="AF18" s="9"/>
    </row>
    <row r="19" spans="10:32" x14ac:dyDescent="0.3">
      <c r="V19" s="11"/>
      <c r="W19" s="9"/>
      <c r="X19" s="9"/>
      <c r="Y19" s="9"/>
      <c r="Z19" s="9"/>
      <c r="AA19" s="9"/>
      <c r="AB19" s="9"/>
      <c r="AC19" s="5"/>
      <c r="AD19" s="9"/>
      <c r="AE19" s="39"/>
      <c r="AF19" s="9"/>
    </row>
    <row r="20" spans="10:32" x14ac:dyDescent="0.3">
      <c r="AC20" s="5"/>
      <c r="AD20" s="5"/>
    </row>
    <row r="21" spans="10:32" ht="166.5" customHeight="1" thickBot="1" x14ac:dyDescent="0.35">
      <c r="AC21" s="5"/>
      <c r="AD21" s="5"/>
    </row>
    <row r="22" spans="10:32" ht="57.6" x14ac:dyDescent="0.3">
      <c r="J22" s="8" t="s">
        <v>0</v>
      </c>
      <c r="K22" s="7" t="s">
        <v>11</v>
      </c>
      <c r="L22" s="7" t="s">
        <v>3</v>
      </c>
      <c r="M22" s="17" t="s">
        <v>9</v>
      </c>
    </row>
    <row r="23" spans="10:32" x14ac:dyDescent="0.3">
      <c r="J23" s="26" t="s">
        <v>6</v>
      </c>
      <c r="K23" s="14">
        <v>0.15</v>
      </c>
      <c r="L23" s="16">
        <v>1</v>
      </c>
      <c r="M23" s="13">
        <v>3486</v>
      </c>
    </row>
    <row r="24" spans="10:32" x14ac:dyDescent="0.3">
      <c r="J24" s="26" t="s">
        <v>5</v>
      </c>
      <c r="K24" s="14">
        <v>0.12</v>
      </c>
      <c r="L24" s="16">
        <v>0.5</v>
      </c>
      <c r="M24" s="13">
        <v>-734</v>
      </c>
    </row>
    <row r="25" spans="10:32" x14ac:dyDescent="0.3">
      <c r="J25" s="26" t="s">
        <v>4</v>
      </c>
      <c r="K25" s="14">
        <v>0.13</v>
      </c>
      <c r="L25" s="16">
        <v>1</v>
      </c>
      <c r="M25" s="13">
        <v>2678</v>
      </c>
    </row>
    <row r="26" spans="10:32" x14ac:dyDescent="0.3">
      <c r="J26" s="26" t="s">
        <v>10</v>
      </c>
      <c r="K26" s="14">
        <v>0.19</v>
      </c>
      <c r="L26" s="16">
        <v>1</v>
      </c>
      <c r="M26" s="13">
        <v>435</v>
      </c>
    </row>
    <row r="27" spans="10:32" x14ac:dyDescent="0.3">
      <c r="J27" s="26" t="s">
        <v>8</v>
      </c>
      <c r="K27" s="14">
        <v>0.13</v>
      </c>
      <c r="L27" s="16">
        <v>1</v>
      </c>
      <c r="M27" s="13">
        <v>5623</v>
      </c>
    </row>
    <row r="28" spans="10:32" ht="15" thickBot="1" x14ac:dyDescent="0.35">
      <c r="J28" s="27" t="s">
        <v>7</v>
      </c>
      <c r="K28" s="15">
        <v>0.15</v>
      </c>
      <c r="L28" s="3">
        <v>1</v>
      </c>
      <c r="M28" s="10">
        <v>3454</v>
      </c>
    </row>
    <row r="30" spans="10:32" x14ac:dyDescent="0.3">
      <c r="J30" s="30" t="s">
        <v>12</v>
      </c>
      <c r="K30" s="23"/>
      <c r="L30" s="23"/>
      <c r="M30" s="23"/>
      <c r="N30" s="23"/>
      <c r="O30" s="23"/>
      <c r="P30" s="23"/>
      <c r="Q30" s="29" t="s">
        <v>22</v>
      </c>
      <c r="R30" s="29" t="s">
        <v>23</v>
      </c>
      <c r="S30" s="29" t="s">
        <v>24</v>
      </c>
    </row>
    <row r="31" spans="10:32" x14ac:dyDescent="0.3">
      <c r="J31" s="22"/>
    </row>
    <row r="32" spans="10:32" x14ac:dyDescent="0.3">
      <c r="J32" s="23"/>
      <c r="K32" s="38" t="s">
        <v>1</v>
      </c>
      <c r="L32" s="38" t="s">
        <v>2</v>
      </c>
      <c r="M32" s="38" t="s">
        <v>14</v>
      </c>
      <c r="N32" s="38" t="s">
        <v>15</v>
      </c>
      <c r="O32" s="38" t="s">
        <v>16</v>
      </c>
      <c r="P32" s="38" t="s">
        <v>17</v>
      </c>
    </row>
    <row r="33" spans="10:19" x14ac:dyDescent="0.3">
      <c r="J33" s="25" t="s">
        <v>13</v>
      </c>
      <c r="K33" s="24">
        <v>1</v>
      </c>
      <c r="L33" s="24">
        <v>0.5</v>
      </c>
      <c r="M33" s="24">
        <v>1</v>
      </c>
      <c r="N33" s="24">
        <v>1.1180609097918259</v>
      </c>
      <c r="O33" s="24">
        <v>5.3819390902081725</v>
      </c>
      <c r="P33" s="24">
        <v>1</v>
      </c>
    </row>
    <row r="35" spans="10:19" x14ac:dyDescent="0.3">
      <c r="J35" s="23" t="s">
        <v>18</v>
      </c>
      <c r="K35" s="31">
        <v>0.15</v>
      </c>
      <c r="L35" s="31">
        <v>0.12</v>
      </c>
      <c r="M35" s="31">
        <v>0.13</v>
      </c>
      <c r="N35" s="31">
        <v>0.19</v>
      </c>
      <c r="O35" s="31">
        <v>0.13</v>
      </c>
      <c r="P35" s="31">
        <v>0.15</v>
      </c>
      <c r="Q35">
        <f xml:space="preserve"> SUMPRODUCT(K$33:P$33,K35:P35)</f>
        <v>1.4020836545875093</v>
      </c>
    </row>
    <row r="36" spans="10:19" x14ac:dyDescent="0.3">
      <c r="K36" s="21"/>
      <c r="L36" s="21"/>
      <c r="M36" s="21"/>
      <c r="N36" s="21"/>
      <c r="O36" s="21"/>
      <c r="P36" s="21"/>
    </row>
    <row r="37" spans="10:19" ht="13.8" customHeight="1" x14ac:dyDescent="0.3">
      <c r="J37" s="23" t="s">
        <v>21</v>
      </c>
      <c r="K37" s="31">
        <v>1</v>
      </c>
      <c r="L37" s="31">
        <v>1</v>
      </c>
      <c r="M37" s="31">
        <v>1</v>
      </c>
      <c r="N37" s="31">
        <v>1</v>
      </c>
      <c r="O37" s="31">
        <v>1</v>
      </c>
      <c r="P37" s="31">
        <v>1</v>
      </c>
      <c r="Q37" s="23">
        <f>SUMPRODUCT(K$33:P$33,K37:P37)</f>
        <v>9.9999999999999982</v>
      </c>
      <c r="R37" s="37" t="s">
        <v>32</v>
      </c>
      <c r="S37" s="23">
        <v>10</v>
      </c>
    </row>
    <row r="38" spans="10:19" x14ac:dyDescent="0.3">
      <c r="J38" s="23" t="s">
        <v>20</v>
      </c>
      <c r="K38" s="31">
        <v>-1</v>
      </c>
      <c r="L38" s="31">
        <v>-1</v>
      </c>
      <c r="M38" s="31">
        <v>-1</v>
      </c>
      <c r="N38" s="31">
        <v>-1</v>
      </c>
      <c r="O38" s="31">
        <v>2</v>
      </c>
      <c r="P38" s="31">
        <v>2</v>
      </c>
      <c r="Q38" s="23">
        <f t="shared" ref="Q38:Q45" si="0">SUMPRODUCT(K$33:P$33,K38:P38)</f>
        <v>9.1458172706245193</v>
      </c>
      <c r="R38" s="29" t="s">
        <v>31</v>
      </c>
      <c r="S38" s="23">
        <v>0</v>
      </c>
    </row>
    <row r="39" spans="10:19" x14ac:dyDescent="0.3">
      <c r="J39" s="23" t="s">
        <v>19</v>
      </c>
      <c r="K39" s="31">
        <v>3486</v>
      </c>
      <c r="L39" s="31">
        <v>-734</v>
      </c>
      <c r="M39" s="31">
        <v>2678</v>
      </c>
      <c r="N39" s="31">
        <v>435</v>
      </c>
      <c r="O39" s="31">
        <v>5623</v>
      </c>
      <c r="P39" s="31">
        <v>3454</v>
      </c>
      <c r="Q39" s="23">
        <f t="shared" si="0"/>
        <v>40000</v>
      </c>
      <c r="R39" s="29" t="s">
        <v>31</v>
      </c>
      <c r="S39" s="23">
        <v>40000</v>
      </c>
    </row>
    <row r="40" spans="10:19" x14ac:dyDescent="0.3">
      <c r="J40" s="23" t="s">
        <v>25</v>
      </c>
      <c r="K40" s="31">
        <v>1</v>
      </c>
      <c r="L40" s="31">
        <v>0</v>
      </c>
      <c r="M40" s="31">
        <v>0</v>
      </c>
      <c r="N40" s="31">
        <v>0</v>
      </c>
      <c r="O40" s="31">
        <v>0</v>
      </c>
      <c r="P40" s="31">
        <v>0</v>
      </c>
      <c r="Q40" s="23">
        <f t="shared" si="0"/>
        <v>1</v>
      </c>
      <c r="R40" s="29" t="s">
        <v>31</v>
      </c>
      <c r="S40" s="23">
        <v>1</v>
      </c>
    </row>
    <row r="41" spans="10:19" x14ac:dyDescent="0.3">
      <c r="J41" s="23" t="s">
        <v>26</v>
      </c>
      <c r="K41" s="31">
        <v>0</v>
      </c>
      <c r="L41" s="31">
        <v>1</v>
      </c>
      <c r="M41" s="31">
        <v>0</v>
      </c>
      <c r="N41" s="31">
        <v>0</v>
      </c>
      <c r="O41" s="31">
        <v>0</v>
      </c>
      <c r="P41" s="31">
        <v>0</v>
      </c>
      <c r="Q41" s="23">
        <f t="shared" si="0"/>
        <v>0.5</v>
      </c>
      <c r="R41" s="29" t="s">
        <v>31</v>
      </c>
      <c r="S41" s="23">
        <v>0.5</v>
      </c>
    </row>
    <row r="42" spans="10:19" x14ac:dyDescent="0.3">
      <c r="J42" s="23" t="s">
        <v>27</v>
      </c>
      <c r="K42" s="31">
        <v>0</v>
      </c>
      <c r="L42" s="31">
        <v>0</v>
      </c>
      <c r="M42" s="31">
        <v>1</v>
      </c>
      <c r="N42" s="31">
        <v>0</v>
      </c>
      <c r="O42" s="31">
        <v>0</v>
      </c>
      <c r="P42" s="31">
        <v>0</v>
      </c>
      <c r="Q42" s="23">
        <f t="shared" si="0"/>
        <v>1</v>
      </c>
      <c r="R42" s="29" t="s">
        <v>31</v>
      </c>
      <c r="S42" s="23">
        <v>1</v>
      </c>
    </row>
    <row r="43" spans="10:19" ht="15" customHeight="1" x14ac:dyDescent="0.3">
      <c r="J43" s="23" t="s">
        <v>28</v>
      </c>
      <c r="K43" s="31">
        <v>0</v>
      </c>
      <c r="L43" s="31">
        <v>0</v>
      </c>
      <c r="M43" s="31">
        <v>0</v>
      </c>
      <c r="N43" s="31">
        <v>1</v>
      </c>
      <c r="O43" s="31">
        <v>0</v>
      </c>
      <c r="P43" s="31">
        <v>0</v>
      </c>
      <c r="Q43" s="23">
        <f t="shared" si="0"/>
        <v>1.1180609097918259</v>
      </c>
      <c r="R43" s="29" t="s">
        <v>31</v>
      </c>
      <c r="S43" s="23">
        <v>1</v>
      </c>
    </row>
    <row r="44" spans="10:19" x14ac:dyDescent="0.3">
      <c r="J44" s="23" t="s">
        <v>29</v>
      </c>
      <c r="K44" s="31">
        <v>0</v>
      </c>
      <c r="L44" s="31">
        <v>0</v>
      </c>
      <c r="M44" s="31">
        <v>0</v>
      </c>
      <c r="N44" s="31">
        <v>0</v>
      </c>
      <c r="O44" s="31">
        <v>1</v>
      </c>
      <c r="P44" s="31">
        <v>0</v>
      </c>
      <c r="Q44" s="23">
        <f t="shared" si="0"/>
        <v>5.3819390902081725</v>
      </c>
      <c r="R44" s="29" t="s">
        <v>31</v>
      </c>
      <c r="S44" s="23">
        <v>1</v>
      </c>
    </row>
    <row r="45" spans="10:19" x14ac:dyDescent="0.3">
      <c r="J45" s="23" t="s">
        <v>30</v>
      </c>
      <c r="K45" s="31">
        <v>0</v>
      </c>
      <c r="L45" s="31">
        <v>0</v>
      </c>
      <c r="M45" s="31">
        <v>0</v>
      </c>
      <c r="N45" s="31">
        <v>0</v>
      </c>
      <c r="O45" s="31">
        <v>0</v>
      </c>
      <c r="P45" s="31">
        <v>1</v>
      </c>
      <c r="Q45" s="23">
        <f t="shared" si="0"/>
        <v>1</v>
      </c>
      <c r="R45" s="29" t="s">
        <v>31</v>
      </c>
      <c r="S45" s="23">
        <v>1</v>
      </c>
    </row>
    <row r="48" spans="10:19" x14ac:dyDescent="0.3">
      <c r="L48" s="28"/>
    </row>
  </sheetData>
  <scenarios current="0">
    <scenario name="Problem 2b" count="6" user="springnuance" comment="Created by springnuance on 10/28/2023">
      <inputCells r="K33" val="1"/>
      <inputCells r="L33" val="0.5"/>
      <inputCells r="M33" val="1"/>
      <inputCells r="N33" val="1.11806090979183"/>
      <inputCells r="O33" val="5.38193909020817"/>
      <inputCells r="P33" val="1"/>
    </scenario>
  </scenarios>
  <mergeCells count="1">
    <mergeCell ref="AE10:AE19"/>
  </mergeCells>
  <phoneticPr fontId="4"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EE9BC-EC11-435D-A930-16A8F7422A88}">
  <dimension ref="A1:G39"/>
  <sheetViews>
    <sheetView showGridLines="0" topLeftCell="A18" workbookViewId="0">
      <selection activeCell="E43" sqref="E43"/>
    </sheetView>
  </sheetViews>
  <sheetFormatPr defaultRowHeight="14.4" x14ac:dyDescent="0.3"/>
  <cols>
    <col min="1" max="1" width="2.33203125" customWidth="1"/>
    <col min="2" max="2" width="6.33203125" bestFit="1" customWidth="1"/>
    <col min="3" max="3" width="32.6640625" bestFit="1" customWidth="1"/>
    <col min="4" max="4" width="12.6640625" bestFit="1" customWidth="1"/>
    <col min="5" max="5" width="13.33203125" bestFit="1" customWidth="1"/>
    <col min="6" max="6" width="10.44140625" bestFit="1" customWidth="1"/>
    <col min="7" max="7" width="12" bestFit="1" customWidth="1"/>
  </cols>
  <sheetData>
    <row r="1" spans="1:5" x14ac:dyDescent="0.3">
      <c r="A1" s="2" t="s">
        <v>33</v>
      </c>
    </row>
    <row r="2" spans="1:5" x14ac:dyDescent="0.3">
      <c r="A2" s="2" t="s">
        <v>34</v>
      </c>
    </row>
    <row r="3" spans="1:5" x14ac:dyDescent="0.3">
      <c r="A3" s="2" t="s">
        <v>111</v>
      </c>
    </row>
    <row r="4" spans="1:5" x14ac:dyDescent="0.3">
      <c r="A4" s="2" t="s">
        <v>35</v>
      </c>
    </row>
    <row r="5" spans="1:5" x14ac:dyDescent="0.3">
      <c r="A5" s="2" t="s">
        <v>36</v>
      </c>
    </row>
    <row r="6" spans="1:5" x14ac:dyDescent="0.3">
      <c r="A6" s="2"/>
      <c r="B6" t="s">
        <v>37</v>
      </c>
    </row>
    <row r="7" spans="1:5" x14ac:dyDescent="0.3">
      <c r="A7" s="2"/>
      <c r="B7" t="s">
        <v>112</v>
      </c>
    </row>
    <row r="8" spans="1:5" x14ac:dyDescent="0.3">
      <c r="A8" s="2"/>
      <c r="B8" t="s">
        <v>38</v>
      </c>
    </row>
    <row r="9" spans="1:5" x14ac:dyDescent="0.3">
      <c r="A9" s="2" t="s">
        <v>39</v>
      </c>
    </row>
    <row r="10" spans="1:5" x14ac:dyDescent="0.3">
      <c r="B10" t="s">
        <v>40</v>
      </c>
    </row>
    <row r="11" spans="1:5" x14ac:dyDescent="0.3">
      <c r="B11" t="s">
        <v>41</v>
      </c>
    </row>
    <row r="14" spans="1:5" ht="15" thickBot="1" x14ac:dyDescent="0.35">
      <c r="A14" t="s">
        <v>42</v>
      </c>
    </row>
    <row r="15" spans="1:5" ht="15" thickBot="1" x14ac:dyDescent="0.35">
      <c r="B15" s="33" t="s">
        <v>43</v>
      </c>
      <c r="C15" s="33" t="s">
        <v>44</v>
      </c>
      <c r="D15" s="33" t="s">
        <v>45</v>
      </c>
      <c r="E15" s="33" t="s">
        <v>46</v>
      </c>
    </row>
    <row r="16" spans="1:5" ht="15" thickBot="1" x14ac:dyDescent="0.35">
      <c r="B16" s="32" t="s">
        <v>53</v>
      </c>
      <c r="C16" s="32" t="s">
        <v>54</v>
      </c>
      <c r="D16" s="32">
        <v>1.4020836545875093</v>
      </c>
      <c r="E16" s="32">
        <v>1.4020836545875093</v>
      </c>
    </row>
    <row r="19" spans="1:7" ht="15" thickBot="1" x14ac:dyDescent="0.35">
      <c r="A19" t="s">
        <v>47</v>
      </c>
    </row>
    <row r="20" spans="1:7" ht="15" thickBot="1" x14ac:dyDescent="0.35">
      <c r="B20" s="33" t="s">
        <v>43</v>
      </c>
      <c r="C20" s="33" t="s">
        <v>44</v>
      </c>
      <c r="D20" s="33" t="s">
        <v>45</v>
      </c>
      <c r="E20" s="33" t="s">
        <v>46</v>
      </c>
      <c r="F20" s="33" t="s">
        <v>48</v>
      </c>
    </row>
    <row r="21" spans="1:7" x14ac:dyDescent="0.3">
      <c r="B21" s="34" t="s">
        <v>55</v>
      </c>
      <c r="C21" s="34" t="s">
        <v>56</v>
      </c>
      <c r="D21" s="34">
        <v>1</v>
      </c>
      <c r="E21" s="34">
        <v>1</v>
      </c>
      <c r="F21" s="34" t="s">
        <v>57</v>
      </c>
    </row>
    <row r="22" spans="1:7" x14ac:dyDescent="0.3">
      <c r="B22" s="34" t="s">
        <v>58</v>
      </c>
      <c r="C22" s="34" t="s">
        <v>59</v>
      </c>
      <c r="D22" s="34">
        <v>0.5</v>
      </c>
      <c r="E22" s="34">
        <v>0.5</v>
      </c>
      <c r="F22" s="34" t="s">
        <v>57</v>
      </c>
    </row>
    <row r="23" spans="1:7" x14ac:dyDescent="0.3">
      <c r="B23" s="34" t="s">
        <v>60</v>
      </c>
      <c r="C23" s="34" t="s">
        <v>61</v>
      </c>
      <c r="D23" s="34">
        <v>1</v>
      </c>
      <c r="E23" s="34">
        <v>1</v>
      </c>
      <c r="F23" s="34" t="s">
        <v>57</v>
      </c>
    </row>
    <row r="24" spans="1:7" x14ac:dyDescent="0.3">
      <c r="B24" s="34" t="s">
        <v>62</v>
      </c>
      <c r="C24" s="34" t="s">
        <v>63</v>
      </c>
      <c r="D24" s="34">
        <v>1.1180609097918259</v>
      </c>
      <c r="E24" s="34">
        <v>1.1180609097918259</v>
      </c>
      <c r="F24" s="34" t="s">
        <v>57</v>
      </c>
    </row>
    <row r="25" spans="1:7" x14ac:dyDescent="0.3">
      <c r="B25" s="34" t="s">
        <v>64</v>
      </c>
      <c r="C25" s="34" t="s">
        <v>65</v>
      </c>
      <c r="D25" s="34">
        <v>5.3819390902081725</v>
      </c>
      <c r="E25" s="34">
        <v>5.3819390902081725</v>
      </c>
      <c r="F25" s="34" t="s">
        <v>57</v>
      </c>
    </row>
    <row r="26" spans="1:7" ht="15" thickBot="1" x14ac:dyDescent="0.35">
      <c r="B26" s="32" t="s">
        <v>66</v>
      </c>
      <c r="C26" s="32" t="s">
        <v>67</v>
      </c>
      <c r="D26" s="32">
        <v>1</v>
      </c>
      <c r="E26" s="32">
        <v>1</v>
      </c>
      <c r="F26" s="32" t="s">
        <v>57</v>
      </c>
    </row>
    <row r="29" spans="1:7" ht="15" thickBot="1" x14ac:dyDescent="0.35">
      <c r="A29" t="s">
        <v>49</v>
      </c>
    </row>
    <row r="30" spans="1:7" ht="15" thickBot="1" x14ac:dyDescent="0.35">
      <c r="B30" s="33" t="s">
        <v>43</v>
      </c>
      <c r="C30" s="33" t="s">
        <v>44</v>
      </c>
      <c r="D30" s="33" t="s">
        <v>50</v>
      </c>
      <c r="E30" s="33" t="s">
        <v>22</v>
      </c>
      <c r="F30" s="33" t="s">
        <v>51</v>
      </c>
      <c r="G30" s="33" t="s">
        <v>52</v>
      </c>
    </row>
    <row r="31" spans="1:7" x14ac:dyDescent="0.3">
      <c r="B31" s="34" t="s">
        <v>68</v>
      </c>
      <c r="C31" s="34" t="s">
        <v>69</v>
      </c>
      <c r="D31" s="34">
        <v>9.9999999999999982</v>
      </c>
      <c r="E31" s="34" t="s">
        <v>70</v>
      </c>
      <c r="F31" s="34" t="s">
        <v>71</v>
      </c>
      <c r="G31" s="34">
        <v>0</v>
      </c>
    </row>
    <row r="32" spans="1:7" x14ac:dyDescent="0.3">
      <c r="B32" s="34" t="s">
        <v>72</v>
      </c>
      <c r="C32" s="34" t="s">
        <v>73</v>
      </c>
      <c r="D32" s="34">
        <v>9.1458172706245193</v>
      </c>
      <c r="E32" s="34" t="s">
        <v>74</v>
      </c>
      <c r="F32" s="34" t="s">
        <v>75</v>
      </c>
      <c r="G32" s="34">
        <v>9.1458172706245193</v>
      </c>
    </row>
    <row r="33" spans="2:7" x14ac:dyDescent="0.3">
      <c r="B33" s="34" t="s">
        <v>76</v>
      </c>
      <c r="C33" s="34" t="s">
        <v>77</v>
      </c>
      <c r="D33" s="34">
        <v>40000</v>
      </c>
      <c r="E33" s="34" t="s">
        <v>78</v>
      </c>
      <c r="F33" s="34" t="s">
        <v>71</v>
      </c>
      <c r="G33" s="34">
        <v>0</v>
      </c>
    </row>
    <row r="34" spans="2:7" x14ac:dyDescent="0.3">
      <c r="B34" s="34" t="s">
        <v>79</v>
      </c>
      <c r="C34" s="34" t="s">
        <v>80</v>
      </c>
      <c r="D34" s="34">
        <v>1</v>
      </c>
      <c r="E34" s="34" t="s">
        <v>81</v>
      </c>
      <c r="F34" s="34" t="s">
        <v>71</v>
      </c>
      <c r="G34" s="34">
        <v>0</v>
      </c>
    </row>
    <row r="35" spans="2:7" x14ac:dyDescent="0.3">
      <c r="B35" s="34" t="s">
        <v>82</v>
      </c>
      <c r="C35" s="34" t="s">
        <v>83</v>
      </c>
      <c r="D35" s="34">
        <v>0.5</v>
      </c>
      <c r="E35" s="34" t="s">
        <v>84</v>
      </c>
      <c r="F35" s="34" t="s">
        <v>71</v>
      </c>
      <c r="G35" s="34">
        <v>0</v>
      </c>
    </row>
    <row r="36" spans="2:7" x14ac:dyDescent="0.3">
      <c r="B36" s="34" t="s">
        <v>85</v>
      </c>
      <c r="C36" s="34" t="s">
        <v>86</v>
      </c>
      <c r="D36" s="34">
        <v>1</v>
      </c>
      <c r="E36" s="34" t="s">
        <v>87</v>
      </c>
      <c r="F36" s="34" t="s">
        <v>71</v>
      </c>
      <c r="G36" s="34">
        <v>0</v>
      </c>
    </row>
    <row r="37" spans="2:7" x14ac:dyDescent="0.3">
      <c r="B37" s="34" t="s">
        <v>88</v>
      </c>
      <c r="C37" s="34" t="s">
        <v>89</v>
      </c>
      <c r="D37" s="34">
        <v>1.1180609097918259</v>
      </c>
      <c r="E37" s="34" t="s">
        <v>90</v>
      </c>
      <c r="F37" s="34" t="s">
        <v>75</v>
      </c>
      <c r="G37" s="34">
        <v>0.11806090979182593</v>
      </c>
    </row>
    <row r="38" spans="2:7" x14ac:dyDescent="0.3">
      <c r="B38" s="34" t="s">
        <v>91</v>
      </c>
      <c r="C38" s="34" t="s">
        <v>92</v>
      </c>
      <c r="D38" s="34">
        <v>5.3819390902081725</v>
      </c>
      <c r="E38" s="34" t="s">
        <v>93</v>
      </c>
      <c r="F38" s="34" t="s">
        <v>75</v>
      </c>
      <c r="G38" s="34">
        <v>4.3819390902081725</v>
      </c>
    </row>
    <row r="39" spans="2:7" ht="15" thickBot="1" x14ac:dyDescent="0.35">
      <c r="B39" s="32" t="s">
        <v>94</v>
      </c>
      <c r="C39" s="32" t="s">
        <v>95</v>
      </c>
      <c r="D39" s="32">
        <v>1</v>
      </c>
      <c r="E39" s="32" t="s">
        <v>96</v>
      </c>
      <c r="F39" s="32" t="s">
        <v>71</v>
      </c>
      <c r="G39" s="3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33017-AE59-4A05-877F-9C6EC2F2C6DD}">
  <dimension ref="A1:H27"/>
  <sheetViews>
    <sheetView showGridLines="0" tabSelected="1" topLeftCell="A4" workbookViewId="0">
      <selection activeCell="H21" sqref="H21"/>
    </sheetView>
  </sheetViews>
  <sheetFormatPr defaultRowHeight="14.4" x14ac:dyDescent="0.3"/>
  <cols>
    <col min="1" max="1" width="2.33203125" customWidth="1"/>
    <col min="2" max="2" width="6.6640625" bestFit="1" customWidth="1"/>
    <col min="3" max="3" width="32.6640625" bestFit="1" customWidth="1"/>
    <col min="4" max="4" width="12" bestFit="1" customWidth="1"/>
    <col min="5" max="5" width="12.6640625" bestFit="1" customWidth="1"/>
    <col min="6" max="6" width="10.109375" bestFit="1" customWidth="1"/>
    <col min="7" max="8" width="12" bestFit="1" customWidth="1"/>
  </cols>
  <sheetData>
    <row r="1" spans="1:8" x14ac:dyDescent="0.3">
      <c r="A1" s="2" t="s">
        <v>97</v>
      </c>
    </row>
    <row r="2" spans="1:8" x14ac:dyDescent="0.3">
      <c r="A2" s="2" t="s">
        <v>34</v>
      </c>
    </row>
    <row r="3" spans="1:8" x14ac:dyDescent="0.3">
      <c r="A3" s="2" t="s">
        <v>111</v>
      </c>
    </row>
    <row r="6" spans="1:8" ht="15" thickBot="1" x14ac:dyDescent="0.35">
      <c r="A6" t="s">
        <v>47</v>
      </c>
    </row>
    <row r="7" spans="1:8" x14ac:dyDescent="0.3">
      <c r="B7" s="35"/>
      <c r="C7" s="35"/>
      <c r="D7" s="35" t="s">
        <v>98</v>
      </c>
      <c r="E7" s="35" t="s">
        <v>100</v>
      </c>
      <c r="F7" s="35" t="s">
        <v>102</v>
      </c>
      <c r="G7" s="35" t="s">
        <v>104</v>
      </c>
      <c r="H7" s="35" t="s">
        <v>104</v>
      </c>
    </row>
    <row r="8" spans="1:8" ht="15" thickBot="1" x14ac:dyDescent="0.35">
      <c r="B8" s="36" t="s">
        <v>43</v>
      </c>
      <c r="C8" s="36" t="s">
        <v>44</v>
      </c>
      <c r="D8" s="36" t="s">
        <v>99</v>
      </c>
      <c r="E8" s="36" t="s">
        <v>101</v>
      </c>
      <c r="F8" s="36" t="s">
        <v>103</v>
      </c>
      <c r="G8" s="36" t="s">
        <v>105</v>
      </c>
      <c r="H8" s="36" t="s">
        <v>106</v>
      </c>
    </row>
    <row r="9" spans="1:8" x14ac:dyDescent="0.3">
      <c r="B9" s="34" t="s">
        <v>55</v>
      </c>
      <c r="C9" s="34" t="s">
        <v>56</v>
      </c>
      <c r="D9" s="34">
        <v>1</v>
      </c>
      <c r="E9" s="34">
        <v>0</v>
      </c>
      <c r="F9" s="34">
        <v>0.15</v>
      </c>
      <c r="G9" s="34">
        <v>4.7147262914417889E-3</v>
      </c>
      <c r="H9" s="34">
        <v>1E+30</v>
      </c>
    </row>
    <row r="10" spans="1:8" x14ac:dyDescent="0.3">
      <c r="B10" s="34" t="s">
        <v>58</v>
      </c>
      <c r="C10" s="34" t="s">
        <v>59</v>
      </c>
      <c r="D10" s="34">
        <v>0.5</v>
      </c>
      <c r="E10" s="34">
        <v>0</v>
      </c>
      <c r="F10" s="34">
        <v>0.12000000000000002</v>
      </c>
      <c r="G10" s="34">
        <v>8.3519660755589878E-2</v>
      </c>
      <c r="H10" s="34">
        <v>1E+30</v>
      </c>
    </row>
    <row r="11" spans="1:8" x14ac:dyDescent="0.3">
      <c r="B11" s="34" t="s">
        <v>60</v>
      </c>
      <c r="C11" s="34" t="s">
        <v>61</v>
      </c>
      <c r="D11" s="34">
        <v>1</v>
      </c>
      <c r="E11" s="34">
        <v>0</v>
      </c>
      <c r="F11" s="34">
        <v>0.13</v>
      </c>
      <c r="G11" s="34">
        <v>3.4059367771781035E-2</v>
      </c>
      <c r="H11" s="34">
        <v>1E+30</v>
      </c>
    </row>
    <row r="12" spans="1:8" x14ac:dyDescent="0.3">
      <c r="B12" s="34" t="s">
        <v>62</v>
      </c>
      <c r="C12" s="34" t="s">
        <v>63</v>
      </c>
      <c r="D12" s="34">
        <v>1.1180609097918259</v>
      </c>
      <c r="E12" s="34">
        <v>0</v>
      </c>
      <c r="F12" s="34">
        <v>0.19000000000000006</v>
      </c>
      <c r="G12" s="34">
        <v>1E+30</v>
      </c>
      <c r="H12" s="34">
        <v>1.1445952269536736E-2</v>
      </c>
    </row>
    <row r="13" spans="1:8" x14ac:dyDescent="0.3">
      <c r="B13" s="34" t="s">
        <v>64</v>
      </c>
      <c r="C13" s="34" t="s">
        <v>65</v>
      </c>
      <c r="D13" s="34">
        <v>5.3819390902081725</v>
      </c>
      <c r="E13" s="34">
        <v>0</v>
      </c>
      <c r="F13" s="34">
        <v>0.13</v>
      </c>
      <c r="G13" s="34">
        <v>6.0000000000000137E-2</v>
      </c>
      <c r="H13" s="34">
        <v>8.0170435922648307E-3</v>
      </c>
    </row>
    <row r="14" spans="1:8" ht="15" thickBot="1" x14ac:dyDescent="0.35">
      <c r="B14" s="32" t="s">
        <v>66</v>
      </c>
      <c r="C14" s="32" t="s">
        <v>67</v>
      </c>
      <c r="D14" s="32">
        <v>1</v>
      </c>
      <c r="E14" s="32">
        <v>0</v>
      </c>
      <c r="F14" s="32">
        <v>0.15000000000000002</v>
      </c>
      <c r="G14" s="32">
        <v>5.0848111025443591E-3</v>
      </c>
      <c r="H14" s="32">
        <v>1E+30</v>
      </c>
    </row>
    <row r="16" spans="1:8" ht="15" thickBot="1" x14ac:dyDescent="0.35">
      <c r="A16" t="s">
        <v>49</v>
      </c>
    </row>
    <row r="17" spans="2:8" x14ac:dyDescent="0.3">
      <c r="B17" s="35"/>
      <c r="C17" s="35"/>
      <c r="D17" s="35" t="s">
        <v>98</v>
      </c>
      <c r="E17" s="35" t="s">
        <v>107</v>
      </c>
      <c r="F17" s="35" t="s">
        <v>109</v>
      </c>
      <c r="G17" s="35" t="s">
        <v>104</v>
      </c>
      <c r="H17" s="35" t="s">
        <v>104</v>
      </c>
    </row>
    <row r="18" spans="2:8" ht="15" thickBot="1" x14ac:dyDescent="0.35">
      <c r="B18" s="36" t="s">
        <v>43</v>
      </c>
      <c r="C18" s="36" t="s">
        <v>44</v>
      </c>
      <c r="D18" s="36" t="s">
        <v>99</v>
      </c>
      <c r="E18" s="36" t="s">
        <v>108</v>
      </c>
      <c r="F18" s="36" t="s">
        <v>110</v>
      </c>
      <c r="G18" s="36" t="s">
        <v>105</v>
      </c>
      <c r="H18" s="36" t="s">
        <v>106</v>
      </c>
    </row>
    <row r="19" spans="2:8" x14ac:dyDescent="0.3">
      <c r="B19" s="34" t="s">
        <v>68</v>
      </c>
      <c r="C19" s="34" t="s">
        <v>69</v>
      </c>
      <c r="D19" s="34">
        <v>9.9999999999999982</v>
      </c>
      <c r="E19" s="34">
        <v>0.19503084040092528</v>
      </c>
      <c r="F19" s="34">
        <v>10</v>
      </c>
      <c r="G19" s="34">
        <v>7.3076389958416836</v>
      </c>
      <c r="H19" s="34">
        <v>0.10892761870887302</v>
      </c>
    </row>
    <row r="20" spans="2:8" x14ac:dyDescent="0.3">
      <c r="B20" s="34" t="s">
        <v>72</v>
      </c>
      <c r="C20" s="34" t="s">
        <v>73</v>
      </c>
      <c r="D20" s="34">
        <v>9.1458172706245193</v>
      </c>
      <c r="E20" s="34">
        <v>0</v>
      </c>
      <c r="F20" s="34">
        <v>0</v>
      </c>
      <c r="G20" s="34">
        <v>9.1458172706245193</v>
      </c>
      <c r="H20" s="34">
        <v>1E+30</v>
      </c>
    </row>
    <row r="21" spans="2:8" x14ac:dyDescent="0.3">
      <c r="B21" s="34" t="s">
        <v>76</v>
      </c>
      <c r="C21" s="34" t="s">
        <v>77</v>
      </c>
      <c r="D21" s="34">
        <v>40000</v>
      </c>
      <c r="E21" s="34">
        <v>-1.1565150346954532E-5</v>
      </c>
      <c r="F21" s="34">
        <v>40000</v>
      </c>
      <c r="G21" s="34">
        <v>612.49999999999284</v>
      </c>
      <c r="H21" s="34">
        <v>15816.166666666701</v>
      </c>
    </row>
    <row r="22" spans="2:8" x14ac:dyDescent="0.3">
      <c r="B22" s="34" t="s">
        <v>79</v>
      </c>
      <c r="C22" s="34" t="s">
        <v>80</v>
      </c>
      <c r="D22" s="34">
        <v>1</v>
      </c>
      <c r="E22" s="34">
        <v>-4.7147262914417889E-3</v>
      </c>
      <c r="F22" s="34">
        <v>1</v>
      </c>
      <c r="G22" s="34">
        <v>0.28661675245671181</v>
      </c>
      <c r="H22" s="34">
        <v>1</v>
      </c>
    </row>
    <row r="23" spans="2:8" x14ac:dyDescent="0.3">
      <c r="B23" s="34" t="s">
        <v>82</v>
      </c>
      <c r="C23" s="34" t="s">
        <v>83</v>
      </c>
      <c r="D23" s="34">
        <v>0.5</v>
      </c>
      <c r="E23" s="34">
        <v>-8.3519660755589878E-2</v>
      </c>
      <c r="F23" s="34">
        <v>0.5</v>
      </c>
      <c r="G23" s="34">
        <v>9.6350479786061496E-2</v>
      </c>
      <c r="H23" s="34">
        <v>0.5</v>
      </c>
    </row>
    <row r="24" spans="2:8" x14ac:dyDescent="0.3">
      <c r="B24" s="34" t="s">
        <v>85</v>
      </c>
      <c r="C24" s="34" t="s">
        <v>86</v>
      </c>
      <c r="D24" s="34">
        <v>1</v>
      </c>
      <c r="E24" s="34">
        <v>-3.4059367771781035E-2</v>
      </c>
      <c r="F24" s="34">
        <v>1</v>
      </c>
      <c r="G24" s="34">
        <v>0.20797962648556642</v>
      </c>
      <c r="H24" s="34">
        <v>1</v>
      </c>
    </row>
    <row r="25" spans="2:8" x14ac:dyDescent="0.3">
      <c r="B25" s="34" t="s">
        <v>88</v>
      </c>
      <c r="C25" s="34" t="s">
        <v>89</v>
      </c>
      <c r="D25" s="34">
        <v>1.1180609097918259</v>
      </c>
      <c r="E25" s="34">
        <v>0</v>
      </c>
      <c r="F25" s="34">
        <v>1</v>
      </c>
      <c r="G25" s="34">
        <v>0.11806090979182594</v>
      </c>
      <c r="H25" s="34">
        <v>1E+30</v>
      </c>
    </row>
    <row r="26" spans="2:8" x14ac:dyDescent="0.3">
      <c r="B26" s="34" t="s">
        <v>91</v>
      </c>
      <c r="C26" s="34" t="s">
        <v>92</v>
      </c>
      <c r="D26" s="34">
        <v>5.3819390902081725</v>
      </c>
      <c r="E26" s="34">
        <v>0</v>
      </c>
      <c r="F26" s="34">
        <v>1</v>
      </c>
      <c r="G26" s="34">
        <v>4.3819390902081734</v>
      </c>
      <c r="H26" s="34">
        <v>1E+30</v>
      </c>
    </row>
    <row r="27" spans="2:8" ht="15" thickBot="1" x14ac:dyDescent="0.35">
      <c r="B27" s="32" t="s">
        <v>94</v>
      </c>
      <c r="C27" s="32" t="s">
        <v>95</v>
      </c>
      <c r="D27" s="32">
        <v>1</v>
      </c>
      <c r="E27" s="32">
        <v>-5.0848111025443591E-3</v>
      </c>
      <c r="F27" s="32">
        <v>1</v>
      </c>
      <c r="G27" s="32">
        <v>0.28238819732595338</v>
      </c>
      <c r="H27" s="3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Problem 2</vt:lpstr>
      <vt:lpstr>Problem 2b Answer</vt:lpstr>
      <vt:lpstr>Problem 2b Sensitivity</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Seeve Teemu</dc:creator>
  <cp:keywords/>
  <dc:description/>
  <cp:lastModifiedBy>Nguyen Binh</cp:lastModifiedBy>
  <cp:revision/>
  <dcterms:created xsi:type="dcterms:W3CDTF">2018-10-16T09:54:42Z</dcterms:created>
  <dcterms:modified xsi:type="dcterms:W3CDTF">2023-11-16T11:19:47Z</dcterms:modified>
  <cp:category/>
  <cp:contentStatus/>
</cp:coreProperties>
</file>