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pringnuance\Desktop\Business-Analytics-I\Lectures and Assignment 1\"/>
    </mc:Choice>
  </mc:AlternateContent>
  <xr:revisionPtr revIDLastSave="0" documentId="13_ncr:1_{1698B5A3-FBBD-438A-B18F-0027EB76C7BF}" xr6:coauthVersionLast="47" xr6:coauthVersionMax="47" xr10:uidLastSave="{00000000-0000-0000-0000-000000000000}"/>
  <bookViews>
    <workbookView xWindow="-108" yWindow="-108" windowWidth="23256" windowHeight="12576" tabRatio="963" activeTab="2" xr2:uid="{00000000-000D-0000-FFFF-FFFF00000000}"/>
  </bookViews>
  <sheets>
    <sheet name="Problem 3" sheetId="25" r:id="rId1"/>
    <sheet name="Problem 3b Problem" sheetId="40" r:id="rId2"/>
    <sheet name="Problem 3b Sensitivity" sheetId="41" r:id="rId3"/>
  </sheets>
  <definedNames>
    <definedName name="solver_adj" localSheetId="0" hidden="1">'Problem 3'!$Q$40:$X$40</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'Problem 3'!$Y$44:$Y$52</definedName>
    <definedName name="solver_lhs2" localSheetId="0" hidden="1">'Problem 3'!$AT$23:$AT$31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'Problem 3'!$Y$42</definedName>
    <definedName name="solver_pre" localSheetId="0" hidden="1">"""""""""""""""""""""""""""""""""""""""""""""""""""""""""""""""""""""""""""""""""""""""""""""""""""""""""""""""""""""""""""""""0,000001"""""""""""""""""""""""""""""""""""""""""""""""""""""""""""""""""""""""""""""""""""""""""""""""""""""""""""""""""""""""""""""""</definedName>
    <definedName name="solver_rbv" localSheetId="0" hidden="1">2</definedName>
    <definedName name="solver_rel1" localSheetId="0" hidden="1">3</definedName>
    <definedName name="solver_rel2" localSheetId="0" hidden="1">3</definedName>
    <definedName name="solver_rhs1" localSheetId="0" hidden="1">'Problem 3'!$AA$44:$AA$52</definedName>
    <definedName name="solver_rhs2" localSheetId="0" hidden="1">'Problem 3'!$AV$23:$AV$31</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2" i="25" l="1"/>
  <c r="Y51" i="25"/>
  <c r="Y50" i="25"/>
  <c r="Y49" i="25"/>
  <c r="Y48" i="25"/>
  <c r="Y47" i="25"/>
  <c r="Y46" i="25"/>
  <c r="Y45" i="25"/>
  <c r="Y44" i="25"/>
  <c r="Y42" i="25"/>
  <c r="A1" i="25" l="1"/>
</calcChain>
</file>

<file path=xl/sharedStrings.xml><?xml version="1.0" encoding="utf-8"?>
<sst xmlns="http://schemas.openxmlformats.org/spreadsheetml/2006/main" count="230" uniqueCount="130">
  <si>
    <t>Table 1</t>
  </si>
  <si>
    <t>x1</t>
  </si>
  <si>
    <t>x2</t>
  </si>
  <si>
    <t xml:space="preserve">Monday </t>
  </si>
  <si>
    <t>Tuesday</t>
  </si>
  <si>
    <t>Wednesday</t>
  </si>
  <si>
    <t>Friday</t>
  </si>
  <si>
    <t>Saturday</t>
  </si>
  <si>
    <t>Sunday</t>
  </si>
  <si>
    <t>Staff requirement</t>
  </si>
  <si>
    <t>Schedule</t>
  </si>
  <si>
    <t>Mon</t>
  </si>
  <si>
    <t>Tue</t>
  </si>
  <si>
    <t>Wed</t>
  </si>
  <si>
    <t>Thu</t>
  </si>
  <si>
    <t>Fri</t>
  </si>
  <si>
    <t>Sat</t>
  </si>
  <si>
    <t>Sun</t>
  </si>
  <si>
    <t>Table 3</t>
  </si>
  <si>
    <t>Weekday</t>
  </si>
  <si>
    <t>Wage (euros/h)</t>
  </si>
  <si>
    <t>Thursday</t>
  </si>
  <si>
    <t>Table 2 (work days checked)</t>
  </si>
  <si>
    <t>Part (b)</t>
  </si>
  <si>
    <t>Decision variables</t>
  </si>
  <si>
    <t>x3</t>
  </si>
  <si>
    <t>x4</t>
  </si>
  <si>
    <t>x5</t>
  </si>
  <si>
    <t>x6</t>
  </si>
  <si>
    <t>Objective coefficients</t>
  </si>
  <si>
    <t>Formula</t>
  </si>
  <si>
    <t>Sign</t>
  </si>
  <si>
    <t>RHS</t>
  </si>
  <si>
    <t>&gt;=</t>
  </si>
  <si>
    <t>Microsoft Excel 16.0 Answer Report</t>
  </si>
  <si>
    <t>Result: Solver found a solution.  All Constraints and optimality conditions are satisfied.</t>
  </si>
  <si>
    <t>Solver Engine</t>
  </si>
  <si>
    <t>Engine: Simplex LP</t>
  </si>
  <si>
    <t>Solver Options</t>
  </si>
  <si>
    <t>Max Subproblems Unlimited, Max Integer Sols Unlimited, Integer Tolerance 1%, Assume NonNegative</t>
  </si>
  <si>
    <t>Cell</t>
  </si>
  <si>
    <t>Name</t>
  </si>
  <si>
    <t>Original Value</t>
  </si>
  <si>
    <t>Final Value</t>
  </si>
  <si>
    <t>Variable Cells</t>
  </si>
  <si>
    <t>Integer</t>
  </si>
  <si>
    <t>Constraints</t>
  </si>
  <si>
    <t>Cell Value</t>
  </si>
  <si>
    <t>Status</t>
  </si>
  <si>
    <t>Slack</t>
  </si>
  <si>
    <t>Objective coefficients Formula</t>
  </si>
  <si>
    <t>Decision variables x1</t>
  </si>
  <si>
    <t>Contin</t>
  </si>
  <si>
    <t>Decision variables x2</t>
  </si>
  <si>
    <t>Decision variables x3</t>
  </si>
  <si>
    <t>Decision variables x4</t>
  </si>
  <si>
    <t>Decision variables x5</t>
  </si>
  <si>
    <t>Decision variables x6</t>
  </si>
  <si>
    <t>Binding</t>
  </si>
  <si>
    <t>Not Binding</t>
  </si>
  <si>
    <t>$Q$40</t>
  </si>
  <si>
    <t>Microsoft Excel 16.0 Sensitivity Report</t>
  </si>
  <si>
    <t>Final</t>
  </si>
  <si>
    <t>Value</t>
  </si>
  <si>
    <t>Reduced</t>
  </si>
  <si>
    <t>Cost</t>
  </si>
  <si>
    <t>Objective</t>
  </si>
  <si>
    <t>Coefficient</t>
  </si>
  <si>
    <t>Allowable</t>
  </si>
  <si>
    <t>Increase</t>
  </si>
  <si>
    <t>Decrease</t>
  </si>
  <si>
    <t>Shadow</t>
  </si>
  <si>
    <t>Price</t>
  </si>
  <si>
    <t>Constraint</t>
  </si>
  <si>
    <t>R.H. Side</t>
  </si>
  <si>
    <t>Solution Time: 0,047 Seconds.</t>
  </si>
  <si>
    <t>Objective Cell (Min)</t>
  </si>
  <si>
    <t>x</t>
  </si>
  <si>
    <t>x7</t>
  </si>
  <si>
    <t>x8</t>
  </si>
  <si>
    <t>Constraint # Wellbeing consecutive</t>
  </si>
  <si>
    <t>Constraint # Wellbeing weekend</t>
  </si>
  <si>
    <t>Constrain # Monday staff</t>
  </si>
  <si>
    <t>Constrain # Tuesday staff</t>
  </si>
  <si>
    <t>Constrain # Wednesday staff</t>
  </si>
  <si>
    <t>Constrain # Thursday staff</t>
  </si>
  <si>
    <t>Constrain # Friday staff</t>
  </si>
  <si>
    <t>Constrain # Saturday staff</t>
  </si>
  <si>
    <t>Constrain # Sunday staff</t>
  </si>
  <si>
    <t>Worksheet: [ISM-C1004_Assignment_1.xlsx]Problem 3</t>
  </si>
  <si>
    <t>Report Created: 30/10/2023 17.23.58</t>
  </si>
  <si>
    <t>Iterations: 14 Subproblems: 0</t>
  </si>
  <si>
    <t>Max Time Unlimited,  Iterations Unlimited, Precision """""""""""""""""""""""""""""""""""""""""""""""""""""""""""""""""""""""""""""""""""""""""""""""""""""""""""""""""""""""""""""""0,000001"""""""""""""""""""""""""""""""""""""""""""""""""""""""""""""""""""""""""""""""""""""""""""""""""""""""""""""""""""""""""""""""</t>
  </si>
  <si>
    <t>$Y$42</t>
  </si>
  <si>
    <t>$R$40</t>
  </si>
  <si>
    <t>$S$40</t>
  </si>
  <si>
    <t>$T$40</t>
  </si>
  <si>
    <t>$U$40</t>
  </si>
  <si>
    <t>$V$40</t>
  </si>
  <si>
    <t>$W$40</t>
  </si>
  <si>
    <t>Decision variables x7</t>
  </si>
  <si>
    <t>$X$40</t>
  </si>
  <si>
    <t>Decision variables x8</t>
  </si>
  <si>
    <t>$Y$44</t>
  </si>
  <si>
    <t>Constraint # Wellbeing consecutive Formula</t>
  </si>
  <si>
    <t>$Y$44&gt;=$AA$44</t>
  </si>
  <si>
    <t>$Y$45</t>
  </si>
  <si>
    <t>Constraint # Wellbeing weekend Formula</t>
  </si>
  <si>
    <t>$Y$45&gt;=$AA$45</t>
  </si>
  <si>
    <t>$Y$46</t>
  </si>
  <si>
    <t>Constrain # Monday staff Formula</t>
  </si>
  <si>
    <t>$Y$46&gt;=$AA$46</t>
  </si>
  <si>
    <t>$Y$47</t>
  </si>
  <si>
    <t>Constrain # Tuesday staff Formula</t>
  </si>
  <si>
    <t>$Y$47&gt;=$AA$47</t>
  </si>
  <si>
    <t>$Y$48</t>
  </si>
  <si>
    <t>Constrain # Wednesday staff Formula</t>
  </si>
  <si>
    <t>$Y$48&gt;=$AA$48</t>
  </si>
  <si>
    <t>$Y$49</t>
  </si>
  <si>
    <t>Constrain # Thursday staff Formula</t>
  </si>
  <si>
    <t>$Y$49&gt;=$AA$49</t>
  </si>
  <si>
    <t>$Y$50</t>
  </si>
  <si>
    <t>Constrain # Friday staff Formula</t>
  </si>
  <si>
    <t>$Y$50&gt;=$AA$50</t>
  </si>
  <si>
    <t>$Y$51</t>
  </si>
  <si>
    <t>Constrain # Saturday staff Formula</t>
  </si>
  <si>
    <t>$Y$51&gt;=$AA$51</t>
  </si>
  <si>
    <t>$Y$52</t>
  </si>
  <si>
    <t>Constrain # Sunday staff Formula</t>
  </si>
  <si>
    <t>$Y$52&gt;=$AA$52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</si>
</sst>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sz val="11"/>
      <name val="Calibri"/>
      <family val="2"/>
      <scheme val="minor"/>
    </font>
    <font>
      <b/>
      <sz val="14"/>
      <name val="Calibri"/>
      <family val="2"/>
      <scheme val="minor"/>
    </font>
    <font>
      <i/>
      <sz val="1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i/>
      <sz val="8"/>
      <color theme="1"/>
      <name val="Calibri"/>
      <family val="2"/>
      <scheme val="minor"/>
    </font>
    <font>
      <i/>
      <sz val="11"/>
      <color theme="1"/>
      <name val="Calibri"/>
      <family val="2"/>
    </font>
    <font>
      <b/>
      <sz val="11"/>
      <color indexed="18"/>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s>
  <borders count="24">
    <border>
      <left/>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auto="1"/>
      </right>
      <top/>
      <bottom/>
      <diagonal/>
    </border>
    <border>
      <left/>
      <right/>
      <top/>
      <bottom style="medium">
        <color auto="1"/>
      </bottom>
      <diagonal/>
    </border>
    <border>
      <left style="medium">
        <color auto="1"/>
      </left>
      <right/>
      <top/>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medium">
        <color indexed="64"/>
      </left>
      <right/>
      <top/>
      <bottom style="medium">
        <color indexed="64"/>
      </bottom>
      <diagonal/>
    </border>
  </borders>
  <cellStyleXfs count="1">
    <xf numFmtId="0" fontId="0" fillId="0" borderId="0"/>
  </cellStyleXfs>
  <cellXfs count="77">
    <xf numFmtId="0" fontId="0" fillId="0" borderId="0" xfId="0"/>
    <xf numFmtId="0" fontId="1" fillId="0" borderId="0" xfId="0" applyFont="1"/>
    <xf numFmtId="0" fontId="4" fillId="2" borderId="1" xfId="0" applyFont="1" applyFill="1" applyBorder="1"/>
    <xf numFmtId="0" fontId="0" fillId="2" borderId="5" xfId="0" applyFill="1" applyBorder="1"/>
    <xf numFmtId="0" fontId="0" fillId="0" borderId="0" xfId="0" applyAlignment="1">
      <alignment horizontal="center"/>
    </xf>
    <xf numFmtId="0" fontId="0" fillId="2" borderId="2" xfId="0" applyFill="1" applyBorder="1" applyAlignment="1">
      <alignment horizontal="center"/>
    </xf>
    <xf numFmtId="0" fontId="0" fillId="2" borderId="11" xfId="0" applyFill="1" applyBorder="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1" fillId="0" borderId="0" xfId="0" applyFont="1" applyAlignment="1">
      <alignment horizontal="center"/>
    </xf>
    <xf numFmtId="0" fontId="0" fillId="2" borderId="14" xfId="0" applyFill="1" applyBorder="1"/>
    <xf numFmtId="0" fontId="0" fillId="0" borderId="1" xfId="0" applyBorder="1"/>
    <xf numFmtId="0" fontId="0" fillId="0" borderId="9" xfId="0" applyBorder="1"/>
    <xf numFmtId="0" fontId="0" fillId="0" borderId="5" xfId="0" applyBorder="1"/>
    <xf numFmtId="0" fontId="1" fillId="2" borderId="7" xfId="0" applyFont="1" applyFill="1" applyBorder="1"/>
    <xf numFmtId="0" fontId="1" fillId="0" borderId="7" xfId="0" applyFont="1" applyBorder="1"/>
    <xf numFmtId="0" fontId="0" fillId="0" borderId="8" xfId="0" applyBorder="1"/>
    <xf numFmtId="0" fontId="0" fillId="0" borderId="5" xfId="0" applyBorder="1" applyAlignment="1">
      <alignment horizontal="center"/>
    </xf>
    <xf numFmtId="0" fontId="0" fillId="0" borderId="14"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3" fillId="0" borderId="0" xfId="0" applyFont="1" applyAlignment="1">
      <alignment horizontal="center" vertical="center"/>
    </xf>
    <xf numFmtId="0" fontId="3" fillId="0" borderId="1" xfId="0" applyFont="1" applyBorder="1" applyAlignment="1">
      <alignment horizontal="center" vertical="center"/>
    </xf>
    <xf numFmtId="0" fontId="5" fillId="0" borderId="0" xfId="0" applyFont="1"/>
    <xf numFmtId="0" fontId="6" fillId="0" borderId="0" xfId="0" applyFont="1"/>
    <xf numFmtId="0" fontId="2" fillId="0" borderId="0" xfId="0" applyFont="1" applyAlignment="1">
      <alignment horizontal="center" vertical="center" wrapText="1"/>
    </xf>
    <xf numFmtId="0" fontId="5" fillId="0" borderId="0" xfId="0" applyFont="1" applyAlignment="1">
      <alignment wrapText="1"/>
    </xf>
    <xf numFmtId="0" fontId="5" fillId="0" borderId="0" xfId="0" applyFont="1" applyAlignment="1">
      <alignment horizontal="right"/>
    </xf>
    <xf numFmtId="0" fontId="5" fillId="0" borderId="0" xfId="0" applyFont="1" applyAlignment="1">
      <alignment horizontal="left"/>
    </xf>
    <xf numFmtId="0" fontId="7" fillId="0" borderId="0" xfId="0" applyFont="1" applyAlignment="1">
      <alignment horizontal="center"/>
    </xf>
    <xf numFmtId="2" fontId="5" fillId="0" borderId="0" xfId="0" applyNumberFormat="1" applyFont="1" applyAlignment="1">
      <alignment horizontal="center" vertical="center"/>
    </xf>
    <xf numFmtId="2" fontId="5" fillId="0" borderId="0" xfId="0" applyNumberFormat="1" applyFont="1" applyAlignment="1">
      <alignment horizontal="right" vertical="center"/>
    </xf>
    <xf numFmtId="0" fontId="5" fillId="0" borderId="0" xfId="0" applyFont="1" applyAlignment="1">
      <alignment vertical="center"/>
    </xf>
    <xf numFmtId="1" fontId="5" fillId="0" borderId="0" xfId="0" applyNumberFormat="1" applyFont="1" applyAlignment="1">
      <alignment horizontal="center" vertical="center"/>
    </xf>
    <xf numFmtId="2" fontId="5" fillId="0" borderId="0" xfId="0" applyNumberFormat="1" applyFont="1" applyAlignment="1">
      <alignment horizontal="center"/>
    </xf>
    <xf numFmtId="0" fontId="9" fillId="0" borderId="0" xfId="0" applyFont="1" applyAlignment="1">
      <alignment horizontal="right"/>
    </xf>
    <xf numFmtId="0" fontId="10" fillId="0" borderId="0" xfId="0" applyFont="1"/>
    <xf numFmtId="0" fontId="11" fillId="0" borderId="0" xfId="0" applyFont="1" applyAlignment="1">
      <alignment horizontal="center" vertical="center"/>
    </xf>
    <xf numFmtId="0" fontId="3" fillId="0" borderId="0" xfId="0" applyFont="1"/>
    <xf numFmtId="2" fontId="0" fillId="0" borderId="0" xfId="0" applyNumberFormat="1"/>
    <xf numFmtId="0" fontId="12" fillId="0" borderId="0" xfId="0" applyFont="1"/>
    <xf numFmtId="1" fontId="3" fillId="0" borderId="0" xfId="0" applyNumberFormat="1" applyFont="1"/>
    <xf numFmtId="0" fontId="0" fillId="0" borderId="12" xfId="0" applyBorder="1"/>
    <xf numFmtId="0" fontId="0" fillId="3" borderId="12" xfId="0" applyFill="1" applyBorder="1"/>
    <xf numFmtId="0" fontId="1" fillId="0" borderId="12" xfId="0" applyFont="1" applyBorder="1"/>
    <xf numFmtId="0" fontId="0" fillId="0" borderId="12" xfId="0" applyBorder="1" applyAlignment="1">
      <alignment horizontal="center"/>
    </xf>
    <xf numFmtId="0" fontId="0" fillId="2" borderId="12" xfId="0" applyFill="1" applyBorder="1" applyAlignment="1">
      <alignment horizontal="center"/>
    </xf>
    <xf numFmtId="2" fontId="0" fillId="4" borderId="12" xfId="0" applyNumberFormat="1" applyFill="1" applyBorder="1"/>
    <xf numFmtId="0" fontId="0" fillId="0" borderId="21" xfId="0" applyBorder="1"/>
    <xf numFmtId="0" fontId="13" fillId="0" borderId="20" xfId="0" applyFont="1" applyBorder="1" applyAlignment="1">
      <alignment horizontal="center"/>
    </xf>
    <xf numFmtId="0" fontId="0" fillId="0" borderId="22" xfId="0" applyBorder="1"/>
    <xf numFmtId="0" fontId="13" fillId="0" borderId="18" xfId="0" applyFont="1" applyBorder="1" applyAlignment="1">
      <alignment horizontal="center"/>
    </xf>
    <xf numFmtId="0" fontId="13" fillId="0" borderId="19" xfId="0" applyFont="1" applyBorder="1" applyAlignment="1">
      <alignment horizontal="center"/>
    </xf>
    <xf numFmtId="0" fontId="1" fillId="0" borderId="12" xfId="0" applyFont="1" applyBorder="1" applyAlignment="1">
      <alignment horizontal="center"/>
    </xf>
    <xf numFmtId="0" fontId="0" fillId="2" borderId="12" xfId="0" applyFill="1" applyBorder="1"/>
    <xf numFmtId="2" fontId="0" fillId="2" borderId="12" xfId="0" applyNumberFormat="1" applyFill="1" applyBorder="1"/>
    <xf numFmtId="0" fontId="0" fillId="2" borderId="12" xfId="0" applyFill="1" applyBorder="1" applyAlignment="1">
      <alignment horizontal="right"/>
    </xf>
    <xf numFmtId="2" fontId="0" fillId="0" borderId="12" xfId="0" applyNumberFormat="1" applyBorder="1"/>
    <xf numFmtId="2" fontId="0" fillId="0" borderId="21" xfId="0" applyNumberFormat="1" applyBorder="1"/>
    <xf numFmtId="2" fontId="0" fillId="0" borderId="22" xfId="0" applyNumberFormat="1" applyBorder="1"/>
    <xf numFmtId="0" fontId="1" fillId="0" borderId="17" xfId="0" applyFont="1" applyBorder="1"/>
    <xf numFmtId="0" fontId="0" fillId="0" borderId="23" xfId="0" applyBorder="1"/>
    <xf numFmtId="0" fontId="0" fillId="4" borderId="12" xfId="0" applyFill="1" applyBorder="1"/>
    <xf numFmtId="0" fontId="5" fillId="0" borderId="0" xfId="0" applyFont="1" applyAlignment="1">
      <alignment horizontal="center" vertical="center" textRotation="90"/>
    </xf>
    <xf numFmtId="0" fontId="0" fillId="2" borderId="10" xfId="0" applyFill="1" applyBorder="1" applyAlignment="1">
      <alignment horizontal="center" wrapText="1"/>
    </xf>
    <xf numFmtId="0" fontId="0" fillId="2" borderId="2"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15</xdr:col>
      <xdr:colOff>9525</xdr:colOff>
      <xdr:row>1</xdr:row>
      <xdr:rowOff>47625</xdr:rowOff>
    </xdr:from>
    <xdr:ext cx="5038724" cy="3740255"/>
    <xdr:sp macro="" textlink="">
      <xdr:nvSpPr>
        <xdr:cNvPr id="3" name="TextBox 2">
          <a:extLst>
            <a:ext uri="{FF2B5EF4-FFF2-40B4-BE49-F238E27FC236}">
              <a16:creationId xmlns:a16="http://schemas.microsoft.com/office/drawing/2014/main" id="{4FD56F39-EEE8-4EAE-9023-389313BF1B39}"/>
            </a:ext>
          </a:extLst>
        </xdr:cNvPr>
        <xdr:cNvSpPr txBox="1"/>
      </xdr:nvSpPr>
      <xdr:spPr>
        <a:xfrm>
          <a:off x="8096250" y="381000"/>
          <a:ext cx="5038724" cy="37402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Correct optimal solution (3 pts) </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but the model gives the wrong solution. (2 pts) </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baseline="0">
              <a:solidFill>
                <a:schemeClr val="tx1"/>
              </a:solidFill>
              <a:effectLst/>
              <a:latin typeface="+mn-lt"/>
              <a:ea typeface="+mn-ea"/>
              <a:cs typeface="+mn-cs"/>
            </a:rPr>
            <a:t>The model is not linear (0 pts)</a:t>
          </a:r>
          <a:endParaRPr lang="en-US">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226115</xdr:colOff>
      <xdr:row>1</xdr:row>
      <xdr:rowOff>47625</xdr:rowOff>
    </xdr:from>
    <xdr:ext cx="7639051" cy="867893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26115" y="372303"/>
              <a:ext cx="7639051" cy="86789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Workforce planning</a:t>
              </a:r>
              <a:r>
                <a:rPr lang="en-US" sz="1100" b="1" baseline="0">
                  <a:solidFill>
                    <a:schemeClr val="tx1"/>
                  </a:solidFill>
                  <a:effectLst/>
                  <a:latin typeface="+mn-lt"/>
                  <a:ea typeface="+mn-ea"/>
                  <a:cs typeface="+mn-cs"/>
                </a:rPr>
                <a:t> (6 pts)</a:t>
              </a:r>
              <a:endParaRPr lang="en-FI" sz="1600">
                <a:effectLst/>
              </a:endParaRPr>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endParaRPr lang="en-FI" sz="1600">
                <a:effectLst/>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endParaRPr lang="en-FI" sz="1600">
                <a:effectLst/>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1. Objective function</a:t>
              </a:r>
              <a:endParaRPr lang="en-FI" sz="1600">
                <a:effectLst/>
              </a:endParaRPr>
            </a:p>
            <a:p>
              <a:r>
                <a:rPr lang="fi-FI" sz="1100" b="0" i="0">
                  <a:solidFill>
                    <a:schemeClr val="tx1"/>
                  </a:solidFill>
                  <a:effectLst/>
                  <a:latin typeface="+mn-lt"/>
                  <a:ea typeface="+mn-ea"/>
                  <a:cs typeface="+mn-cs"/>
                </a:rPr>
                <a:t>The objective is to minimize the total wage costs. To calculate this, we need to consider the hourly wages for each day of the week and the number of hours worked per day (8 hours). </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the weekdays is:</a:t>
              </a:r>
              <a:endParaRPr lang="en-FI" sz="1600">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+3</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+3</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Saturday is:</a:t>
              </a:r>
              <a:endParaRPr lang="en-FI" sz="1600">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20(</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Sunday is:</a:t>
              </a:r>
              <a:endParaRPr lang="en-FI" sz="1600">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30(</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sz="1600">
                <a:effectLst/>
              </a:endParaRPr>
            </a:p>
            <a:p>
              <a:r>
                <a:rPr lang="en-US" sz="1100" b="0" i="0" baseline="0">
                  <a:solidFill>
                    <a:schemeClr val="tx1"/>
                  </a:solidFill>
                  <a:effectLst/>
                  <a:latin typeface="+mn-lt"/>
                  <a:ea typeface="+mn-ea"/>
                  <a:cs typeface="+mn-cs"/>
                </a:rPr>
                <a:t>We simply need to minimize the sum of three cleaning costs above. Expanding the equations and we need to minimize</a:t>
              </a:r>
              <a:endParaRPr lang="en-FI" sz="1600">
                <a:effectLst/>
              </a:endParaRPr>
            </a:p>
            <a:p>
              <a:pPr/>
              <a14:m>
                <m:oMathPara xmlns:m="http://schemas.openxmlformats.org/officeDocument/2006/math">
                  <m:oMathParaPr>
                    <m:jc m:val="centerGroup"/>
                  </m:oMathParaPr>
                  <m:oMath xmlns:m="http://schemas.openxmlformats.org/officeDocument/2006/math">
                    <m:func>
                      <m:funcPr>
                        <m:ctrlPr>
                          <a:rPr lang="en-US" sz="1100" b="0" i="1">
                            <a:solidFill>
                              <a:schemeClr val="tx1"/>
                            </a:solidFill>
                            <a:effectLst/>
                            <a:latin typeface="Cambria Math" panose="02040503050406030204" pitchFamily="18" charset="0"/>
                            <a:ea typeface="+mn-ea"/>
                            <a:cs typeface="+mn-cs"/>
                          </a:rPr>
                        </m:ctrlPr>
                      </m:funcPr>
                      <m:fName>
                        <m:r>
                          <m:rPr>
                            <m:sty m:val="p"/>
                          </m:rPr>
                          <a:rPr lang="en-US" sz="1100" b="0" i="0">
                            <a:solidFill>
                              <a:schemeClr val="tx1"/>
                            </a:solidFill>
                            <a:effectLst/>
                            <a:latin typeface="Cambria Math" panose="02040503050406030204" pitchFamily="18" charset="0"/>
                            <a:ea typeface="+mn-ea"/>
                            <a:cs typeface="+mn-cs"/>
                          </a:rPr>
                          <m:t>min</m:t>
                        </m:r>
                      </m:fName>
                      <m:e>
                        <m:r>
                          <a:rPr lang="en-US" sz="1100" b="0" i="1">
                            <a:solidFill>
                              <a:schemeClr val="tx1"/>
                            </a:solidFill>
                            <a:effectLst/>
                            <a:latin typeface="Cambria Math" panose="02040503050406030204" pitchFamily="18" charset="0"/>
                            <a:ea typeface="+mn-ea"/>
                            <a:cs typeface="+mn-cs"/>
                          </a:rPr>
                          <m:t>𝑧</m:t>
                        </m:r>
                      </m:e>
                    </m:func>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680</m:t>
                        </m:r>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+784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+648</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+568</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oMath>
                </m:oMathPara>
              </a14:m>
              <a:endParaRPr lang="en-FI" sz="1600">
                <a:effectLst/>
              </a:endParaRPr>
            </a:p>
            <a:p>
              <a:r>
                <a:rPr lang="en-US" sz="1100" b="0" i="0" baseline="0">
                  <a:solidFill>
                    <a:schemeClr val="tx1"/>
                  </a:solidFill>
                  <a:effectLst/>
                  <a:latin typeface="+mn-lt"/>
                  <a:ea typeface="+mn-ea"/>
                  <a:cs typeface="+mn-cs"/>
                </a:rPr>
                <a:t> </a:t>
              </a:r>
              <a:endParaRPr lang="en-FI" sz="1600">
                <a:effectLst/>
              </a:endParaRPr>
            </a:p>
            <a:p>
              <a:r>
                <a:rPr lang="fi-FI" sz="1100" b="1" i="0">
                  <a:solidFill>
                    <a:schemeClr val="tx1"/>
                  </a:solidFill>
                  <a:effectLst/>
                  <a:latin typeface="+mn-lt"/>
                  <a:ea typeface="+mn-ea"/>
                  <a:cs typeface="+mn-cs"/>
                </a:rPr>
                <a:t>2. Employee Well-being Constraints:</a:t>
              </a:r>
              <a:endParaRPr lang="en-FI" sz="1600">
                <a:effectLst/>
              </a:endParaRPr>
            </a:p>
            <a:p>
              <a:endParaRPr lang="fi-FI" sz="1100">
                <a:solidFill>
                  <a:schemeClr val="tx1"/>
                </a:solidFill>
                <a:effectLst/>
                <a:latin typeface="+mn-lt"/>
                <a:ea typeface="+mn-ea"/>
                <a:cs typeface="+mn-cs"/>
              </a:endParaRPr>
            </a:p>
            <a:p>
              <a:r>
                <a:rPr lang="fi-FI" sz="1100">
                  <a:solidFill>
                    <a:schemeClr val="tx1"/>
                  </a:solidFill>
                  <a:effectLst/>
                  <a:latin typeface="+mn-lt"/>
                  <a:ea typeface="+mn-ea"/>
                  <a:cs typeface="+mn-cs"/>
                </a:rPr>
                <a:t>At least 75% of the staff have two consecutive days off:</a:t>
              </a:r>
              <a:endParaRPr lang="en-FI" sz="1600">
                <a:effectLst/>
              </a:endParaRPr>
            </a:p>
            <a:p>
              <a14:m>
                <m:oMath xmlns:m="http://schemas.openxmlformats.org/officeDocument/2006/math">
                  <m:r>
                    <a:rPr lang="en-US" sz="1100" b="0" i="0">
                      <a:solidFill>
                        <a:schemeClr val="tx1"/>
                      </a:solidFill>
                      <a:effectLst/>
                      <a:latin typeface="Cambria Math" panose="02040503050406030204" pitchFamily="18" charset="0"/>
                      <a:ea typeface="+mn-ea"/>
                      <a:cs typeface="+mn-cs"/>
                    </a:rPr>
                    <m:t>0.75(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oMath>
              </a14:m>
              <a:r>
                <a:rPr lang="fi-FI" sz="1100">
                  <a:solidFill>
                    <a:schemeClr val="tx1"/>
                  </a:solidFill>
                  <a:effectLst/>
                  <a:latin typeface="+mn-lt"/>
                  <a:ea typeface="+mn-ea"/>
                  <a:cs typeface="+mn-cs"/>
                </a:rPr>
                <a:t>​</a:t>
              </a:r>
              <a:endParaRPr lang="en-FI" sz="1600">
                <a:effectLst/>
              </a:endParaRPr>
            </a:p>
            <a:p>
              <a:r>
                <a:rPr lang="fi-FI" sz="1100">
                  <a:solidFill>
                    <a:schemeClr val="tx1"/>
                  </a:solidFill>
                  <a:effectLst/>
                  <a:latin typeface="+mn-lt"/>
                  <a:ea typeface="+mn-ea"/>
                  <a:cs typeface="+mn-cs"/>
                </a:rPr>
                <a:t>=&gt; </a:t>
              </a:r>
              <a14:m>
                <m:oMath xmlns:m="http://schemas.openxmlformats.org/officeDocument/2006/math">
                  <m:r>
                    <a:rPr lang="en-US" sz="1100" b="0" i="0">
                      <a:solidFill>
                        <a:schemeClr val="tx1"/>
                      </a:solidFill>
                      <a:effectLst/>
                      <a:latin typeface="Cambria Math" panose="02040503050406030204" pitchFamily="18" charset="0"/>
                      <a:ea typeface="+mn-ea"/>
                      <a:cs typeface="+mn-cs"/>
                    </a:rPr>
                    <m:t>0.25</m:t>
                  </m:r>
                  <m:d>
                    <m:dPr>
                      <m:ctrlPr>
                        <a:rPr lang="en-US" sz="1100" b="0" i="1">
                          <a:solidFill>
                            <a:schemeClr val="tx1"/>
                          </a:solidFill>
                          <a:effectLst/>
                          <a:latin typeface="Cambria Math" panose="02040503050406030204" pitchFamily="18" charset="0"/>
                          <a:ea typeface="+mn-ea"/>
                          <a:cs typeface="+mn-cs"/>
                        </a:rPr>
                      </m:ctrlPr>
                    </m:d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e>
                  </m:d>
                  <m:r>
                    <a:rPr lang="en-US" sz="1100" b="0" i="1">
                      <a:solidFill>
                        <a:schemeClr val="tx1"/>
                      </a:solidFill>
                      <a:effectLst/>
                      <a:latin typeface="Cambria Math" panose="02040503050406030204" pitchFamily="18" charset="0"/>
                      <a:ea typeface="+mn-ea"/>
                      <a:cs typeface="+mn-cs"/>
                    </a:rPr>
                    <m:t>−0.75(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a14:m>
              <a:endParaRPr lang="en-FI" sz="1600">
                <a:effectLst/>
              </a:endParaRPr>
            </a:p>
            <a:p>
              <a:r>
                <a:rPr lang="fi-FI" sz="1100">
                  <a:solidFill>
                    <a:schemeClr val="tx1"/>
                  </a:solidFill>
                  <a:effectLst/>
                  <a:latin typeface="+mn-lt"/>
                  <a:ea typeface="+mn-ea"/>
                  <a:cs typeface="+mn-cs"/>
                </a:rPr>
                <a:t>At least 50% of the staff have Saturday or Sunday off:</a:t>
              </a:r>
              <a:endParaRPr lang="en-FI" sz="1600">
                <a:effectLst/>
              </a:endParaRPr>
            </a:p>
            <a:p>
              <a14:m>
                <m:oMath xmlns:m="http://schemas.openxmlformats.org/officeDocument/2006/math">
                  <m:r>
                    <a:rPr lang="en-US" sz="1100" b="0" i="0">
                      <a:solidFill>
                        <a:schemeClr val="tx1"/>
                      </a:solidFill>
                      <a:effectLst/>
                      <a:latin typeface="Cambria Math" panose="02040503050406030204" pitchFamily="18" charset="0"/>
                      <a:ea typeface="+mn-ea"/>
                      <a:cs typeface="+mn-cs"/>
                    </a:rPr>
                    <m:t>0.5(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oMath>
              </a14:m>
              <a:r>
                <a:rPr lang="fi-FI" sz="1100">
                  <a:solidFill>
                    <a:schemeClr val="tx1"/>
                  </a:solidFill>
                  <a:effectLst/>
                  <a:latin typeface="+mn-lt"/>
                  <a:ea typeface="+mn-ea"/>
                  <a:cs typeface="+mn-cs"/>
                </a:rPr>
                <a:t>​</a:t>
              </a:r>
              <a:endParaRPr lang="en-FI" sz="1600">
                <a:effectLst/>
              </a:endParaRPr>
            </a:p>
            <a:p>
              <a:pPr eaLnBrk="1" fontAlgn="auto" latinLnBrk="0" hangingPunct="1"/>
              <a:r>
                <a:rPr lang="fi-FI" sz="1100">
                  <a:solidFill>
                    <a:schemeClr val="tx1"/>
                  </a:solidFill>
                  <a:effectLst/>
                  <a:latin typeface="+mn-lt"/>
                  <a:ea typeface="+mn-ea"/>
                  <a:cs typeface="+mn-cs"/>
                </a:rPr>
                <a:t>=&gt; </a:t>
              </a:r>
              <a14:m>
                <m:oMath xmlns:m="http://schemas.openxmlformats.org/officeDocument/2006/math">
                  <m:r>
                    <a:rPr lang="en-US" sz="1100" b="0" i="0">
                      <a:solidFill>
                        <a:schemeClr val="tx1"/>
                      </a:solidFill>
                      <a:effectLst/>
                      <a:latin typeface="Cambria Math" panose="02040503050406030204" pitchFamily="18" charset="0"/>
                      <a:ea typeface="+mn-ea"/>
                      <a:cs typeface="+mn-cs"/>
                    </a:rPr>
                    <m:t>0.5</m:t>
                  </m:r>
                  <m:d>
                    <m:dPr>
                      <m:ctrlPr>
                        <a:rPr lang="en-US" sz="1100" b="0" i="1">
                          <a:solidFill>
                            <a:schemeClr val="tx1"/>
                          </a:solidFill>
                          <a:effectLst/>
                          <a:latin typeface="Cambria Math" panose="02040503050406030204" pitchFamily="18" charset="0"/>
                          <a:ea typeface="+mn-ea"/>
                          <a:cs typeface="+mn-cs"/>
                        </a:rPr>
                      </m:ctrlPr>
                    </m:d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e>
                  </m:d>
                  <m:r>
                    <a:rPr lang="en-US" sz="1100" b="0" i="1">
                      <a:solidFill>
                        <a:schemeClr val="tx1"/>
                      </a:solidFill>
                      <a:effectLst/>
                      <a:latin typeface="Cambria Math" panose="02040503050406030204" pitchFamily="18" charset="0"/>
                      <a:ea typeface="+mn-ea"/>
                      <a:cs typeface="+mn-cs"/>
                    </a:rPr>
                    <m:t>−0.5(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a14:m>
              <a:endParaRPr lang="en-FI" sz="1600">
                <a:effectLst/>
              </a:endParaRPr>
            </a:p>
            <a:p>
              <a:endParaRPr lang="en-FI" sz="1600">
                <a:effectLst/>
              </a:endParaRPr>
            </a:p>
            <a:p>
              <a:r>
                <a:rPr lang="en-US" sz="1100" b="1" i="0" baseline="0">
                  <a:solidFill>
                    <a:schemeClr val="tx1"/>
                  </a:solidFill>
                  <a:effectLst/>
                  <a:latin typeface="+mn-lt"/>
                  <a:ea typeface="+mn-ea"/>
                  <a:cs typeface="+mn-cs"/>
                </a:rPr>
                <a:t>3. Constraints:</a:t>
              </a:r>
              <a:endParaRPr lang="en-FI" sz="1600">
                <a:effectLst/>
              </a:endParaRPr>
            </a:p>
            <a:p>
              <a:r>
                <a:rPr lang="en-US" sz="1100" b="0" i="0" baseline="0">
                  <a:solidFill>
                    <a:schemeClr val="tx1"/>
                  </a:solidFill>
                  <a:effectLst/>
                  <a:latin typeface="+mn-lt"/>
                  <a:ea typeface="+mn-ea"/>
                  <a:cs typeface="+mn-cs"/>
                </a:rPr>
                <a:t>Staff Requirement Constraints:</a:t>
              </a:r>
              <a:endParaRPr lang="en-FI" sz="1600">
                <a:effectLst/>
              </a:endParaRPr>
            </a:p>
            <a:p>
              <a:r>
                <a:rPr lang="en-US" sz="1100" b="0" i="0" baseline="0">
                  <a:solidFill>
                    <a:schemeClr val="tx1"/>
                  </a:solidFill>
                  <a:effectLst/>
                  <a:latin typeface="+mn-lt"/>
                  <a:ea typeface="+mn-ea"/>
                  <a:cs typeface="+mn-cs"/>
                </a:rPr>
                <a:t>Ensure that the number of cleaning staff meets the daily requirements.</a:t>
              </a:r>
              <a:endParaRPr lang="en-FI" sz="1600">
                <a:effectLst/>
              </a:endParaRPr>
            </a:p>
            <a:p>
              <a:r>
                <a:rPr lang="fi-FI" sz="1100" b="0">
                  <a:solidFill>
                    <a:schemeClr val="tx1"/>
                  </a:solidFill>
                  <a:effectLst/>
                  <a:latin typeface="+mn-lt"/>
                  <a:ea typeface="+mn-ea"/>
                  <a:cs typeface="+mn-cs"/>
                </a:rPr>
                <a:t>Monday: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22</a:t>
              </a:r>
              <a:endParaRPr lang="en-FI" sz="1600">
                <a:effectLst/>
              </a:endParaRPr>
            </a:p>
            <a:p>
              <a:r>
                <a:rPr lang="en-US" sz="1100" b="0" i="0" baseline="0">
                  <a:solidFill>
                    <a:schemeClr val="tx1"/>
                  </a:solidFill>
                  <a:effectLst/>
                  <a:latin typeface="+mn-lt"/>
                  <a:ea typeface="+mn-ea"/>
                  <a:cs typeface="+mn-cs"/>
                </a:rPr>
                <a:t>Tuesday: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13</a:t>
              </a:r>
              <a:endParaRPr lang="en-FI" sz="1600">
                <a:effectLst/>
              </a:endParaRPr>
            </a:p>
            <a:p>
              <a:r>
                <a:rPr lang="en-US" sz="1100" b="0" i="0" baseline="0">
                  <a:solidFill>
                    <a:schemeClr val="tx1"/>
                  </a:solidFill>
                  <a:effectLst/>
                  <a:latin typeface="+mn-lt"/>
                  <a:ea typeface="+mn-ea"/>
                  <a:cs typeface="+mn-cs"/>
                </a:rPr>
                <a:t>Wednesday: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15</a:t>
              </a:r>
              <a:endParaRPr lang="en-FI" sz="1600">
                <a:effectLst/>
              </a:endParaRPr>
            </a:p>
            <a:p>
              <a:r>
                <a:rPr lang="en-US" sz="1100" b="0" i="0" baseline="0">
                  <a:solidFill>
                    <a:schemeClr val="tx1"/>
                  </a:solidFill>
                  <a:effectLst/>
                  <a:latin typeface="+mn-lt"/>
                  <a:ea typeface="+mn-ea"/>
                  <a:cs typeface="+mn-cs"/>
                </a:rPr>
                <a:t>Thursday: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20</a:t>
              </a:r>
              <a:endParaRPr lang="en-FI" sz="1600">
                <a:effectLst/>
              </a:endParaRPr>
            </a:p>
            <a:p>
              <a:r>
                <a:rPr lang="en-US" sz="1100" b="0" i="0" baseline="0">
                  <a:solidFill>
                    <a:schemeClr val="tx1"/>
                  </a:solidFill>
                  <a:effectLst/>
                  <a:latin typeface="+mn-lt"/>
                  <a:ea typeface="+mn-ea"/>
                  <a:cs typeface="+mn-cs"/>
                </a:rPr>
                <a:t>Friday: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18</a:t>
              </a:r>
              <a:endParaRPr lang="en-FI" sz="1600">
                <a:effectLst/>
              </a:endParaRPr>
            </a:p>
            <a:p>
              <a:r>
                <a:rPr lang="en-US" sz="1100" b="0" i="0" baseline="0">
                  <a:solidFill>
                    <a:schemeClr val="tx1"/>
                  </a:solidFill>
                  <a:effectLst/>
                  <a:latin typeface="+mn-lt"/>
                  <a:ea typeface="+mn-ea"/>
                  <a:cs typeface="+mn-cs"/>
                </a:rPr>
                <a:t>Saturday: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26</a:t>
              </a:r>
              <a:endParaRPr lang="en-FI" sz="1600">
                <a:effectLst/>
              </a:endParaRPr>
            </a:p>
            <a:p>
              <a:r>
                <a:rPr lang="en-US" sz="1100" b="0" i="0" baseline="0">
                  <a:solidFill>
                    <a:schemeClr val="tx1"/>
                  </a:solidFill>
                  <a:effectLst/>
                  <a:latin typeface="+mn-lt"/>
                  <a:ea typeface="+mn-ea"/>
                  <a:cs typeface="+mn-cs"/>
                </a:rPr>
                <a:t>Sunday: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23</a:t>
              </a:r>
              <a:endParaRPr lang="en-FI" sz="1600">
                <a:effectLst/>
              </a:endParaRPr>
            </a:p>
            <a:p>
              <a:pPr eaLnBrk="1" fontAlgn="auto" latinLnBrk="0" hangingPunct="1"/>
              <a:endParaRPr lang="en-US" sz="1100" b="1" i="0" baseline="0">
                <a:solidFill>
                  <a:schemeClr val="tx1"/>
                </a:solidFill>
                <a:effectLst/>
                <a:latin typeface="+mn-lt"/>
                <a:ea typeface="+mn-ea"/>
                <a:cs typeface="+mn-cs"/>
              </a:endParaRPr>
            </a:p>
            <a:p>
              <a:pPr eaLnBrk="1" fontAlgn="auto" latinLnBrk="0" hangingPunct="1"/>
              <a:r>
                <a:rPr lang="en-US" sz="1100" b="1" i="0" baseline="0">
                  <a:solidFill>
                    <a:schemeClr val="tx1"/>
                  </a:solidFill>
                  <a:effectLst/>
                  <a:latin typeface="+mn-lt"/>
                  <a:ea typeface="+mn-ea"/>
                  <a:cs typeface="+mn-cs"/>
                </a:rPr>
                <a:t>4. Nonnegativity:</a:t>
              </a:r>
              <a:endParaRPr lang="en-FI" sz="1600">
                <a:effectLst/>
              </a:endParaRP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 </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 </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0</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endParaRPr lang="en-FI" sz="1600">
                <a:effectLst/>
              </a:endParaRPr>
            </a:p>
            <a:p>
              <a:r>
                <a:rPr lang="en-US" sz="1100" b="0" i="0" baseline="0">
                  <a:solidFill>
                    <a:schemeClr val="tx1"/>
                  </a:solidFill>
                  <a:effectLst/>
                  <a:latin typeface="+mn-lt"/>
                  <a:ea typeface="+mn-ea"/>
                  <a:cs typeface="+mn-cs"/>
                </a:rPr>
                <a:t>The spreadsheet implementation of this model is implemented on the right.</a:t>
              </a:r>
              <a:endParaRPr lang="en-FI" sz="1600">
                <a:effectLst/>
              </a:endParaRPr>
            </a:p>
            <a:p>
              <a:r>
                <a:rPr lang="en-US" sz="1100" b="0" i="0" baseline="0">
                  <a:solidFill>
                    <a:schemeClr val="tx1"/>
                  </a:solidFill>
                  <a:effectLst/>
                  <a:latin typeface="+mn-lt"/>
                  <a:ea typeface="+mn-ea"/>
                  <a:cs typeface="+mn-cs"/>
                </a:rPr>
                <a:t>The optimal wage costs is 23280€</a:t>
              </a:r>
              <a:endParaRPr lang="en-FI" sz="1600">
                <a:effectLst/>
              </a:endParaRPr>
            </a:p>
          </xdr:txBody>
        </xdr:sp>
      </mc:Choice>
      <mc:Fallback xmlns="">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26115" y="372303"/>
              <a:ext cx="7639051" cy="86789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Workforce planning</a:t>
              </a:r>
              <a:r>
                <a:rPr lang="en-US" sz="1100" b="1" baseline="0">
                  <a:solidFill>
                    <a:schemeClr val="tx1"/>
                  </a:solidFill>
                  <a:effectLst/>
                  <a:latin typeface="+mn-lt"/>
                  <a:ea typeface="+mn-ea"/>
                  <a:cs typeface="+mn-cs"/>
                </a:rPr>
                <a:t> (6 pts)</a:t>
              </a:r>
              <a:endParaRPr lang="en-FI" sz="1600">
                <a:effectLst/>
              </a:endParaRPr>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endParaRPr lang="en-FI" sz="1600">
                <a:effectLst/>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endParaRPr lang="en-FI" sz="1600">
                <a:effectLst/>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1. Objective function</a:t>
              </a:r>
              <a:endParaRPr lang="en-FI" sz="1600">
                <a:effectLst/>
              </a:endParaRPr>
            </a:p>
            <a:p>
              <a:r>
                <a:rPr lang="fi-FI" sz="1100" b="0" i="0">
                  <a:solidFill>
                    <a:schemeClr val="tx1"/>
                  </a:solidFill>
                  <a:effectLst/>
                  <a:latin typeface="+mn-lt"/>
                  <a:ea typeface="+mn-ea"/>
                  <a:cs typeface="+mn-cs"/>
                </a:rPr>
                <a:t>The objective is to minimize the total wage costs. To calculate this, we need to consider the hourly wages for each day of the week and the number of hours worked per day (8 hours). </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the weekdays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17(5</a:t>
              </a:r>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Saturday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20(</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Sunday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30(</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en-US" sz="1100" b="0" i="0" baseline="0">
                  <a:solidFill>
                    <a:schemeClr val="tx1"/>
                  </a:solidFill>
                  <a:effectLst/>
                  <a:latin typeface="+mn-lt"/>
                  <a:ea typeface="+mn-ea"/>
                  <a:cs typeface="+mn-cs"/>
                </a:rPr>
                <a:t>We simply need to minimize the sum of three cleaning costs above. Expanding the equations and we need to minimize</a:t>
              </a:r>
              <a:endParaRPr lang="en-FI" sz="1600">
                <a:effectLst/>
              </a:endParaRPr>
            </a:p>
            <a:p>
              <a:r>
                <a:rPr lang="en-US" sz="1100" b="0" i="0">
                  <a:solidFill>
                    <a:schemeClr val="tx1"/>
                  </a:solidFill>
                  <a:effectLst/>
                  <a:latin typeface="+mn-lt"/>
                  <a:ea typeface="+mn-ea"/>
                  <a:cs typeface="+mn-cs"/>
                </a:rPr>
                <a:t>min⁡𝑧=</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680</a:t>
              </a:r>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704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2+784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3+648</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4+568</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en-US" sz="1100" b="0" i="0" baseline="0">
                  <a:solidFill>
                    <a:schemeClr val="tx1"/>
                  </a:solidFill>
                  <a:effectLst/>
                  <a:latin typeface="+mn-lt"/>
                  <a:ea typeface="+mn-ea"/>
                  <a:cs typeface="+mn-cs"/>
                </a:rPr>
                <a:t> </a:t>
              </a:r>
              <a:endParaRPr lang="en-FI" sz="1600">
                <a:effectLst/>
              </a:endParaRPr>
            </a:p>
            <a:p>
              <a:r>
                <a:rPr lang="fi-FI" sz="1100" b="1" i="0">
                  <a:solidFill>
                    <a:schemeClr val="tx1"/>
                  </a:solidFill>
                  <a:effectLst/>
                  <a:latin typeface="+mn-lt"/>
                  <a:ea typeface="+mn-ea"/>
                  <a:cs typeface="+mn-cs"/>
                </a:rPr>
                <a:t>2. Employee Well-being Constraints:</a:t>
              </a:r>
              <a:endParaRPr lang="en-FI" sz="1600">
                <a:effectLst/>
              </a:endParaRPr>
            </a:p>
            <a:p>
              <a:endParaRPr lang="fi-FI" sz="1100">
                <a:solidFill>
                  <a:schemeClr val="tx1"/>
                </a:solidFill>
                <a:effectLst/>
                <a:latin typeface="+mn-lt"/>
                <a:ea typeface="+mn-ea"/>
                <a:cs typeface="+mn-cs"/>
              </a:endParaRPr>
            </a:p>
            <a:p>
              <a:r>
                <a:rPr lang="fi-FI" sz="1100">
                  <a:solidFill>
                    <a:schemeClr val="tx1"/>
                  </a:solidFill>
                  <a:effectLst/>
                  <a:latin typeface="+mn-lt"/>
                  <a:ea typeface="+mn-ea"/>
                  <a:cs typeface="+mn-cs"/>
                </a:rPr>
                <a:t>At least 75% of the staff have two consecutive days off:</a:t>
              </a:r>
              <a:endParaRPr lang="en-FI" sz="1600">
                <a:effectLst/>
              </a:endParaRPr>
            </a:p>
            <a:p>
              <a:r>
                <a:rPr lang="en-US" sz="1100" b="0" i="0">
                  <a:solidFill>
                    <a:schemeClr val="tx1"/>
                  </a:solidFill>
                  <a:effectLst/>
                  <a:latin typeface="+mn-lt"/>
                  <a:ea typeface="+mn-ea"/>
                  <a:cs typeface="+mn-cs"/>
                </a:rPr>
                <a:t>0.75(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a:solidFill>
                    <a:schemeClr val="tx1"/>
                  </a:solidFill>
                  <a:effectLst/>
                  <a:latin typeface="+mn-lt"/>
                  <a:ea typeface="+mn-ea"/>
                  <a:cs typeface="+mn-cs"/>
                </a:rPr>
                <a:t>​</a:t>
              </a:r>
              <a:endParaRPr lang="en-FI" sz="1600">
                <a:effectLst/>
              </a:endParaRPr>
            </a:p>
            <a:p>
              <a:r>
                <a:rPr lang="fi-FI" sz="1100">
                  <a:solidFill>
                    <a:schemeClr val="tx1"/>
                  </a:solidFill>
                  <a:effectLst/>
                  <a:latin typeface="+mn-lt"/>
                  <a:ea typeface="+mn-ea"/>
                  <a:cs typeface="+mn-cs"/>
                </a:rPr>
                <a:t>=&gt; </a:t>
              </a:r>
              <a:r>
                <a:rPr lang="en-US" sz="1100" b="0" i="0">
                  <a:solidFill>
                    <a:schemeClr val="tx1"/>
                  </a:solidFill>
                  <a:effectLst/>
                  <a:latin typeface="+mn-lt"/>
                  <a:ea typeface="+mn-ea"/>
                  <a:cs typeface="+mn-cs"/>
                </a:rPr>
                <a:t>0.25(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8 )−0.75(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FI" sz="1600">
                <a:effectLst/>
              </a:endParaRPr>
            </a:p>
            <a:p>
              <a:r>
                <a:rPr lang="fi-FI" sz="1100">
                  <a:solidFill>
                    <a:schemeClr val="tx1"/>
                  </a:solidFill>
                  <a:effectLst/>
                  <a:latin typeface="+mn-lt"/>
                  <a:ea typeface="+mn-ea"/>
                  <a:cs typeface="+mn-cs"/>
                </a:rPr>
                <a:t>At least 50% of the staff have Saturday or Sunday off:</a:t>
              </a:r>
              <a:endParaRPr lang="en-FI" sz="1600">
                <a:effectLst/>
              </a:endParaRPr>
            </a:p>
            <a:p>
              <a:r>
                <a:rPr lang="en-US" sz="1100" b="0" i="0">
                  <a:solidFill>
                    <a:schemeClr val="tx1"/>
                  </a:solidFill>
                  <a:effectLst/>
                  <a:latin typeface="+mn-lt"/>
                  <a:ea typeface="+mn-ea"/>
                  <a:cs typeface="+mn-cs"/>
                </a:rPr>
                <a:t>0.5(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a:solidFill>
                    <a:schemeClr val="tx1"/>
                  </a:solidFill>
                  <a:effectLst/>
                  <a:latin typeface="+mn-lt"/>
                  <a:ea typeface="+mn-ea"/>
                  <a:cs typeface="+mn-cs"/>
                </a:rPr>
                <a:t>​</a:t>
              </a:r>
              <a:endParaRPr lang="en-FI" sz="1600">
                <a:effectLst/>
              </a:endParaRPr>
            </a:p>
            <a:p>
              <a:pPr eaLnBrk="1" fontAlgn="auto" latinLnBrk="0" hangingPunct="1"/>
              <a:r>
                <a:rPr lang="fi-FI" sz="1100">
                  <a:solidFill>
                    <a:schemeClr val="tx1"/>
                  </a:solidFill>
                  <a:effectLst/>
                  <a:latin typeface="+mn-lt"/>
                  <a:ea typeface="+mn-ea"/>
                  <a:cs typeface="+mn-cs"/>
                </a:rPr>
                <a:t>=&gt; </a:t>
              </a:r>
              <a:r>
                <a:rPr lang="en-US" sz="1100" b="0" i="0">
                  <a:solidFill>
                    <a:schemeClr val="tx1"/>
                  </a:solidFill>
                  <a:effectLst/>
                  <a:latin typeface="+mn-lt"/>
                  <a:ea typeface="+mn-ea"/>
                  <a:cs typeface="+mn-cs"/>
                </a:rPr>
                <a:t>0.5(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5 )−0.5(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FI" sz="1600">
                <a:effectLst/>
              </a:endParaRPr>
            </a:p>
            <a:p>
              <a:endParaRPr lang="en-FI" sz="1600">
                <a:effectLst/>
              </a:endParaRPr>
            </a:p>
            <a:p>
              <a:r>
                <a:rPr lang="en-US" sz="1100" b="1" i="0" baseline="0">
                  <a:solidFill>
                    <a:schemeClr val="tx1"/>
                  </a:solidFill>
                  <a:effectLst/>
                  <a:latin typeface="+mn-lt"/>
                  <a:ea typeface="+mn-ea"/>
                  <a:cs typeface="+mn-cs"/>
                </a:rPr>
                <a:t>3. Constraints:</a:t>
              </a:r>
              <a:endParaRPr lang="en-FI" sz="1600">
                <a:effectLst/>
              </a:endParaRPr>
            </a:p>
            <a:p>
              <a:r>
                <a:rPr lang="en-US" sz="1100" b="0" i="0" baseline="0">
                  <a:solidFill>
                    <a:schemeClr val="tx1"/>
                  </a:solidFill>
                  <a:effectLst/>
                  <a:latin typeface="+mn-lt"/>
                  <a:ea typeface="+mn-ea"/>
                  <a:cs typeface="+mn-cs"/>
                </a:rPr>
                <a:t>Staff Requirement Constraints:</a:t>
              </a:r>
              <a:endParaRPr lang="en-FI" sz="1600">
                <a:effectLst/>
              </a:endParaRPr>
            </a:p>
            <a:p>
              <a:r>
                <a:rPr lang="en-US" sz="1100" b="0" i="0" baseline="0">
                  <a:solidFill>
                    <a:schemeClr val="tx1"/>
                  </a:solidFill>
                  <a:effectLst/>
                  <a:latin typeface="+mn-lt"/>
                  <a:ea typeface="+mn-ea"/>
                  <a:cs typeface="+mn-cs"/>
                </a:rPr>
                <a:t>Ensure that the number of cleaning staff meets the daily requirements.</a:t>
              </a:r>
              <a:endParaRPr lang="en-FI" sz="1600">
                <a:effectLst/>
              </a:endParaRPr>
            </a:p>
            <a:p>
              <a:r>
                <a:rPr lang="fi-FI" sz="1100" b="0">
                  <a:solidFill>
                    <a:schemeClr val="tx1"/>
                  </a:solidFill>
                  <a:effectLst/>
                  <a:latin typeface="+mn-lt"/>
                  <a:ea typeface="+mn-ea"/>
                  <a:cs typeface="+mn-cs"/>
                </a:rPr>
                <a:t>Monday: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22</a:t>
              </a:r>
              <a:endParaRPr lang="en-FI" sz="1600">
                <a:effectLst/>
              </a:endParaRPr>
            </a:p>
            <a:p>
              <a:r>
                <a:rPr lang="en-US" sz="1100" b="0" i="0" baseline="0">
                  <a:solidFill>
                    <a:schemeClr val="tx1"/>
                  </a:solidFill>
                  <a:effectLst/>
                  <a:latin typeface="+mn-lt"/>
                  <a:ea typeface="+mn-ea"/>
                  <a:cs typeface="+mn-cs"/>
                </a:rPr>
                <a:t>Tuesday: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13</a:t>
              </a:r>
              <a:endParaRPr lang="en-FI" sz="1600">
                <a:effectLst/>
              </a:endParaRPr>
            </a:p>
            <a:p>
              <a:r>
                <a:rPr lang="en-US" sz="1100" b="0" i="0" baseline="0">
                  <a:solidFill>
                    <a:schemeClr val="tx1"/>
                  </a:solidFill>
                  <a:effectLst/>
                  <a:latin typeface="+mn-lt"/>
                  <a:ea typeface="+mn-ea"/>
                  <a:cs typeface="+mn-cs"/>
                </a:rPr>
                <a:t>Wednesday: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15</a:t>
              </a:r>
              <a:endParaRPr lang="en-FI" sz="1600">
                <a:effectLst/>
              </a:endParaRPr>
            </a:p>
            <a:p>
              <a:r>
                <a:rPr lang="en-US" sz="1100" b="0" i="0" baseline="0">
                  <a:solidFill>
                    <a:schemeClr val="tx1"/>
                  </a:solidFill>
                  <a:effectLst/>
                  <a:latin typeface="+mn-lt"/>
                  <a:ea typeface="+mn-ea"/>
                  <a:cs typeface="+mn-cs"/>
                </a:rPr>
                <a:t>Thursday: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20</a:t>
              </a:r>
              <a:endParaRPr lang="en-FI" sz="1600">
                <a:effectLst/>
              </a:endParaRPr>
            </a:p>
            <a:p>
              <a:r>
                <a:rPr lang="en-US" sz="1100" b="0" i="0" baseline="0">
                  <a:solidFill>
                    <a:schemeClr val="tx1"/>
                  </a:solidFill>
                  <a:effectLst/>
                  <a:latin typeface="+mn-lt"/>
                  <a:ea typeface="+mn-ea"/>
                  <a:cs typeface="+mn-cs"/>
                </a:rPr>
                <a:t>Friday: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18</a:t>
              </a:r>
              <a:endParaRPr lang="en-FI" sz="1600">
                <a:effectLst/>
              </a:endParaRPr>
            </a:p>
            <a:p>
              <a:r>
                <a:rPr lang="en-US" sz="1100" b="0" i="0" baseline="0">
                  <a:solidFill>
                    <a:schemeClr val="tx1"/>
                  </a:solidFill>
                  <a:effectLst/>
                  <a:latin typeface="+mn-lt"/>
                  <a:ea typeface="+mn-ea"/>
                  <a:cs typeface="+mn-cs"/>
                </a:rPr>
                <a:t>Saturday: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26</a:t>
              </a:r>
              <a:endParaRPr lang="en-FI" sz="1600">
                <a:effectLst/>
              </a:endParaRPr>
            </a:p>
            <a:p>
              <a:r>
                <a:rPr lang="en-US" sz="1100" b="0" i="0" baseline="0">
                  <a:solidFill>
                    <a:schemeClr val="tx1"/>
                  </a:solidFill>
                  <a:effectLst/>
                  <a:latin typeface="+mn-lt"/>
                  <a:ea typeface="+mn-ea"/>
                  <a:cs typeface="+mn-cs"/>
                </a:rPr>
                <a:t>Sunday: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23</a:t>
              </a:r>
              <a:endParaRPr lang="en-FI" sz="1600">
                <a:effectLst/>
              </a:endParaRPr>
            </a:p>
            <a:p>
              <a:pPr eaLnBrk="1" fontAlgn="auto" latinLnBrk="0" hangingPunct="1"/>
              <a:endParaRPr lang="en-US" sz="1100" b="1" i="0" baseline="0">
                <a:solidFill>
                  <a:schemeClr val="tx1"/>
                </a:solidFill>
                <a:effectLst/>
                <a:latin typeface="+mn-lt"/>
                <a:ea typeface="+mn-ea"/>
                <a:cs typeface="+mn-cs"/>
              </a:endParaRPr>
            </a:p>
            <a:p>
              <a:pPr eaLnBrk="1" fontAlgn="auto" latinLnBrk="0" hangingPunct="1"/>
              <a:r>
                <a:rPr lang="en-US" sz="1100" b="1" i="0" baseline="0">
                  <a:solidFill>
                    <a:schemeClr val="tx1"/>
                  </a:solidFill>
                  <a:effectLst/>
                  <a:latin typeface="+mn-lt"/>
                  <a:ea typeface="+mn-ea"/>
                  <a:cs typeface="+mn-cs"/>
                </a:rPr>
                <a:t>4. Nonnegativity:</a:t>
              </a:r>
              <a:endParaRPr lang="en-FI" sz="1600">
                <a:effectLst/>
              </a:endParaRPr>
            </a:p>
            <a:p>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0</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endParaRPr lang="en-FI" sz="1600">
                <a:effectLst/>
              </a:endParaRPr>
            </a:p>
            <a:p>
              <a:r>
                <a:rPr lang="en-US" sz="1100" b="0" i="0" baseline="0">
                  <a:solidFill>
                    <a:schemeClr val="tx1"/>
                  </a:solidFill>
                  <a:effectLst/>
                  <a:latin typeface="+mn-lt"/>
                  <a:ea typeface="+mn-ea"/>
                  <a:cs typeface="+mn-cs"/>
                </a:rPr>
                <a:t>The spreadsheet implementation of this model is implemented on the right.</a:t>
              </a:r>
              <a:endParaRPr lang="en-FI" sz="1600">
                <a:effectLst/>
              </a:endParaRPr>
            </a:p>
            <a:p>
              <a:r>
                <a:rPr lang="en-US" sz="1100" b="0" i="0" baseline="0">
                  <a:solidFill>
                    <a:schemeClr val="tx1"/>
                  </a:solidFill>
                  <a:effectLst/>
                  <a:latin typeface="+mn-lt"/>
                  <a:ea typeface="+mn-ea"/>
                  <a:cs typeface="+mn-cs"/>
                </a:rPr>
                <a:t>The optimal wage costs is 23280€</a:t>
              </a:r>
              <a:endParaRPr lang="en-FI" sz="1600">
                <a:effectLst/>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5EE-6ABE-4EDB-9478-D6357EAC93F3}">
  <dimension ref="A1:BK58"/>
  <sheetViews>
    <sheetView topLeftCell="A21" zoomScale="85" zoomScaleNormal="85" zoomScalePageLayoutView="25" workbookViewId="0">
      <selection activeCell="U47" sqref="A39:U47"/>
    </sheetView>
  </sheetViews>
  <sheetFormatPr defaultColWidth="8.88671875" defaultRowHeight="14.4" x14ac:dyDescent="0.3"/>
  <cols>
    <col min="2" max="2" width="12.6640625" customWidth="1"/>
    <col min="3" max="3" width="15.44140625" customWidth="1"/>
    <col min="6" max="12" width="5.6640625" customWidth="1"/>
    <col min="16" max="16" width="31.21875" customWidth="1"/>
    <col min="17" max="17" width="14.21875" customWidth="1"/>
    <col min="33" max="33" width="13.44140625" customWidth="1"/>
    <col min="34" max="34" width="12.44140625" customWidth="1"/>
    <col min="35" max="35" width="13.44140625" customWidth="1"/>
    <col min="45" max="45" width="9" customWidth="1"/>
    <col min="47" max="47" width="3.44140625" customWidth="1"/>
    <col min="52" max="59" width="4.6640625" style="32" customWidth="1"/>
    <col min="60" max="60" width="2.44140625" customWidth="1"/>
    <col min="61" max="61" width="7.109375" customWidth="1"/>
    <col min="62" max="62" width="8.44140625" customWidth="1"/>
    <col min="63" max="63" width="66.88671875" customWidth="1"/>
  </cols>
  <sheetData>
    <row r="1" spans="1:59" s="11" customFormat="1" ht="25.8" x14ac:dyDescent="0.5">
      <c r="A1" s="2" t="e">
        <f>#REF!</f>
        <v>#REF!</v>
      </c>
      <c r="AZ1" s="33"/>
      <c r="BA1" s="33"/>
      <c r="BB1" s="33"/>
      <c r="BC1" s="33"/>
      <c r="BD1" s="33"/>
      <c r="BE1" s="33"/>
      <c r="BF1" s="33"/>
      <c r="BG1" s="33"/>
    </row>
    <row r="2" spans="1:59" ht="67.5" customHeight="1" x14ac:dyDescent="0.3"/>
    <row r="8" spans="1:59" x14ac:dyDescent="0.3">
      <c r="AF8" s="34"/>
      <c r="AG8" s="34"/>
      <c r="AH8" s="34"/>
      <c r="AI8" s="34"/>
      <c r="AJ8" s="34"/>
      <c r="AK8" s="34"/>
      <c r="AL8" s="34"/>
      <c r="AM8" s="34"/>
      <c r="AN8" s="34"/>
      <c r="AO8" s="34"/>
      <c r="AP8" s="34"/>
      <c r="AQ8" s="34"/>
      <c r="AR8" s="34"/>
      <c r="AS8" s="34"/>
      <c r="AT8" s="34"/>
      <c r="AU8" s="34"/>
      <c r="AV8" s="34"/>
      <c r="AW8" s="34"/>
      <c r="AX8" s="34"/>
    </row>
    <row r="9" spans="1:59" ht="18" x14ac:dyDescent="0.35">
      <c r="AF9" s="34"/>
      <c r="AG9" s="34"/>
      <c r="AH9" s="35"/>
      <c r="AI9" s="35"/>
      <c r="AJ9" s="34"/>
      <c r="AK9" s="34"/>
      <c r="AL9" s="34"/>
      <c r="AM9" s="34"/>
      <c r="AN9" s="34"/>
      <c r="AO9" s="34"/>
      <c r="AP9" s="34"/>
      <c r="AQ9" s="34"/>
      <c r="AR9" s="34"/>
      <c r="AS9" s="34"/>
      <c r="AT9" s="34"/>
      <c r="AU9" s="34"/>
      <c r="AV9" s="34"/>
      <c r="AW9" s="34"/>
      <c r="AX9" s="34"/>
    </row>
    <row r="10" spans="1:59" x14ac:dyDescent="0.3">
      <c r="AF10" s="34"/>
      <c r="AG10" s="34"/>
      <c r="AH10" s="34"/>
      <c r="AI10" s="34"/>
      <c r="AJ10" s="34"/>
      <c r="AK10" s="34"/>
      <c r="AL10" s="34"/>
      <c r="AM10" s="34"/>
      <c r="AN10" s="34"/>
      <c r="AO10" s="34"/>
      <c r="AP10" s="34"/>
      <c r="AQ10" s="34"/>
      <c r="AR10" s="34"/>
      <c r="AS10" s="34"/>
      <c r="AT10" s="34"/>
      <c r="AU10" s="34"/>
      <c r="AV10" s="34"/>
      <c r="AW10" s="34"/>
      <c r="AX10" s="34"/>
    </row>
    <row r="11" spans="1:59" x14ac:dyDescent="0.3">
      <c r="AF11" s="34"/>
      <c r="AG11" s="34"/>
      <c r="AH11" s="34"/>
      <c r="AI11" s="36"/>
      <c r="AJ11" s="36"/>
      <c r="AK11" s="36"/>
      <c r="AL11" s="36"/>
      <c r="AM11" s="36"/>
      <c r="AN11" s="37"/>
      <c r="AO11" s="34"/>
      <c r="AP11" s="34"/>
      <c r="AQ11" s="34"/>
      <c r="AR11" s="34"/>
      <c r="AS11" s="34"/>
      <c r="AT11" s="34"/>
      <c r="AU11" s="34"/>
      <c r="AV11" s="34"/>
      <c r="AW11" s="34"/>
      <c r="AX11" s="34"/>
    </row>
    <row r="12" spans="1:59" x14ac:dyDescent="0.3">
      <c r="AF12" s="34"/>
      <c r="AG12" s="34"/>
      <c r="AH12" s="34"/>
      <c r="AI12" s="7"/>
      <c r="AJ12" s="7"/>
      <c r="AK12" s="7"/>
      <c r="AL12" s="7"/>
      <c r="AM12" s="7"/>
      <c r="AN12" s="34"/>
      <c r="AO12" s="34"/>
      <c r="AP12" s="34"/>
      <c r="AQ12" s="34"/>
      <c r="AR12" s="34"/>
      <c r="AS12" s="34"/>
      <c r="AT12" s="34"/>
      <c r="AU12" s="34"/>
      <c r="AV12" s="34"/>
      <c r="AW12" s="34"/>
      <c r="AX12" s="34"/>
    </row>
    <row r="13" spans="1:59" x14ac:dyDescent="0.3">
      <c r="AF13" s="34"/>
      <c r="AG13" s="34"/>
      <c r="AH13" s="38"/>
      <c r="AI13" s="34"/>
      <c r="AJ13" s="34"/>
      <c r="AK13" s="34"/>
      <c r="AL13" s="34"/>
      <c r="AM13" s="34"/>
      <c r="AN13" s="34"/>
      <c r="AO13" s="34"/>
      <c r="AP13" s="34"/>
      <c r="AQ13" s="34"/>
      <c r="AR13" s="34"/>
      <c r="AS13" s="34"/>
      <c r="AT13" s="34"/>
      <c r="AU13" s="34"/>
      <c r="AV13" s="34"/>
      <c r="AW13" s="34"/>
      <c r="AX13" s="34"/>
    </row>
    <row r="14" spans="1:59" x14ac:dyDescent="0.3">
      <c r="AF14" s="34"/>
      <c r="AG14" s="34"/>
      <c r="AH14" s="38"/>
      <c r="AI14" s="34"/>
      <c r="AJ14" s="34"/>
      <c r="AK14" s="34"/>
      <c r="AL14" s="34"/>
      <c r="AM14" s="34"/>
      <c r="AN14" s="34"/>
      <c r="AO14" s="34"/>
      <c r="AP14" s="34"/>
      <c r="AQ14" s="34"/>
      <c r="AR14" s="34"/>
      <c r="AS14" s="34"/>
      <c r="AT14" s="34"/>
      <c r="AU14" s="34"/>
      <c r="AV14" s="34"/>
      <c r="AW14" s="34"/>
      <c r="AX14" s="34"/>
    </row>
    <row r="15" spans="1:59" x14ac:dyDescent="0.3">
      <c r="AF15" s="34"/>
      <c r="AG15" s="34"/>
      <c r="AH15" s="38"/>
      <c r="AI15" s="39"/>
      <c r="AJ15" s="40"/>
      <c r="AK15" s="40"/>
      <c r="AL15" s="40"/>
      <c r="AM15" s="40"/>
      <c r="AN15" s="40"/>
      <c r="AO15" s="40"/>
      <c r="AP15" s="40"/>
      <c r="AQ15" s="40"/>
      <c r="AR15" s="40"/>
      <c r="AS15" s="40"/>
      <c r="AT15" s="40"/>
      <c r="AU15" s="39"/>
      <c r="AV15" s="7"/>
      <c r="AW15" s="39"/>
      <c r="AX15" s="7"/>
    </row>
    <row r="16" spans="1:59" x14ac:dyDescent="0.3">
      <c r="AF16" s="34"/>
      <c r="AG16" s="34"/>
      <c r="AH16" s="38"/>
      <c r="AI16" s="7"/>
      <c r="AJ16" s="7"/>
      <c r="AK16" s="40"/>
      <c r="AL16" s="40"/>
      <c r="AM16" s="40"/>
      <c r="AN16" s="40"/>
      <c r="AO16" s="40"/>
      <c r="AP16" s="40"/>
      <c r="AQ16" s="40"/>
      <c r="AR16" s="40"/>
      <c r="AS16" s="8"/>
      <c r="AT16" s="7"/>
      <c r="AU16" s="7"/>
      <c r="AV16" s="7"/>
      <c r="AW16" s="7"/>
      <c r="AX16" s="7"/>
    </row>
    <row r="17" spans="16:50" x14ac:dyDescent="0.3">
      <c r="AF17" s="34"/>
      <c r="AG17" s="34"/>
      <c r="AH17" s="38"/>
      <c r="AI17" s="7"/>
      <c r="AJ17" s="7"/>
      <c r="AK17" s="40"/>
      <c r="AL17" s="40"/>
      <c r="AM17" s="40"/>
      <c r="AN17" s="40"/>
      <c r="AO17" s="40"/>
      <c r="AP17" s="40"/>
      <c r="AQ17" s="40"/>
      <c r="AR17" s="40"/>
      <c r="AS17" s="8"/>
      <c r="AT17" s="7"/>
      <c r="AU17" s="7"/>
      <c r="AV17" s="7"/>
      <c r="AW17" s="7"/>
      <c r="AX17" s="7"/>
    </row>
    <row r="18" spans="16:50" x14ac:dyDescent="0.3">
      <c r="AF18" s="34"/>
      <c r="AG18" s="34"/>
      <c r="AH18" s="38"/>
      <c r="AI18" s="7"/>
      <c r="AJ18" s="38"/>
      <c r="AK18" s="7"/>
      <c r="AL18" s="7"/>
      <c r="AM18" s="7"/>
      <c r="AN18" s="7"/>
      <c r="AO18" s="7"/>
      <c r="AP18" s="7"/>
      <c r="AQ18" s="7"/>
      <c r="AR18" s="7"/>
      <c r="AS18" s="8"/>
      <c r="AT18" s="7"/>
      <c r="AU18" s="7"/>
      <c r="AV18" s="7"/>
      <c r="AW18" s="7"/>
      <c r="AX18" s="7"/>
    </row>
    <row r="19" spans="16:50" x14ac:dyDescent="0.3">
      <c r="AF19" s="34"/>
      <c r="AG19" s="34"/>
      <c r="AH19" s="38"/>
      <c r="AI19" s="7"/>
      <c r="AJ19" s="38"/>
      <c r="AK19" s="7"/>
      <c r="AL19" s="7"/>
      <c r="AM19" s="7"/>
      <c r="AN19" s="7"/>
      <c r="AO19" s="7"/>
      <c r="AP19" s="7"/>
      <c r="AQ19" s="7"/>
      <c r="AR19" s="7"/>
      <c r="AS19" s="8"/>
      <c r="AT19" s="7"/>
      <c r="AU19" s="7"/>
      <c r="AV19" s="7"/>
      <c r="AW19" s="7"/>
      <c r="AX19" s="7"/>
    </row>
    <row r="20" spans="16:50" ht="15" thickBot="1" x14ac:dyDescent="0.35">
      <c r="AF20" s="34"/>
      <c r="AG20" s="34"/>
      <c r="AH20" s="38"/>
      <c r="AI20" s="7"/>
      <c r="AJ20" s="7"/>
      <c r="AK20" s="7"/>
      <c r="AL20" s="7"/>
      <c r="AM20" s="7"/>
      <c r="AN20" s="7"/>
      <c r="AO20" s="7"/>
      <c r="AP20" s="7"/>
      <c r="AQ20" s="7"/>
      <c r="AR20" s="7"/>
      <c r="AS20" s="8"/>
      <c r="AT20" s="7"/>
      <c r="AU20" s="7"/>
      <c r="AV20" s="7"/>
      <c r="AW20" s="7"/>
      <c r="AX20" s="7"/>
    </row>
    <row r="21" spans="16:50" ht="15" thickBot="1" x14ac:dyDescent="0.35">
      <c r="P21" s="14" t="s">
        <v>0</v>
      </c>
      <c r="Q21" s="75" t="s">
        <v>9</v>
      </c>
      <c r="S21" s="15" t="s">
        <v>22</v>
      </c>
      <c r="T21" s="16"/>
      <c r="U21" s="16"/>
      <c r="V21" s="16"/>
      <c r="W21" s="16"/>
      <c r="X21" s="16"/>
      <c r="Y21" s="16"/>
      <c r="Z21" s="12"/>
      <c r="AF21" s="34"/>
      <c r="AG21" s="34"/>
      <c r="AH21" s="38"/>
      <c r="AI21" s="7"/>
      <c r="AJ21" s="7"/>
      <c r="AK21" s="7"/>
      <c r="AL21" s="7"/>
      <c r="AM21" s="7"/>
      <c r="AN21" s="7"/>
      <c r="AO21" s="7"/>
      <c r="AP21" s="7"/>
      <c r="AQ21" s="7"/>
      <c r="AR21" s="7"/>
      <c r="AS21" s="8"/>
      <c r="AT21" s="7"/>
      <c r="AU21" s="7"/>
      <c r="AV21" s="7"/>
      <c r="AW21" s="7"/>
      <c r="AX21" s="7"/>
    </row>
    <row r="22" spans="16:50" ht="15" thickBot="1" x14ac:dyDescent="0.35">
      <c r="P22" s="10"/>
      <c r="Q22" s="76"/>
      <c r="S22" s="22" t="s">
        <v>10</v>
      </c>
      <c r="T22" s="25" t="s">
        <v>11</v>
      </c>
      <c r="U22" s="23" t="s">
        <v>12</v>
      </c>
      <c r="V22" s="23" t="s">
        <v>13</v>
      </c>
      <c r="W22" s="23" t="s">
        <v>14</v>
      </c>
      <c r="X22" s="23" t="s">
        <v>15</v>
      </c>
      <c r="Y22" s="23" t="s">
        <v>16</v>
      </c>
      <c r="Z22" s="24" t="s">
        <v>17</v>
      </c>
      <c r="AF22" s="34"/>
      <c r="AG22" s="34"/>
      <c r="AH22" s="38"/>
      <c r="AI22" s="7"/>
      <c r="AJ22" s="7"/>
      <c r="AK22" s="7"/>
      <c r="AL22" s="7"/>
      <c r="AM22" s="7"/>
      <c r="AN22" s="7"/>
      <c r="AO22" s="7"/>
      <c r="AP22" s="7"/>
      <c r="AQ22" s="7"/>
      <c r="AR22" s="7"/>
      <c r="AS22" s="8"/>
      <c r="AT22" s="7"/>
      <c r="AU22" s="7"/>
      <c r="AV22" s="7"/>
      <c r="AW22" s="7"/>
      <c r="AX22" s="7"/>
    </row>
    <row r="23" spans="16:50" x14ac:dyDescent="0.3">
      <c r="P23" s="3" t="s">
        <v>3</v>
      </c>
      <c r="Q23" s="6">
        <v>22</v>
      </c>
      <c r="S23" s="26">
        <v>1</v>
      </c>
      <c r="T23" s="27">
        <v>1</v>
      </c>
      <c r="U23" s="28">
        <v>1</v>
      </c>
      <c r="V23" s="28">
        <v>1</v>
      </c>
      <c r="W23" s="28">
        <v>1</v>
      </c>
      <c r="X23" s="28">
        <v>1</v>
      </c>
      <c r="Y23" s="28" t="s">
        <v>77</v>
      </c>
      <c r="Z23" s="29" t="s">
        <v>77</v>
      </c>
      <c r="AF23" s="34"/>
      <c r="AG23" s="34"/>
      <c r="AH23" s="74"/>
      <c r="AI23" s="41"/>
      <c r="AJ23" s="42"/>
      <c r="AK23" s="8"/>
      <c r="AL23" s="8"/>
      <c r="AM23" s="8"/>
      <c r="AN23" s="8"/>
      <c r="AO23" s="8"/>
      <c r="AP23" s="8"/>
      <c r="AQ23" s="8"/>
      <c r="AR23" s="8"/>
      <c r="AS23" s="8"/>
      <c r="AT23" s="7"/>
      <c r="AU23" s="43"/>
      <c r="AV23" s="44"/>
      <c r="AW23" s="7"/>
      <c r="AX23" s="7"/>
    </row>
    <row r="24" spans="16:50" x14ac:dyDescent="0.3">
      <c r="P24" s="3" t="s">
        <v>4</v>
      </c>
      <c r="Q24" s="6">
        <v>13</v>
      </c>
      <c r="S24" s="20">
        <v>2</v>
      </c>
      <c r="T24" s="17" t="s">
        <v>77</v>
      </c>
      <c r="U24" s="4">
        <v>1</v>
      </c>
      <c r="V24" s="4">
        <v>1</v>
      </c>
      <c r="W24" s="4">
        <v>1</v>
      </c>
      <c r="X24" s="4">
        <v>1</v>
      </c>
      <c r="Y24" s="4">
        <v>1</v>
      </c>
      <c r="Z24" s="30" t="s">
        <v>77</v>
      </c>
      <c r="AF24" s="34"/>
      <c r="AG24" s="34"/>
      <c r="AH24" s="74"/>
      <c r="AI24" s="41"/>
      <c r="AJ24" s="42"/>
      <c r="AK24" s="8"/>
      <c r="AL24" s="8"/>
      <c r="AM24" s="8"/>
      <c r="AN24" s="8"/>
      <c r="AO24" s="8"/>
      <c r="AP24" s="8"/>
      <c r="AQ24" s="8"/>
      <c r="AR24" s="8"/>
      <c r="AS24" s="8"/>
      <c r="AT24" s="7"/>
      <c r="AU24" s="43"/>
      <c r="AV24" s="44"/>
      <c r="AW24" s="7"/>
      <c r="AX24" s="7"/>
    </row>
    <row r="25" spans="16:50" x14ac:dyDescent="0.3">
      <c r="P25" s="3" t="s">
        <v>5</v>
      </c>
      <c r="Q25" s="6">
        <v>15</v>
      </c>
      <c r="S25" s="20">
        <v>3</v>
      </c>
      <c r="T25" s="17">
        <v>1</v>
      </c>
      <c r="U25" s="4">
        <v>1</v>
      </c>
      <c r="V25" s="4">
        <v>1</v>
      </c>
      <c r="W25" s="4">
        <v>1</v>
      </c>
      <c r="X25" s="4" t="s">
        <v>77</v>
      </c>
      <c r="Y25" s="4" t="s">
        <v>77</v>
      </c>
      <c r="Z25" s="30">
        <v>1</v>
      </c>
      <c r="AF25" s="34"/>
      <c r="AG25" s="34"/>
      <c r="AH25" s="74"/>
      <c r="AI25" s="41"/>
      <c r="AJ25" s="42"/>
      <c r="AK25" s="8"/>
      <c r="AL25" s="8"/>
      <c r="AM25" s="8"/>
      <c r="AN25" s="8"/>
      <c r="AO25" s="8"/>
      <c r="AP25" s="8"/>
      <c r="AQ25" s="8"/>
      <c r="AR25" s="8"/>
      <c r="AS25" s="8"/>
      <c r="AT25" s="7"/>
      <c r="AU25" s="43"/>
      <c r="AV25" s="44"/>
      <c r="AW25" s="7"/>
      <c r="AX25" s="7"/>
    </row>
    <row r="26" spans="16:50" x14ac:dyDescent="0.3">
      <c r="P26" s="3" t="s">
        <v>21</v>
      </c>
      <c r="Q26" s="6">
        <v>20</v>
      </c>
      <c r="S26" s="20">
        <v>4</v>
      </c>
      <c r="T26" s="17" t="s">
        <v>77</v>
      </c>
      <c r="U26" s="4">
        <v>1</v>
      </c>
      <c r="V26" s="4" t="s">
        <v>77</v>
      </c>
      <c r="W26" s="4">
        <v>1</v>
      </c>
      <c r="X26" s="4">
        <v>1</v>
      </c>
      <c r="Y26" s="4" t="s">
        <v>77</v>
      </c>
      <c r="Z26" s="30">
        <v>1</v>
      </c>
      <c r="AF26" s="34"/>
      <c r="AG26" s="34"/>
      <c r="AH26" s="74"/>
      <c r="AI26" s="41"/>
      <c r="AJ26" s="42"/>
      <c r="AK26" s="8"/>
      <c r="AL26" s="8"/>
      <c r="AM26" s="8"/>
      <c r="AN26" s="8"/>
      <c r="AO26" s="8"/>
      <c r="AP26" s="8"/>
      <c r="AQ26" s="8"/>
      <c r="AR26" s="8"/>
      <c r="AS26" s="8"/>
      <c r="AT26" s="7"/>
      <c r="AU26" s="43"/>
      <c r="AV26" s="44"/>
      <c r="AW26" s="7"/>
      <c r="AX26" s="7"/>
    </row>
    <row r="27" spans="16:50" x14ac:dyDescent="0.3">
      <c r="P27" s="3" t="s">
        <v>6</v>
      </c>
      <c r="Q27" s="6">
        <v>18</v>
      </c>
      <c r="S27" s="20">
        <v>5</v>
      </c>
      <c r="T27" s="17">
        <v>1</v>
      </c>
      <c r="U27" s="4" t="s">
        <v>77</v>
      </c>
      <c r="V27" s="4">
        <v>1</v>
      </c>
      <c r="W27" s="4" t="s">
        <v>77</v>
      </c>
      <c r="X27" s="4">
        <v>1</v>
      </c>
      <c r="Y27" s="4">
        <v>1</v>
      </c>
      <c r="Z27" s="30" t="s">
        <v>77</v>
      </c>
      <c r="AF27" s="34"/>
      <c r="AG27" s="34"/>
      <c r="AH27" s="74"/>
      <c r="AI27" s="41"/>
      <c r="AJ27" s="42"/>
      <c r="AK27" s="8"/>
      <c r="AL27" s="8"/>
      <c r="AM27" s="8"/>
      <c r="AN27" s="8"/>
      <c r="AO27" s="8"/>
      <c r="AP27" s="8"/>
      <c r="AQ27" s="8"/>
      <c r="AR27" s="8"/>
      <c r="AS27" s="8"/>
      <c r="AT27" s="7"/>
      <c r="AU27" s="43"/>
      <c r="AV27" s="44"/>
      <c r="AW27" s="7"/>
      <c r="AX27" s="7"/>
    </row>
    <row r="28" spans="16:50" x14ac:dyDescent="0.3">
      <c r="P28" s="3" t="s">
        <v>7</v>
      </c>
      <c r="Q28" s="6">
        <v>26</v>
      </c>
      <c r="S28" s="20">
        <v>6</v>
      </c>
      <c r="T28" s="17" t="s">
        <v>77</v>
      </c>
      <c r="U28" s="4" t="s">
        <v>77</v>
      </c>
      <c r="V28" s="4">
        <v>1</v>
      </c>
      <c r="W28" s="4">
        <v>1</v>
      </c>
      <c r="X28" s="4" t="s">
        <v>77</v>
      </c>
      <c r="Y28" s="4">
        <v>1</v>
      </c>
      <c r="Z28" s="30">
        <v>1</v>
      </c>
      <c r="AF28" s="34"/>
      <c r="AG28" s="34"/>
      <c r="AH28" s="74"/>
      <c r="AI28" s="41"/>
      <c r="AJ28" s="42"/>
      <c r="AK28" s="8"/>
      <c r="AL28" s="8"/>
      <c r="AM28" s="8"/>
      <c r="AN28" s="8"/>
      <c r="AO28" s="8"/>
      <c r="AP28" s="8"/>
      <c r="AQ28" s="8"/>
      <c r="AR28" s="8"/>
      <c r="AS28" s="8"/>
      <c r="AT28" s="7"/>
      <c r="AU28" s="43"/>
      <c r="AV28" s="44"/>
      <c r="AW28" s="7"/>
      <c r="AX28" s="7"/>
    </row>
    <row r="29" spans="16:50" ht="15" thickBot="1" x14ac:dyDescent="0.35">
      <c r="P29" s="10" t="s">
        <v>8</v>
      </c>
      <c r="Q29" s="5">
        <v>23</v>
      </c>
      <c r="S29" s="20">
        <v>7</v>
      </c>
      <c r="T29" s="17">
        <v>1</v>
      </c>
      <c r="U29" s="4" t="s">
        <v>77</v>
      </c>
      <c r="V29" s="4" t="s">
        <v>77</v>
      </c>
      <c r="W29" s="4" t="s">
        <v>77</v>
      </c>
      <c r="X29" s="4">
        <v>1</v>
      </c>
      <c r="Y29" s="4">
        <v>1</v>
      </c>
      <c r="Z29" s="30">
        <v>1</v>
      </c>
      <c r="AF29" s="34"/>
      <c r="AG29" s="34"/>
      <c r="AH29" s="74"/>
      <c r="AI29" s="41"/>
      <c r="AJ29" s="42"/>
      <c r="AK29" s="8"/>
      <c r="AL29" s="8"/>
      <c r="AM29" s="8"/>
      <c r="AN29" s="8"/>
      <c r="AO29" s="8"/>
      <c r="AP29" s="8"/>
      <c r="AQ29" s="8"/>
      <c r="AR29" s="8"/>
      <c r="AS29" s="8"/>
      <c r="AT29" s="7"/>
      <c r="AU29" s="43"/>
      <c r="AV29" s="44"/>
      <c r="AW29" s="8"/>
      <c r="AX29" s="7"/>
    </row>
    <row r="30" spans="16:50" ht="15" thickBot="1" x14ac:dyDescent="0.35">
      <c r="S30" s="21">
        <v>8</v>
      </c>
      <c r="T30" s="18">
        <v>1</v>
      </c>
      <c r="U30" s="19" t="s">
        <v>77</v>
      </c>
      <c r="V30" s="19">
        <v>1</v>
      </c>
      <c r="W30" s="19" t="s">
        <v>77</v>
      </c>
      <c r="X30" s="19" t="s">
        <v>77</v>
      </c>
      <c r="Y30" s="19">
        <v>1</v>
      </c>
      <c r="Z30" s="31">
        <v>1</v>
      </c>
      <c r="AF30" s="34"/>
      <c r="AG30" s="34"/>
      <c r="AH30" s="34"/>
      <c r="AI30" s="45"/>
      <c r="AJ30" s="46"/>
      <c r="AK30" s="7"/>
      <c r="AL30" s="7"/>
      <c r="AM30" s="7"/>
      <c r="AN30" s="7"/>
      <c r="AO30" s="7"/>
      <c r="AP30" s="7"/>
      <c r="AQ30" s="7"/>
      <c r="AR30" s="7"/>
      <c r="AS30" s="7"/>
      <c r="AT30" s="7"/>
      <c r="AU30" s="43"/>
      <c r="AV30" s="7"/>
      <c r="AW30" s="8"/>
      <c r="AX30" s="7"/>
    </row>
    <row r="31" spans="16:50" ht="15" thickBot="1" x14ac:dyDescent="0.35">
      <c r="P31" s="71" t="s">
        <v>18</v>
      </c>
      <c r="Q31" s="22" t="s">
        <v>20</v>
      </c>
      <c r="AF31" s="34"/>
      <c r="AG31" s="34"/>
      <c r="AH31" s="34"/>
      <c r="AI31" s="7"/>
      <c r="AJ31" s="46"/>
      <c r="AK31" s="7"/>
      <c r="AL31" s="7"/>
      <c r="AM31" s="7"/>
      <c r="AN31" s="7"/>
      <c r="AO31" s="7"/>
      <c r="AP31" s="7"/>
      <c r="AQ31" s="7"/>
      <c r="AR31" s="7"/>
      <c r="AS31" s="7"/>
      <c r="AT31" s="7"/>
      <c r="AU31" s="43"/>
      <c r="AV31" s="7"/>
      <c r="AW31" s="7"/>
      <c r="AX31" s="7"/>
    </row>
    <row r="32" spans="16:50" x14ac:dyDescent="0.3">
      <c r="P32" s="13" t="s">
        <v>19</v>
      </c>
      <c r="Q32" s="20">
        <v>17</v>
      </c>
      <c r="AF32" s="34"/>
      <c r="AG32" s="34"/>
      <c r="AH32" s="34"/>
      <c r="AI32" s="7"/>
      <c r="AJ32" s="7"/>
      <c r="AK32" s="7"/>
      <c r="AL32" s="7"/>
      <c r="AM32" s="7"/>
      <c r="AN32" s="7"/>
      <c r="AO32" s="7"/>
      <c r="AP32" s="7"/>
      <c r="AQ32" s="7"/>
      <c r="AR32" s="7"/>
      <c r="AS32" s="7"/>
      <c r="AT32" s="7"/>
      <c r="AU32" s="7"/>
      <c r="AV32" s="7"/>
      <c r="AW32" s="7"/>
      <c r="AX32" s="7"/>
    </row>
    <row r="33" spans="16:63" ht="12.75" customHeight="1" x14ac:dyDescent="0.3">
      <c r="P33" s="13" t="s">
        <v>7</v>
      </c>
      <c r="Q33" s="20">
        <v>20</v>
      </c>
      <c r="AF33" s="34"/>
      <c r="AG33" s="34"/>
      <c r="AH33" s="34"/>
      <c r="AI33" s="7"/>
      <c r="AJ33" s="7"/>
      <c r="AK33" s="7"/>
      <c r="AL33" s="7"/>
      <c r="AM33" s="7"/>
      <c r="AN33" s="7"/>
      <c r="AO33" s="7"/>
      <c r="AP33" s="7"/>
      <c r="AQ33" s="7"/>
      <c r="AR33" s="7"/>
      <c r="AS33" s="7"/>
      <c r="AT33" s="7"/>
      <c r="AU33" s="7"/>
      <c r="AV33" s="7"/>
      <c r="AW33" s="7"/>
      <c r="AX33" s="7"/>
    </row>
    <row r="34" spans="16:63" ht="15" thickBot="1" x14ac:dyDescent="0.35">
      <c r="P34" s="72" t="s">
        <v>8</v>
      </c>
      <c r="Q34" s="21">
        <v>30</v>
      </c>
      <c r="AF34" s="34"/>
      <c r="AG34" s="34"/>
      <c r="AH34" s="34"/>
      <c r="AI34" s="7"/>
      <c r="AJ34" s="7"/>
      <c r="AK34" s="7"/>
      <c r="AL34" s="7"/>
      <c r="AM34" s="7"/>
      <c r="AN34" s="7"/>
      <c r="AO34" s="7"/>
      <c r="AP34" s="7"/>
      <c r="AQ34" s="7"/>
      <c r="AR34" s="7"/>
      <c r="AS34" s="7"/>
      <c r="AT34" s="7"/>
      <c r="AU34" s="7"/>
      <c r="AV34" s="7"/>
      <c r="AW34" s="7"/>
      <c r="AX34" s="7"/>
    </row>
    <row r="35" spans="16:63" x14ac:dyDescent="0.3">
      <c r="AF35" s="34"/>
      <c r="AG35" s="34"/>
      <c r="AH35" s="34"/>
      <c r="AI35" s="7"/>
      <c r="AJ35" s="7"/>
      <c r="AK35" s="7"/>
      <c r="AL35" s="7"/>
      <c r="AM35" s="7"/>
      <c r="AN35" s="7"/>
      <c r="AO35" s="7"/>
      <c r="AP35" s="7"/>
      <c r="AQ35" s="7"/>
      <c r="AR35" s="7"/>
      <c r="AS35" s="7"/>
      <c r="AT35" s="7"/>
      <c r="AU35" s="7"/>
      <c r="AV35" s="7"/>
      <c r="AW35" s="7"/>
      <c r="AX35" s="7"/>
    </row>
    <row r="36" spans="16:63" x14ac:dyDescent="0.3">
      <c r="AG36" s="4"/>
      <c r="AJ36" s="1"/>
    </row>
    <row r="37" spans="16:63" x14ac:dyDescent="0.3">
      <c r="P37" s="57"/>
      <c r="Q37" s="53"/>
      <c r="R37" s="53"/>
      <c r="S37" s="53"/>
      <c r="T37" s="53"/>
      <c r="U37" s="53"/>
      <c r="V37" s="53"/>
      <c r="W37" s="53"/>
      <c r="X37" s="53"/>
      <c r="Y37" s="53"/>
      <c r="Z37" s="53"/>
      <c r="AA37" s="53"/>
      <c r="AF37" s="47"/>
      <c r="AG37" s="4"/>
      <c r="AJ37" s="42"/>
      <c r="AK37" s="4"/>
      <c r="AL37" s="4"/>
      <c r="AM37" s="4"/>
      <c r="AN37" s="4"/>
      <c r="AO37" s="4"/>
      <c r="AP37" s="4"/>
      <c r="AQ37" s="4"/>
      <c r="AR37" s="4"/>
    </row>
    <row r="38" spans="16:63" x14ac:dyDescent="0.3">
      <c r="P38" s="67"/>
      <c r="Q38" s="53"/>
      <c r="R38" s="53"/>
      <c r="S38" s="53"/>
      <c r="T38" s="53"/>
      <c r="U38" s="53"/>
      <c r="V38" s="53"/>
      <c r="W38" s="53"/>
      <c r="X38" s="53"/>
      <c r="Y38" s="53"/>
      <c r="Z38" s="53"/>
      <c r="AA38" s="53"/>
      <c r="AG38" s="4"/>
      <c r="AJ38" s="42"/>
      <c r="AK38" s="4"/>
      <c r="AL38" s="4"/>
      <c r="AM38" s="4"/>
      <c r="AN38" s="4"/>
      <c r="AO38" s="4"/>
      <c r="AP38" s="4"/>
      <c r="AQ38" s="4"/>
      <c r="AR38" s="4"/>
    </row>
    <row r="39" spans="16:63" x14ac:dyDescent="0.3">
      <c r="P39" s="56" t="s">
        <v>23</v>
      </c>
      <c r="Q39" s="64" t="s">
        <v>1</v>
      </c>
      <c r="R39" s="64" t="s">
        <v>2</v>
      </c>
      <c r="S39" s="64" t="s">
        <v>25</v>
      </c>
      <c r="T39" s="64" t="s">
        <v>26</v>
      </c>
      <c r="U39" s="64" t="s">
        <v>27</v>
      </c>
      <c r="V39" s="64" t="s">
        <v>28</v>
      </c>
      <c r="W39" s="64" t="s">
        <v>78</v>
      </c>
      <c r="X39" s="64" t="s">
        <v>79</v>
      </c>
      <c r="Y39" s="53"/>
      <c r="Z39" s="53"/>
      <c r="AA39" s="53"/>
      <c r="AG39" s="4"/>
      <c r="AJ39" s="42"/>
      <c r="AK39" s="4"/>
      <c r="AL39" s="4"/>
      <c r="AM39" s="4"/>
      <c r="AN39" s="4"/>
      <c r="AO39" s="4"/>
      <c r="AP39" s="4"/>
      <c r="AQ39" s="4"/>
      <c r="AR39" s="4"/>
    </row>
    <row r="40" spans="16:63" x14ac:dyDescent="0.3">
      <c r="P40" s="55" t="s">
        <v>24</v>
      </c>
      <c r="Q40" s="54">
        <v>0</v>
      </c>
      <c r="R40" s="54">
        <v>5</v>
      </c>
      <c r="S40" s="54">
        <v>8</v>
      </c>
      <c r="T40" s="54">
        <v>0</v>
      </c>
      <c r="U40" s="54">
        <v>6</v>
      </c>
      <c r="V40" s="54">
        <v>7</v>
      </c>
      <c r="W40" s="54">
        <v>8</v>
      </c>
      <c r="X40" s="54">
        <v>0</v>
      </c>
      <c r="Y40" s="56" t="s">
        <v>30</v>
      </c>
      <c r="Z40" s="56" t="s">
        <v>31</v>
      </c>
      <c r="AA40" s="56" t="s">
        <v>32</v>
      </c>
      <c r="AG40" s="4"/>
      <c r="AJ40" s="42"/>
      <c r="AK40" s="4"/>
      <c r="AL40" s="4"/>
      <c r="AM40" s="4"/>
      <c r="AN40" s="4"/>
      <c r="AO40" s="4"/>
      <c r="AP40" s="4"/>
      <c r="AQ40" s="4"/>
      <c r="AR40" s="4"/>
    </row>
    <row r="41" spans="16:63" x14ac:dyDescent="0.3">
      <c r="P41" s="53"/>
      <c r="Q41" s="53"/>
      <c r="R41" s="53"/>
      <c r="S41" s="65"/>
      <c r="T41" s="53"/>
      <c r="U41" s="53"/>
      <c r="V41" s="53"/>
      <c r="W41" s="53"/>
      <c r="X41" s="53"/>
      <c r="Y41" s="53"/>
      <c r="Z41" s="53"/>
      <c r="AA41" s="53"/>
      <c r="AG41" s="4"/>
      <c r="AJ41" s="42"/>
      <c r="AK41" s="4"/>
      <c r="AL41" s="4"/>
      <c r="AM41" s="4"/>
      <c r="AN41" s="4"/>
      <c r="AO41" s="4"/>
      <c r="AP41" s="4"/>
      <c r="AQ41" s="4"/>
      <c r="AR41" s="4"/>
    </row>
    <row r="42" spans="16:63" x14ac:dyDescent="0.3">
      <c r="P42" s="53" t="s">
        <v>29</v>
      </c>
      <c r="Q42" s="73">
        <v>680</v>
      </c>
      <c r="R42" s="73">
        <v>704</v>
      </c>
      <c r="S42" s="73">
        <v>784</v>
      </c>
      <c r="T42" s="73">
        <v>648</v>
      </c>
      <c r="U42" s="73">
        <v>568</v>
      </c>
      <c r="V42" s="73">
        <v>672</v>
      </c>
      <c r="W42" s="73">
        <v>672</v>
      </c>
      <c r="X42" s="73">
        <v>672</v>
      </c>
      <c r="Y42" s="66">
        <f xml:space="preserve"> SUMPRODUCT(Q$40:X$40,Q42:X42)</f>
        <v>23280</v>
      </c>
      <c r="Z42" s="53"/>
      <c r="AA42" s="53"/>
      <c r="AG42" s="4"/>
      <c r="AJ42" s="42"/>
      <c r="AK42" s="4"/>
      <c r="AL42" s="4"/>
      <c r="AM42" s="4"/>
      <c r="AN42" s="4"/>
      <c r="AO42" s="4"/>
      <c r="AP42" s="4"/>
      <c r="AQ42" s="4"/>
      <c r="AR42" s="4"/>
    </row>
    <row r="43" spans="16:63" x14ac:dyDescent="0.3">
      <c r="P43" s="53"/>
      <c r="Q43" s="68"/>
      <c r="R43" s="68"/>
      <c r="S43" s="53"/>
      <c r="T43" s="68"/>
      <c r="U43" s="56"/>
      <c r="V43" s="56"/>
      <c r="W43" s="56"/>
      <c r="X43" s="53"/>
      <c r="Y43" s="66"/>
      <c r="Z43" s="53"/>
      <c r="AA43" s="53"/>
      <c r="AG43" s="4"/>
      <c r="AJ43" s="42"/>
      <c r="AK43" s="4"/>
      <c r="AL43" s="4"/>
      <c r="AM43" s="4"/>
      <c r="AN43" s="4"/>
      <c r="AO43" s="4"/>
      <c r="AP43" s="4"/>
      <c r="AQ43" s="4"/>
      <c r="AR43" s="4"/>
    </row>
    <row r="44" spans="16:63" x14ac:dyDescent="0.3">
      <c r="P44" s="53" t="s">
        <v>80</v>
      </c>
      <c r="Q44" s="58">
        <v>0.25</v>
      </c>
      <c r="R44" s="58">
        <v>0.25</v>
      </c>
      <c r="S44" s="58">
        <v>0.25</v>
      </c>
      <c r="T44" s="58">
        <v>-0.75</v>
      </c>
      <c r="U44" s="58">
        <v>-0.75</v>
      </c>
      <c r="V44" s="58">
        <v>0.25</v>
      </c>
      <c r="W44" s="58">
        <v>0.25</v>
      </c>
      <c r="X44" s="58">
        <v>0.25</v>
      </c>
      <c r="Y44" s="66">
        <f t="shared" ref="Y44:Y52" si="0" xml:space="preserve"> SUMPRODUCT(Q$40:X$40,Q44:X44)</f>
        <v>2.5</v>
      </c>
      <c r="Z44" s="56" t="s">
        <v>33</v>
      </c>
      <c r="AA44" s="53">
        <v>0</v>
      </c>
      <c r="AG44" s="4"/>
      <c r="AI44" s="1"/>
      <c r="AK44" s="9"/>
      <c r="AL44" s="9"/>
      <c r="AM44" s="9"/>
      <c r="AN44" s="9"/>
      <c r="AO44" s="9"/>
      <c r="AP44" s="9"/>
      <c r="AQ44" s="9"/>
      <c r="AR44" s="9"/>
    </row>
    <row r="45" spans="16:63" x14ac:dyDescent="0.3">
      <c r="P45" s="53" t="s">
        <v>81</v>
      </c>
      <c r="Q45" s="58">
        <v>0.5</v>
      </c>
      <c r="R45" s="58">
        <v>0.5</v>
      </c>
      <c r="S45" s="58">
        <v>0.5</v>
      </c>
      <c r="T45" s="58">
        <v>0.5</v>
      </c>
      <c r="U45" s="58">
        <v>0.5</v>
      </c>
      <c r="V45" s="58">
        <v>-0.5</v>
      </c>
      <c r="W45" s="58">
        <v>-0.5</v>
      </c>
      <c r="X45" s="58">
        <v>-0.5</v>
      </c>
      <c r="Y45" s="66">
        <f t="shared" si="0"/>
        <v>2</v>
      </c>
      <c r="Z45" s="56" t="s">
        <v>33</v>
      </c>
      <c r="AA45" s="53">
        <v>0</v>
      </c>
      <c r="AZ45" s="48"/>
      <c r="BA45" s="48"/>
      <c r="BB45" s="48"/>
      <c r="BC45" s="48"/>
      <c r="BD45" s="48"/>
      <c r="BE45" s="48"/>
      <c r="BF45" s="48"/>
      <c r="BG45" s="48"/>
    </row>
    <row r="46" spans="16:63" x14ac:dyDescent="0.3">
      <c r="P46" s="53" t="s">
        <v>82</v>
      </c>
      <c r="Q46" s="58">
        <v>1</v>
      </c>
      <c r="R46" s="58"/>
      <c r="S46" s="58">
        <v>1</v>
      </c>
      <c r="T46" s="58"/>
      <c r="U46" s="58">
        <v>1</v>
      </c>
      <c r="V46" s="58"/>
      <c r="W46" s="58">
        <v>1</v>
      </c>
      <c r="X46" s="58">
        <v>1</v>
      </c>
      <c r="Y46" s="66">
        <f t="shared" si="0"/>
        <v>22</v>
      </c>
      <c r="Z46" s="56" t="s">
        <v>33</v>
      </c>
      <c r="AA46" s="53">
        <v>22</v>
      </c>
      <c r="AI46" s="1"/>
      <c r="AJ46" s="1"/>
      <c r="AK46" s="9"/>
      <c r="AL46" s="9"/>
      <c r="AM46" s="9"/>
      <c r="AN46" s="9"/>
      <c r="AO46" s="9"/>
      <c r="AP46" s="9"/>
      <c r="AQ46" s="9"/>
      <c r="AR46" s="9"/>
    </row>
    <row r="47" spans="16:63" x14ac:dyDescent="0.3">
      <c r="P47" s="53" t="s">
        <v>83</v>
      </c>
      <c r="Q47" s="58">
        <v>1</v>
      </c>
      <c r="R47" s="58">
        <v>1</v>
      </c>
      <c r="S47" s="58">
        <v>1</v>
      </c>
      <c r="T47" s="58">
        <v>1</v>
      </c>
      <c r="U47" s="58"/>
      <c r="V47" s="58"/>
      <c r="W47" s="58"/>
      <c r="X47" s="58"/>
      <c r="Y47" s="66">
        <f t="shared" si="0"/>
        <v>13</v>
      </c>
      <c r="Z47" s="56" t="s">
        <v>33</v>
      </c>
      <c r="AA47" s="53">
        <v>13</v>
      </c>
    </row>
    <row r="48" spans="16:63" x14ac:dyDescent="0.3">
      <c r="P48" s="53" t="s">
        <v>84</v>
      </c>
      <c r="Q48" s="58">
        <v>1</v>
      </c>
      <c r="R48" s="58">
        <v>1</v>
      </c>
      <c r="S48" s="58">
        <v>1</v>
      </c>
      <c r="T48" s="58"/>
      <c r="U48" s="58">
        <v>1</v>
      </c>
      <c r="V48" s="58">
        <v>1</v>
      </c>
      <c r="W48" s="58"/>
      <c r="X48" s="58">
        <v>1</v>
      </c>
      <c r="Y48" s="66">
        <f t="shared" si="0"/>
        <v>26</v>
      </c>
      <c r="Z48" s="56" t="s">
        <v>33</v>
      </c>
      <c r="AA48" s="53">
        <v>15</v>
      </c>
      <c r="BK48" s="49"/>
    </row>
    <row r="49" spans="16:63" x14ac:dyDescent="0.3">
      <c r="P49" s="53" t="s">
        <v>85</v>
      </c>
      <c r="Q49" s="58">
        <v>1</v>
      </c>
      <c r="R49" s="58">
        <v>1</v>
      </c>
      <c r="S49" s="58">
        <v>1</v>
      </c>
      <c r="T49" s="58">
        <v>1</v>
      </c>
      <c r="U49" s="58"/>
      <c r="V49" s="58">
        <v>1</v>
      </c>
      <c r="W49" s="58"/>
      <c r="X49" s="58"/>
      <c r="Y49" s="66">
        <f t="shared" si="0"/>
        <v>20</v>
      </c>
      <c r="Z49" s="56" t="s">
        <v>33</v>
      </c>
      <c r="AA49" s="53">
        <v>20</v>
      </c>
      <c r="AY49" s="50"/>
      <c r="BH49" s="51"/>
      <c r="BI49" s="52"/>
      <c r="BJ49" s="50"/>
      <c r="BK49" s="49"/>
    </row>
    <row r="50" spans="16:63" x14ac:dyDescent="0.3">
      <c r="P50" s="53" t="s">
        <v>86</v>
      </c>
      <c r="Q50" s="58">
        <v>1</v>
      </c>
      <c r="R50" s="58">
        <v>1</v>
      </c>
      <c r="S50" s="58"/>
      <c r="T50" s="58">
        <v>1</v>
      </c>
      <c r="U50" s="58">
        <v>1</v>
      </c>
      <c r="V50" s="58"/>
      <c r="W50" s="58">
        <v>1</v>
      </c>
      <c r="X50" s="58"/>
      <c r="Y50" s="66">
        <f t="shared" si="0"/>
        <v>19</v>
      </c>
      <c r="Z50" s="56" t="s">
        <v>33</v>
      </c>
      <c r="AA50" s="53">
        <v>18</v>
      </c>
      <c r="AY50" s="50"/>
      <c r="BH50" s="51"/>
      <c r="BI50" s="52"/>
      <c r="BJ50" s="50"/>
      <c r="BK50" s="49"/>
    </row>
    <row r="51" spans="16:63" x14ac:dyDescent="0.3">
      <c r="P51" s="53" t="s">
        <v>87</v>
      </c>
      <c r="Q51" s="58"/>
      <c r="R51" s="58">
        <v>1</v>
      </c>
      <c r="S51" s="58"/>
      <c r="T51" s="58"/>
      <c r="U51" s="58">
        <v>1</v>
      </c>
      <c r="V51" s="58">
        <v>1</v>
      </c>
      <c r="W51" s="58">
        <v>1</v>
      </c>
      <c r="X51" s="58">
        <v>1</v>
      </c>
      <c r="Y51" s="66">
        <f t="shared" si="0"/>
        <v>26</v>
      </c>
      <c r="Z51" s="56" t="s">
        <v>33</v>
      </c>
      <c r="AA51" s="53">
        <v>26</v>
      </c>
      <c r="AY51" s="50"/>
      <c r="BH51" s="51"/>
      <c r="BI51" s="52"/>
      <c r="BJ51" s="50"/>
      <c r="BK51" s="49"/>
    </row>
    <row r="52" spans="16:63" x14ac:dyDescent="0.3">
      <c r="P52" s="53" t="s">
        <v>88</v>
      </c>
      <c r="Q52" s="58"/>
      <c r="R52" s="58"/>
      <c r="S52" s="58">
        <v>1</v>
      </c>
      <c r="T52" s="58">
        <v>1</v>
      </c>
      <c r="U52" s="58"/>
      <c r="V52" s="58">
        <v>1</v>
      </c>
      <c r="W52" s="58">
        <v>1</v>
      </c>
      <c r="X52" s="58">
        <v>1</v>
      </c>
      <c r="Y52" s="66">
        <f t="shared" si="0"/>
        <v>23</v>
      </c>
      <c r="Z52" s="56" t="s">
        <v>33</v>
      </c>
      <c r="AA52" s="53">
        <v>23</v>
      </c>
      <c r="AY52" s="50"/>
      <c r="BH52" s="51"/>
      <c r="BI52" s="52"/>
      <c r="BJ52" s="50"/>
      <c r="BK52" s="49"/>
    </row>
    <row r="53" spans="16:63" x14ac:dyDescent="0.3">
      <c r="AY53" s="50"/>
      <c r="BH53" s="51"/>
      <c r="BI53" s="52"/>
      <c r="BJ53" s="50"/>
      <c r="BK53" s="49"/>
    </row>
    <row r="54" spans="16:63" x14ac:dyDescent="0.3">
      <c r="AY54" s="50"/>
      <c r="BH54" s="51"/>
      <c r="BI54" s="52"/>
      <c r="BJ54" s="50"/>
      <c r="BK54" s="49"/>
    </row>
    <row r="55" spans="16:63" x14ac:dyDescent="0.3">
      <c r="AY55" s="50"/>
      <c r="BH55" s="51"/>
      <c r="BI55" s="52"/>
      <c r="BJ55" s="50"/>
      <c r="BK55" s="49"/>
    </row>
    <row r="56" spans="16:63" x14ac:dyDescent="0.3">
      <c r="BH56" s="51"/>
      <c r="BI56" s="52"/>
      <c r="BJ56" s="50"/>
      <c r="BK56" s="49"/>
    </row>
    <row r="57" spans="16:63" x14ac:dyDescent="0.3">
      <c r="BH57" s="51"/>
      <c r="BI57" s="52"/>
      <c r="BJ57" s="50"/>
      <c r="BK57" s="49"/>
    </row>
    <row r="58" spans="16:63" x14ac:dyDescent="0.3">
      <c r="BH58" s="51"/>
      <c r="BK58" s="49"/>
    </row>
  </sheetData>
  <mergeCells count="2">
    <mergeCell ref="AH23:AH29"/>
    <mergeCell ref="Q21:Q22"/>
  </mergeCells>
  <phoneticPr fontId="8" type="noConversion"/>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00000000-000E-0000-0200-000001000000}">
            <x14:iconSet iconSet="3Symbols2" showValue="0" custom="1">
              <x14:cfvo type="percent">
                <xm:f>0</xm:f>
              </x14:cfvo>
              <x14:cfvo type="percent">
                <xm:f>0</xm:f>
              </x14:cfvo>
              <x14:cfvo type="num">
                <xm:f>1</xm:f>
              </x14:cfvo>
              <x14:cfIcon iconSet="NoIcons" iconId="0"/>
              <x14:cfIcon iconSet="NoIcons" iconId="0"/>
              <x14:cfIcon iconSet="3Symbols2" iconId="2"/>
            </x14:iconSet>
          </x14:cfRule>
          <xm:sqref>T23:Z30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DF13-A351-4BE3-B195-1102CE52D69D}">
  <dimension ref="A1:G41"/>
  <sheetViews>
    <sheetView showGridLines="0" workbookViewId="0"/>
  </sheetViews>
  <sheetFormatPr defaultRowHeight="14.4" x14ac:dyDescent="0.3"/>
  <cols>
    <col min="1" max="1" width="2.33203125" customWidth="1"/>
    <col min="2" max="2" width="6" bestFit="1" customWidth="1"/>
    <col min="3" max="3" width="37.21875" bestFit="1" customWidth="1"/>
    <col min="4" max="4" width="12.6640625" bestFit="1" customWidth="1"/>
    <col min="5" max="5" width="14.33203125" bestFit="1" customWidth="1"/>
    <col min="6" max="6" width="10.44140625" bestFit="1" customWidth="1"/>
    <col min="7" max="7" width="5.44140625" bestFit="1" customWidth="1"/>
  </cols>
  <sheetData>
    <row r="1" spans="1:5" x14ac:dyDescent="0.3">
      <c r="A1" s="1" t="s">
        <v>34</v>
      </c>
    </row>
    <row r="2" spans="1:5" x14ac:dyDescent="0.3">
      <c r="A2" s="1" t="s">
        <v>89</v>
      </c>
    </row>
    <row r="3" spans="1:5" x14ac:dyDescent="0.3">
      <c r="A3" s="1" t="s">
        <v>90</v>
      </c>
    </row>
    <row r="4" spans="1:5" x14ac:dyDescent="0.3">
      <c r="A4" s="1" t="s">
        <v>35</v>
      </c>
    </row>
    <row r="5" spans="1:5" x14ac:dyDescent="0.3">
      <c r="A5" s="1" t="s">
        <v>36</v>
      </c>
    </row>
    <row r="6" spans="1:5" x14ac:dyDescent="0.3">
      <c r="A6" s="1"/>
      <c r="B6" t="s">
        <v>37</v>
      </c>
    </row>
    <row r="7" spans="1:5" x14ac:dyDescent="0.3">
      <c r="A7" s="1"/>
      <c r="B7" t="s">
        <v>75</v>
      </c>
    </row>
    <row r="8" spans="1:5" x14ac:dyDescent="0.3">
      <c r="A8" s="1"/>
      <c r="B8" t="s">
        <v>91</v>
      </c>
    </row>
    <row r="9" spans="1:5" x14ac:dyDescent="0.3">
      <c r="A9" s="1" t="s">
        <v>38</v>
      </c>
    </row>
    <row r="10" spans="1:5" x14ac:dyDescent="0.3">
      <c r="B10" t="s">
        <v>92</v>
      </c>
    </row>
    <row r="11" spans="1:5" x14ac:dyDescent="0.3">
      <c r="B11" t="s">
        <v>39</v>
      </c>
    </row>
    <row r="14" spans="1:5" ht="15" thickBot="1" x14ac:dyDescent="0.35">
      <c r="A14" t="s">
        <v>76</v>
      </c>
    </row>
    <row r="15" spans="1:5" ht="15" thickBot="1" x14ac:dyDescent="0.35">
      <c r="B15" s="60" t="s">
        <v>40</v>
      </c>
      <c r="C15" s="60" t="s">
        <v>41</v>
      </c>
      <c r="D15" s="60" t="s">
        <v>42</v>
      </c>
      <c r="E15" s="60" t="s">
        <v>43</v>
      </c>
    </row>
    <row r="16" spans="1:5" ht="15" thickBot="1" x14ac:dyDescent="0.35">
      <c r="B16" s="59" t="s">
        <v>93</v>
      </c>
      <c r="C16" s="59" t="s">
        <v>50</v>
      </c>
      <c r="D16" s="69">
        <v>23280</v>
      </c>
      <c r="E16" s="69">
        <v>23280</v>
      </c>
    </row>
    <row r="19" spans="1:7" ht="15" thickBot="1" x14ac:dyDescent="0.35">
      <c r="A19" t="s">
        <v>44</v>
      </c>
    </row>
    <row r="20" spans="1:7" ht="15" thickBot="1" x14ac:dyDescent="0.35">
      <c r="B20" s="60" t="s">
        <v>40</v>
      </c>
      <c r="C20" s="60" t="s">
        <v>41</v>
      </c>
      <c r="D20" s="60" t="s">
        <v>42</v>
      </c>
      <c r="E20" s="60" t="s">
        <v>43</v>
      </c>
      <c r="F20" s="60" t="s">
        <v>45</v>
      </c>
    </row>
    <row r="21" spans="1:7" x14ac:dyDescent="0.3">
      <c r="B21" s="61" t="s">
        <v>60</v>
      </c>
      <c r="C21" s="61" t="s">
        <v>51</v>
      </c>
      <c r="D21" s="61">
        <v>0</v>
      </c>
      <c r="E21" s="61">
        <v>0</v>
      </c>
      <c r="F21" s="61" t="s">
        <v>52</v>
      </c>
    </row>
    <row r="22" spans="1:7" x14ac:dyDescent="0.3">
      <c r="B22" s="61" t="s">
        <v>94</v>
      </c>
      <c r="C22" s="61" t="s">
        <v>53</v>
      </c>
      <c r="D22" s="61">
        <v>5</v>
      </c>
      <c r="E22" s="61">
        <v>5</v>
      </c>
      <c r="F22" s="61" t="s">
        <v>52</v>
      </c>
    </row>
    <row r="23" spans="1:7" x14ac:dyDescent="0.3">
      <c r="B23" s="61" t="s">
        <v>95</v>
      </c>
      <c r="C23" s="61" t="s">
        <v>54</v>
      </c>
      <c r="D23" s="61">
        <v>8</v>
      </c>
      <c r="E23" s="61">
        <v>8</v>
      </c>
      <c r="F23" s="61" t="s">
        <v>52</v>
      </c>
    </row>
    <row r="24" spans="1:7" x14ac:dyDescent="0.3">
      <c r="B24" s="61" t="s">
        <v>96</v>
      </c>
      <c r="C24" s="61" t="s">
        <v>55</v>
      </c>
      <c r="D24" s="61">
        <v>0</v>
      </c>
      <c r="E24" s="61">
        <v>0</v>
      </c>
      <c r="F24" s="61" t="s">
        <v>52</v>
      </c>
    </row>
    <row r="25" spans="1:7" x14ac:dyDescent="0.3">
      <c r="B25" s="61" t="s">
        <v>97</v>
      </c>
      <c r="C25" s="61" t="s">
        <v>56</v>
      </c>
      <c r="D25" s="61">
        <v>6</v>
      </c>
      <c r="E25" s="61">
        <v>6</v>
      </c>
      <c r="F25" s="61" t="s">
        <v>52</v>
      </c>
    </row>
    <row r="26" spans="1:7" x14ac:dyDescent="0.3">
      <c r="B26" s="61" t="s">
        <v>98</v>
      </c>
      <c r="C26" s="61" t="s">
        <v>57</v>
      </c>
      <c r="D26" s="61">
        <v>7</v>
      </c>
      <c r="E26" s="61">
        <v>7</v>
      </c>
      <c r="F26" s="61" t="s">
        <v>52</v>
      </c>
    </row>
    <row r="27" spans="1:7" x14ac:dyDescent="0.3">
      <c r="B27" s="61" t="s">
        <v>99</v>
      </c>
      <c r="C27" s="61" t="s">
        <v>100</v>
      </c>
      <c r="D27" s="61">
        <v>8</v>
      </c>
      <c r="E27" s="61">
        <v>8</v>
      </c>
      <c r="F27" s="61" t="s">
        <v>52</v>
      </c>
    </row>
    <row r="28" spans="1:7" ht="15" thickBot="1" x14ac:dyDescent="0.35">
      <c r="B28" s="59" t="s">
        <v>101</v>
      </c>
      <c r="C28" s="59" t="s">
        <v>102</v>
      </c>
      <c r="D28" s="59">
        <v>0</v>
      </c>
      <c r="E28" s="59">
        <v>0</v>
      </c>
      <c r="F28" s="59" t="s">
        <v>52</v>
      </c>
    </row>
    <row r="31" spans="1:7" ht="15" thickBot="1" x14ac:dyDescent="0.35">
      <c r="A31" t="s">
        <v>46</v>
      </c>
    </row>
    <row r="32" spans="1:7" ht="15" thickBot="1" x14ac:dyDescent="0.35">
      <c r="B32" s="60" t="s">
        <v>40</v>
      </c>
      <c r="C32" s="60" t="s">
        <v>41</v>
      </c>
      <c r="D32" s="60" t="s">
        <v>47</v>
      </c>
      <c r="E32" s="60" t="s">
        <v>30</v>
      </c>
      <c r="F32" s="60" t="s">
        <v>48</v>
      </c>
      <c r="G32" s="60" t="s">
        <v>49</v>
      </c>
    </row>
    <row r="33" spans="2:7" x14ac:dyDescent="0.3">
      <c r="B33" s="61" t="s">
        <v>103</v>
      </c>
      <c r="C33" s="61" t="s">
        <v>104</v>
      </c>
      <c r="D33" s="70">
        <v>2.5</v>
      </c>
      <c r="E33" s="61" t="s">
        <v>105</v>
      </c>
      <c r="F33" s="61" t="s">
        <v>59</v>
      </c>
      <c r="G33" s="70">
        <v>2.5</v>
      </c>
    </row>
    <row r="34" spans="2:7" x14ac:dyDescent="0.3">
      <c r="B34" s="61" t="s">
        <v>106</v>
      </c>
      <c r="C34" s="61" t="s">
        <v>107</v>
      </c>
      <c r="D34" s="70">
        <v>2</v>
      </c>
      <c r="E34" s="61" t="s">
        <v>108</v>
      </c>
      <c r="F34" s="61" t="s">
        <v>59</v>
      </c>
      <c r="G34" s="70">
        <v>2</v>
      </c>
    </row>
    <row r="35" spans="2:7" x14ac:dyDescent="0.3">
      <c r="B35" s="61" t="s">
        <v>109</v>
      </c>
      <c r="C35" s="61" t="s">
        <v>110</v>
      </c>
      <c r="D35" s="70">
        <v>22</v>
      </c>
      <c r="E35" s="61" t="s">
        <v>111</v>
      </c>
      <c r="F35" s="61" t="s">
        <v>58</v>
      </c>
      <c r="G35" s="70">
        <v>0</v>
      </c>
    </row>
    <row r="36" spans="2:7" x14ac:dyDescent="0.3">
      <c r="B36" s="61" t="s">
        <v>112</v>
      </c>
      <c r="C36" s="61" t="s">
        <v>113</v>
      </c>
      <c r="D36" s="70">
        <v>13</v>
      </c>
      <c r="E36" s="61" t="s">
        <v>114</v>
      </c>
      <c r="F36" s="61" t="s">
        <v>58</v>
      </c>
      <c r="G36" s="70">
        <v>0</v>
      </c>
    </row>
    <row r="37" spans="2:7" x14ac:dyDescent="0.3">
      <c r="B37" s="61" t="s">
        <v>115</v>
      </c>
      <c r="C37" s="61" t="s">
        <v>116</v>
      </c>
      <c r="D37" s="70">
        <v>26</v>
      </c>
      <c r="E37" s="61" t="s">
        <v>117</v>
      </c>
      <c r="F37" s="61" t="s">
        <v>59</v>
      </c>
      <c r="G37" s="70">
        <v>11</v>
      </c>
    </row>
    <row r="38" spans="2:7" x14ac:dyDescent="0.3">
      <c r="B38" s="61" t="s">
        <v>118</v>
      </c>
      <c r="C38" s="61" t="s">
        <v>119</v>
      </c>
      <c r="D38" s="70">
        <v>20</v>
      </c>
      <c r="E38" s="61" t="s">
        <v>120</v>
      </c>
      <c r="F38" s="61" t="s">
        <v>58</v>
      </c>
      <c r="G38" s="70">
        <v>0</v>
      </c>
    </row>
    <row r="39" spans="2:7" x14ac:dyDescent="0.3">
      <c r="B39" s="61" t="s">
        <v>121</v>
      </c>
      <c r="C39" s="61" t="s">
        <v>122</v>
      </c>
      <c r="D39" s="70">
        <v>19</v>
      </c>
      <c r="E39" s="61" t="s">
        <v>123</v>
      </c>
      <c r="F39" s="61" t="s">
        <v>59</v>
      </c>
      <c r="G39" s="70">
        <v>1</v>
      </c>
    </row>
    <row r="40" spans="2:7" x14ac:dyDescent="0.3">
      <c r="B40" s="61" t="s">
        <v>124</v>
      </c>
      <c r="C40" s="61" t="s">
        <v>125</v>
      </c>
      <c r="D40" s="70">
        <v>26</v>
      </c>
      <c r="E40" s="61" t="s">
        <v>126</v>
      </c>
      <c r="F40" s="61" t="s">
        <v>58</v>
      </c>
      <c r="G40" s="70">
        <v>0</v>
      </c>
    </row>
    <row r="41" spans="2:7" ht="15" thickBot="1" x14ac:dyDescent="0.35">
      <c r="B41" s="59" t="s">
        <v>127</v>
      </c>
      <c r="C41" s="59" t="s">
        <v>128</v>
      </c>
      <c r="D41" s="69">
        <v>23</v>
      </c>
      <c r="E41" s="59" t="s">
        <v>129</v>
      </c>
      <c r="F41" s="59" t="s">
        <v>58</v>
      </c>
      <c r="G41" s="6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FC50D-CD17-447D-B3A5-B233C2B23D28}">
  <dimension ref="A1:H29"/>
  <sheetViews>
    <sheetView showGridLines="0" tabSelected="1" workbookViewId="0">
      <selection activeCell="K14" sqref="K14"/>
    </sheetView>
  </sheetViews>
  <sheetFormatPr defaultRowHeight="14.4" x14ac:dyDescent="0.3"/>
  <cols>
    <col min="1" max="1" width="2.33203125" customWidth="1"/>
    <col min="2" max="2" width="6.77734375" bestFit="1" customWidth="1"/>
    <col min="3" max="3" width="37.21875" bestFit="1" customWidth="1"/>
    <col min="4" max="4" width="5.77734375" bestFit="1" customWidth="1"/>
    <col min="5" max="5" width="8.33203125" bestFit="1" customWidth="1"/>
    <col min="6" max="6" width="10.109375" bestFit="1" customWidth="1"/>
    <col min="7" max="8" width="12" bestFit="1" customWidth="1"/>
  </cols>
  <sheetData>
    <row r="1" spans="1:8" x14ac:dyDescent="0.3">
      <c r="A1" s="1" t="s">
        <v>61</v>
      </c>
    </row>
    <row r="2" spans="1:8" x14ac:dyDescent="0.3">
      <c r="A2" s="1" t="s">
        <v>89</v>
      </c>
    </row>
    <row r="3" spans="1:8" x14ac:dyDescent="0.3">
      <c r="A3" s="1" t="s">
        <v>90</v>
      </c>
    </row>
    <row r="6" spans="1:8" ht="15" thickBot="1" x14ac:dyDescent="0.35">
      <c r="A6" t="s">
        <v>44</v>
      </c>
    </row>
    <row r="7" spans="1:8" x14ac:dyDescent="0.3">
      <c r="B7" s="62"/>
      <c r="C7" s="62"/>
      <c r="D7" s="62" t="s">
        <v>62</v>
      </c>
      <c r="E7" s="62" t="s">
        <v>64</v>
      </c>
      <c r="F7" s="62" t="s">
        <v>66</v>
      </c>
      <c r="G7" s="62" t="s">
        <v>68</v>
      </c>
      <c r="H7" s="62" t="s">
        <v>68</v>
      </c>
    </row>
    <row r="8" spans="1:8" ht="15" thickBot="1" x14ac:dyDescent="0.35">
      <c r="B8" s="63" t="s">
        <v>40</v>
      </c>
      <c r="C8" s="63" t="s">
        <v>41</v>
      </c>
      <c r="D8" s="63" t="s">
        <v>63</v>
      </c>
      <c r="E8" s="63" t="s">
        <v>65</v>
      </c>
      <c r="F8" s="63" t="s">
        <v>67</v>
      </c>
      <c r="G8" s="63" t="s">
        <v>69</v>
      </c>
      <c r="H8" s="63" t="s">
        <v>70</v>
      </c>
    </row>
    <row r="9" spans="1:8" x14ac:dyDescent="0.3">
      <c r="B9" s="61" t="s">
        <v>60</v>
      </c>
      <c r="C9" s="61" t="s">
        <v>51</v>
      </c>
      <c r="D9" s="61">
        <v>0</v>
      </c>
      <c r="E9" s="61">
        <v>0</v>
      </c>
      <c r="F9" s="61">
        <v>680</v>
      </c>
      <c r="G9" s="61">
        <v>1E+30</v>
      </c>
      <c r="H9" s="61">
        <v>0</v>
      </c>
    </row>
    <row r="10" spans="1:8" x14ac:dyDescent="0.3">
      <c r="B10" s="61" t="s">
        <v>94</v>
      </c>
      <c r="C10" s="61" t="s">
        <v>53</v>
      </c>
      <c r="D10" s="61">
        <v>5</v>
      </c>
      <c r="E10" s="61">
        <v>0</v>
      </c>
      <c r="F10" s="61">
        <v>704</v>
      </c>
      <c r="G10" s="61">
        <v>272</v>
      </c>
      <c r="H10" s="61">
        <v>136</v>
      </c>
    </row>
    <row r="11" spans="1:8" x14ac:dyDescent="0.3">
      <c r="B11" s="61" t="s">
        <v>95</v>
      </c>
      <c r="C11" s="61" t="s">
        <v>54</v>
      </c>
      <c r="D11" s="61">
        <v>8</v>
      </c>
      <c r="E11" s="61">
        <v>0</v>
      </c>
      <c r="F11" s="61">
        <v>784</v>
      </c>
      <c r="G11" s="61">
        <v>0</v>
      </c>
      <c r="H11" s="61">
        <v>544</v>
      </c>
    </row>
    <row r="12" spans="1:8" x14ac:dyDescent="0.3">
      <c r="B12" s="61" t="s">
        <v>96</v>
      </c>
      <c r="C12" s="61" t="s">
        <v>55</v>
      </c>
      <c r="D12" s="61">
        <v>0</v>
      </c>
      <c r="E12" s="61">
        <v>136</v>
      </c>
      <c r="F12" s="61">
        <v>648</v>
      </c>
      <c r="G12" s="61">
        <v>1E+30</v>
      </c>
      <c r="H12" s="61">
        <v>136</v>
      </c>
    </row>
    <row r="13" spans="1:8" x14ac:dyDescent="0.3">
      <c r="B13" s="61" t="s">
        <v>97</v>
      </c>
      <c r="C13" s="61" t="s">
        <v>56</v>
      </c>
      <c r="D13" s="61">
        <v>6</v>
      </c>
      <c r="E13" s="61">
        <v>0</v>
      </c>
      <c r="F13" s="61">
        <v>568</v>
      </c>
      <c r="G13" s="61">
        <v>0</v>
      </c>
      <c r="H13" s="61">
        <v>136</v>
      </c>
    </row>
    <row r="14" spans="1:8" x14ac:dyDescent="0.3">
      <c r="B14" s="61" t="s">
        <v>98</v>
      </c>
      <c r="C14" s="61" t="s">
        <v>57</v>
      </c>
      <c r="D14" s="61">
        <v>7</v>
      </c>
      <c r="E14" s="61">
        <v>0</v>
      </c>
      <c r="F14" s="61">
        <v>672</v>
      </c>
      <c r="G14" s="61">
        <v>136</v>
      </c>
      <c r="H14" s="61">
        <v>272</v>
      </c>
    </row>
    <row r="15" spans="1:8" x14ac:dyDescent="0.3">
      <c r="B15" s="61" t="s">
        <v>99</v>
      </c>
      <c r="C15" s="61" t="s">
        <v>100</v>
      </c>
      <c r="D15" s="61">
        <v>8</v>
      </c>
      <c r="E15" s="61">
        <v>0</v>
      </c>
      <c r="F15" s="61">
        <v>672</v>
      </c>
      <c r="G15" s="61">
        <v>0</v>
      </c>
      <c r="H15" s="61">
        <v>0</v>
      </c>
    </row>
    <row r="16" spans="1:8" ht="15" thickBot="1" x14ac:dyDescent="0.35">
      <c r="B16" s="59" t="s">
        <v>101</v>
      </c>
      <c r="C16" s="59" t="s">
        <v>102</v>
      </c>
      <c r="D16" s="59">
        <v>0</v>
      </c>
      <c r="E16" s="59">
        <v>0</v>
      </c>
      <c r="F16" s="59">
        <v>672</v>
      </c>
      <c r="G16" s="59">
        <v>1E+30</v>
      </c>
      <c r="H16" s="59">
        <v>0</v>
      </c>
    </row>
    <row r="18" spans="1:8" ht="15" thickBot="1" x14ac:dyDescent="0.35">
      <c r="A18" t="s">
        <v>46</v>
      </c>
    </row>
    <row r="19" spans="1:8" x14ac:dyDescent="0.3">
      <c r="B19" s="62"/>
      <c r="C19" s="62"/>
      <c r="D19" s="62" t="s">
        <v>62</v>
      </c>
      <c r="E19" s="62" t="s">
        <v>71</v>
      </c>
      <c r="F19" s="62" t="s">
        <v>73</v>
      </c>
      <c r="G19" s="62" t="s">
        <v>68</v>
      </c>
      <c r="H19" s="62" t="s">
        <v>68</v>
      </c>
    </row>
    <row r="20" spans="1:8" ht="15" thickBot="1" x14ac:dyDescent="0.35">
      <c r="B20" s="63" t="s">
        <v>40</v>
      </c>
      <c r="C20" s="63" t="s">
        <v>41</v>
      </c>
      <c r="D20" s="63" t="s">
        <v>63</v>
      </c>
      <c r="E20" s="63" t="s">
        <v>72</v>
      </c>
      <c r="F20" s="63" t="s">
        <v>74</v>
      </c>
      <c r="G20" s="63" t="s">
        <v>69</v>
      </c>
      <c r="H20" s="63" t="s">
        <v>70</v>
      </c>
    </row>
    <row r="21" spans="1:8" x14ac:dyDescent="0.3">
      <c r="B21" s="61" t="s">
        <v>103</v>
      </c>
      <c r="C21" s="61" t="s">
        <v>104</v>
      </c>
      <c r="D21" s="61">
        <v>2.5</v>
      </c>
      <c r="E21" s="61">
        <v>0</v>
      </c>
      <c r="F21" s="61">
        <v>0</v>
      </c>
      <c r="G21" s="61">
        <v>2.5</v>
      </c>
      <c r="H21" s="61">
        <v>1E+30</v>
      </c>
    </row>
    <row r="22" spans="1:8" x14ac:dyDescent="0.3">
      <c r="B22" s="61" t="s">
        <v>106</v>
      </c>
      <c r="C22" s="61" t="s">
        <v>107</v>
      </c>
      <c r="D22" s="61">
        <v>2</v>
      </c>
      <c r="E22" s="61">
        <v>0</v>
      </c>
      <c r="F22" s="61">
        <v>0</v>
      </c>
      <c r="G22" s="61">
        <v>2</v>
      </c>
      <c r="H22" s="61">
        <v>1E+30</v>
      </c>
    </row>
    <row r="23" spans="1:8" x14ac:dyDescent="0.3">
      <c r="B23" s="61" t="s">
        <v>109</v>
      </c>
      <c r="C23" s="61" t="s">
        <v>110</v>
      </c>
      <c r="D23" s="61">
        <v>22</v>
      </c>
      <c r="E23" s="61">
        <v>272</v>
      </c>
      <c r="F23" s="61">
        <v>22</v>
      </c>
      <c r="G23" s="61">
        <v>2.8571428571428572</v>
      </c>
      <c r="H23" s="61">
        <v>2.6666666666666665</v>
      </c>
    </row>
    <row r="24" spans="1:8" x14ac:dyDescent="0.3">
      <c r="B24" s="61" t="s">
        <v>112</v>
      </c>
      <c r="C24" s="61" t="s">
        <v>113</v>
      </c>
      <c r="D24" s="61">
        <v>13</v>
      </c>
      <c r="E24" s="61">
        <v>136</v>
      </c>
      <c r="F24" s="61">
        <v>13</v>
      </c>
      <c r="G24" s="61">
        <v>6</v>
      </c>
      <c r="H24" s="61">
        <v>1</v>
      </c>
    </row>
    <row r="25" spans="1:8" x14ac:dyDescent="0.3">
      <c r="B25" s="61" t="s">
        <v>115</v>
      </c>
      <c r="C25" s="61" t="s">
        <v>116</v>
      </c>
      <c r="D25" s="61">
        <v>26</v>
      </c>
      <c r="E25" s="61">
        <v>0</v>
      </c>
      <c r="F25" s="61">
        <v>15</v>
      </c>
      <c r="G25" s="61">
        <v>11</v>
      </c>
      <c r="H25" s="61">
        <v>1E+30</v>
      </c>
    </row>
    <row r="26" spans="1:8" x14ac:dyDescent="0.3">
      <c r="B26" s="61" t="s">
        <v>118</v>
      </c>
      <c r="C26" s="61" t="s">
        <v>119</v>
      </c>
      <c r="D26" s="61">
        <v>20</v>
      </c>
      <c r="E26" s="61">
        <v>272</v>
      </c>
      <c r="F26" s="61">
        <v>20</v>
      </c>
      <c r="G26" s="61">
        <v>1</v>
      </c>
      <c r="H26" s="61">
        <v>2.6666666666666665</v>
      </c>
    </row>
    <row r="27" spans="1:8" x14ac:dyDescent="0.3">
      <c r="B27" s="61" t="s">
        <v>121</v>
      </c>
      <c r="C27" s="61" t="s">
        <v>122</v>
      </c>
      <c r="D27" s="61">
        <v>19</v>
      </c>
      <c r="E27" s="61">
        <v>0</v>
      </c>
      <c r="F27" s="61">
        <v>18</v>
      </c>
      <c r="G27" s="61">
        <v>1</v>
      </c>
      <c r="H27" s="61">
        <v>1E+30</v>
      </c>
    </row>
    <row r="28" spans="1:8" x14ac:dyDescent="0.3">
      <c r="B28" s="61" t="s">
        <v>124</v>
      </c>
      <c r="C28" s="61" t="s">
        <v>125</v>
      </c>
      <c r="D28" s="61">
        <v>26</v>
      </c>
      <c r="E28" s="61">
        <v>296</v>
      </c>
      <c r="F28" s="61">
        <v>26</v>
      </c>
      <c r="G28" s="61">
        <v>8</v>
      </c>
      <c r="H28" s="61">
        <v>1</v>
      </c>
    </row>
    <row r="29" spans="1:8" ht="15" thickBot="1" x14ac:dyDescent="0.35">
      <c r="B29" s="59" t="s">
        <v>127</v>
      </c>
      <c r="C29" s="59" t="s">
        <v>128</v>
      </c>
      <c r="D29" s="59">
        <v>23</v>
      </c>
      <c r="E29" s="59">
        <v>104</v>
      </c>
      <c r="F29" s="59">
        <v>23</v>
      </c>
      <c r="G29" s="59">
        <v>2</v>
      </c>
      <c r="H29" s="59">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3</vt:lpstr>
      <vt:lpstr>Problem 3b Problem</vt:lpstr>
      <vt:lpstr>Problem 3b Sensitivity</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Seeve Teemu</dc:creator>
  <cp:keywords/>
  <dc:description/>
  <cp:lastModifiedBy>Nguyen Binh</cp:lastModifiedBy>
  <cp:revision/>
  <dcterms:created xsi:type="dcterms:W3CDTF">2018-10-16T09:54:42Z</dcterms:created>
  <dcterms:modified xsi:type="dcterms:W3CDTF">2023-11-16T11:20:18Z</dcterms:modified>
  <cp:category/>
  <cp:contentStatus/>
</cp:coreProperties>
</file>