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springnuance\Desktop\Business-Analytics-I\Lectures and Assignment 2\"/>
    </mc:Choice>
  </mc:AlternateContent>
  <xr:revisionPtr revIDLastSave="0" documentId="13_ncr:1_{9BB330B0-FF10-4DAB-ACA4-43784B067F59}" xr6:coauthVersionLast="47" xr6:coauthVersionMax="47" xr10:uidLastSave="{00000000-0000-0000-0000-000000000000}"/>
  <bookViews>
    <workbookView xWindow="-108" yWindow="-108" windowWidth="23256" windowHeight="12576" firstSheet="1" activeTab="2" xr2:uid="{00000000-000D-0000-FFFF-FFFF00000000}"/>
  </bookViews>
  <sheets>
    <sheet name="Problem 1" sheetId="24" r:id="rId1"/>
    <sheet name="Problem 2" sheetId="25" r:id="rId2"/>
    <sheet name="Problem 3" sheetId="26" r:id="rId3"/>
    <sheet name="Problem 4" sheetId="23" r:id="rId4"/>
    <sheet name="Problem 5" sheetId="20" r:id="rId5"/>
    <sheet name="Problem 6" sheetId="22" r:id="rId6"/>
  </sheets>
  <definedNames>
    <definedName name="OpenSolver_ChosenSolver" localSheetId="1" hidden="1">CBC</definedName>
    <definedName name="OpenSolver_DualsNewSheet" localSheetId="1" hidden="1">0</definedName>
    <definedName name="OpenSolver_LinearityCheck" localSheetId="1" hidden="1">1</definedName>
    <definedName name="solver_adj" localSheetId="0" hidden="1">'Problem 1'!$J$52:$O$57</definedName>
    <definedName name="solver_adj" localSheetId="1" hidden="1">'Problem 2'!$M$56:$W$68</definedName>
    <definedName name="solver_adj" localSheetId="2" hidden="1">'Problem 3'!$S$57:$V$69,'Problem 3'!$S$51:$V$53</definedName>
    <definedName name="solver_cvg" localSheetId="0" hidden="1">"""""""""""""""""""""""""""""""""""""""""""""""""""""""""""""""""""""""""""""""""""""""""""""""""""""""""""""""""""""""""""""""0,0001"""""""""""""""""""""""""""""""""""""""""""""""""""""""""""""""""""""""""""""""""""""""""""""""""""""""""""""""""""""""""""""""</definedName>
    <definedName name="solver_cvg" localSheetId="1" hidden="1">"""""""""""""""""""""""""""""""""""""""""""""""""""""""""""""""""""""""""""""""""""""""""""""""""""""""""""""""""""""""""""""""0,0001"""""""""""""""""""""""""""""""""""""""""""""""""""""""""""""""""""""""""""""""""""""""""""""""""""""""""""""""""""""""""""""""</definedName>
    <definedName name="solver_cvg" localSheetId="2" hidden="1">"""""""""""""""""""""""""""""""""""""""""""""""""""""""""""""""""""""""""""""""""""""""""""""""""""""""""""""""""""""""""""""""0,0001"""""""""""""""""""""""""""""""""""""""""""""""""""""""""""""""""""""""""""""""""""""""""""""""""""""""""""""""""""""""""""""""</definedName>
    <definedName name="solver_cvg" localSheetId="3" hidden="1">"""""""""""""""""""""""""""""""""""""""""""""""""""""""""""""""""""""""""""""""""""""""""""""""""""""""""""""""""""""""""""""""0,0001"""""""""""""""""""""""""""""""""""""""""""""""""""""""""""""""""""""""""""""""""""""""""""""""""""""""""""""""""""""""""""""""</definedName>
    <definedName name="solver_cvg" localSheetId="4" hidden="1">"""""""""""""""""""""""""""""""""""""""""""""""""""""""""""""""""""""""""""""""""""""""""""""""""""""""""""""""""""""""""""""""0,0001"""""""""""""""""""""""""""""""""""""""""""""""""""""""""""""""""""""""""""""""""""""""""""""""""""""""""""""""""""""""""""""""</definedName>
    <definedName name="solver_cvg" localSheetId="5" hidden="1">"""""""""""""""""""""""""""""""""""""""""""""""""""""""""""""""""""""""""""""""""""""""""""""""""""""""""""""""""""""""""""""""0,0001"""""""""""""""""""""""""""""""""""""""""""""""""""""""""""""""""""""""""""""""""""""""""""""""""""""""""""""""""""""""""""""""</definedName>
    <definedName name="solver_drv" localSheetId="0" hidden="1">1</definedName>
    <definedName name="solver_drv" localSheetId="1" hidden="1">1</definedName>
    <definedName name="solver_drv" localSheetId="2" hidden="1">1</definedName>
    <definedName name="solver_drv" localSheetId="3" hidden="1">1</definedName>
    <definedName name="solver_drv" localSheetId="4" hidden="1">1</definedName>
    <definedName name="solver_drv" localSheetId="5" hidden="1">2</definedName>
    <definedName name="solver_eng" localSheetId="0" hidden="1">2</definedName>
    <definedName name="solver_eng" localSheetId="1" hidden="1">2</definedName>
    <definedName name="solver_eng" localSheetId="2" hidden="1">2</definedName>
    <definedName name="solver_eng" localSheetId="3" hidden="1">1</definedName>
    <definedName name="solver_eng" localSheetId="4" hidden="1">2</definedName>
    <definedName name="solver_eng" localSheetId="5" hidden="1">3</definedName>
    <definedName name="solver_est" localSheetId="0" hidden="1">1</definedName>
    <definedName name="solver_est" localSheetId="1" hidden="1">1</definedName>
    <definedName name="solver_est" localSheetId="2" hidden="1">1</definedName>
    <definedName name="solver_est" localSheetId="3" hidden="1">1</definedName>
    <definedName name="solver_est" localSheetId="4" hidden="1">1</definedName>
    <definedName name="solver_est" localSheetId="5" hidden="1">1</definedName>
    <definedName name="solver_itr" localSheetId="0" hidden="1">2147483647</definedName>
    <definedName name="solver_itr" localSheetId="1" hidden="1">2147483647</definedName>
    <definedName name="solver_itr" localSheetId="2" hidden="1">2147483647</definedName>
    <definedName name="solver_itr" localSheetId="3" hidden="1">2147483647</definedName>
    <definedName name="solver_itr" localSheetId="4" hidden="1">2147483647</definedName>
    <definedName name="solver_itr" localSheetId="5" hidden="1">2147483647</definedName>
    <definedName name="solver_lhs0" localSheetId="5" hidden="1">'Problem 6'!#REF!</definedName>
    <definedName name="solver_lhs1" localSheetId="0" hidden="1">'Problem 1'!$J$52</definedName>
    <definedName name="solver_lhs1" localSheetId="1" hidden="1">'Problem 2'!$M$56:$W$68</definedName>
    <definedName name="solver_lhs1" localSheetId="2" hidden="1">'Problem 3'!$S$51</definedName>
    <definedName name="solver_lhs1" localSheetId="3" hidden="1">'Problem 4'!#REF!</definedName>
    <definedName name="solver_lhs1" localSheetId="4" hidden="1">'Problem 5'!#REF!</definedName>
    <definedName name="solver_lhs1" localSheetId="5" hidden="1">'Problem 6'!#REF!</definedName>
    <definedName name="solver_lhs10" localSheetId="5" hidden="1">'Problem 6'!#REF!</definedName>
    <definedName name="solver_lhs2" localSheetId="0" hidden="1">'Problem 1'!$J$52:$O$57</definedName>
    <definedName name="solver_lhs2" localSheetId="1" hidden="1">'Problem 2'!$M$69:$W$69</definedName>
    <definedName name="solver_lhs2" localSheetId="2" hidden="1">'Problem 3'!$S$54:$V$54</definedName>
    <definedName name="solver_lhs2" localSheetId="3" hidden="1">'Problem 4'!#REF!</definedName>
    <definedName name="solver_lhs2" localSheetId="4" hidden="1">'Problem 5'!#REF!</definedName>
    <definedName name="solver_lhs2" localSheetId="5" hidden="1">'Problem 6'!#REF!</definedName>
    <definedName name="solver_lhs3" localSheetId="0" hidden="1">'Problem 1'!$J$64:$O$64</definedName>
    <definedName name="solver_lhs3" localSheetId="1" hidden="1">'Problem 2'!$X$56:$X$68</definedName>
    <definedName name="solver_lhs3" localSheetId="2" hidden="1">'Problem 3'!$V$54</definedName>
    <definedName name="solver_lhs3" localSheetId="4" hidden="1">'Problem 5'!#REF!</definedName>
    <definedName name="solver_lhs3" localSheetId="5" hidden="1">'Problem 6'!#REF!</definedName>
    <definedName name="solver_lhs4" localSheetId="0" hidden="1">'Problem 1'!$K$53</definedName>
    <definedName name="solver_lhs4" localSheetId="2" hidden="1">'Problem 3'!$W$51:$W$53</definedName>
    <definedName name="solver_lhs4" localSheetId="4" hidden="1">'Problem 5'!#REF!</definedName>
    <definedName name="solver_lhs4" localSheetId="5" hidden="1">'Problem 6'!#REF!</definedName>
    <definedName name="solver_lhs5" localSheetId="0" hidden="1">'Problem 1'!$L$54</definedName>
    <definedName name="solver_lhs5" localSheetId="2" hidden="1">'Problem 3'!$W$57:$W$69</definedName>
    <definedName name="solver_lhs5" localSheetId="5" hidden="1">'Problem 6'!#REF!</definedName>
    <definedName name="solver_lhs6" localSheetId="0" hidden="1">'Problem 1'!$M$55</definedName>
    <definedName name="solver_lhs6" localSheetId="5" hidden="1">'Problem 6'!#REF!</definedName>
    <definedName name="solver_lhs7" localSheetId="0" hidden="1">'Problem 1'!$N$56</definedName>
    <definedName name="solver_lhs7" localSheetId="5" hidden="1">'Problem 6'!#REF!</definedName>
    <definedName name="solver_lhs8" localSheetId="0" hidden="1">'Problem 1'!$O$57</definedName>
    <definedName name="solver_lhs8" localSheetId="5" hidden="1">'Problem 6'!#REF!</definedName>
    <definedName name="solver_lhs9" localSheetId="5" hidden="1">'Problem 6'!#REF!</definedName>
    <definedName name="solver_mip" localSheetId="0" hidden="1">2147483647</definedName>
    <definedName name="solver_mip" localSheetId="1" hidden="1">2147483647</definedName>
    <definedName name="solver_mip" localSheetId="2" hidden="1">2147483647</definedName>
    <definedName name="solver_mip" localSheetId="3" hidden="1">2147483647</definedName>
    <definedName name="solver_mip" localSheetId="4" hidden="1">2147483647</definedName>
    <definedName name="solver_mip" localSheetId="5" hidden="1">2147483647</definedName>
    <definedName name="solver_mni" localSheetId="0" hidden="1">30</definedName>
    <definedName name="solver_mni" localSheetId="1" hidden="1">30</definedName>
    <definedName name="solver_mni" localSheetId="2" hidden="1">30</definedName>
    <definedName name="solver_mni" localSheetId="3" hidden="1">30</definedName>
    <definedName name="solver_mni" localSheetId="4" hidden="1">30</definedName>
    <definedName name="solver_mni" localSheetId="5" hidden="1">30</definedName>
    <definedName name="solver_mrt" localSheetId="0" hidden="1">"""""""""""""""""""""""""""""""""""""""""""""""""""""""""""""""""""""""""""""""""""""""""""""""""""""""""""""""""""""""""""""""0,075"""""""""""""""""""""""""""""""""""""""""""""""""""""""""""""""""""""""""""""""""""""""""""""""""""""""""""""""""""""""""""""""</definedName>
    <definedName name="solver_mrt" localSheetId="1" hidden="1">"""""""""""""""""""""""""""""""""""""""""""""""""""""""""""""""""""""""""""""""""""""""""""""""""""""""""""""""""""""""""""""""0,075"""""""""""""""""""""""""""""""""""""""""""""""""""""""""""""""""""""""""""""""""""""""""""""""""""""""""""""""""""""""""""""""</definedName>
    <definedName name="solver_mrt" localSheetId="2" hidden="1">"""""""""""""""""""""""""""""""""""""""""""""""""""""""""""""""""""""""""""""""""""""""""""""""""""""""""""""""""""""""""""""""0,075"""""""""""""""""""""""""""""""""""""""""""""""""""""""""""""""""""""""""""""""""""""""""""""""""""""""""""""""""""""""""""""""</definedName>
    <definedName name="solver_mrt" localSheetId="3" hidden="1">"""""""""""""""""""""""""""""""""""""""""""""""""""""""""""""""""""""""""""""""""""""""""""""""""""""""""""""""""""""""""""""""0,075"""""""""""""""""""""""""""""""""""""""""""""""""""""""""""""""""""""""""""""""""""""""""""""""""""""""""""""""""""""""""""""""</definedName>
    <definedName name="solver_mrt" localSheetId="4" hidden="1">"""""""""""""""""""""""""""""""""""""""""""""""""""""""""""""""""""""""""""""""""""""""""""""""""""""""""""""""""""""""""""""""0,075"""""""""""""""""""""""""""""""""""""""""""""""""""""""""""""""""""""""""""""""""""""""""""""""""""""""""""""""""""""""""""""""</definedName>
    <definedName name="solver_mrt" localSheetId="5" hidden="1">"""""""""""""""""""""""""""""""""""""""""""""""""""""""""""""""""""""""""""""""""""""""""""""""""""""""""""""""""""""""""""""""0,075"""""""""""""""""""""""""""""""""""""""""""""""""""""""""""""""""""""""""""""""""""""""""""""""""""""""""""""""""""""""""""""""</definedName>
    <definedName name="solver_msl" localSheetId="0" hidden="1">2</definedName>
    <definedName name="solver_msl" localSheetId="1" hidden="1">2</definedName>
    <definedName name="solver_msl" localSheetId="2" hidden="1">2</definedName>
    <definedName name="solver_msl" localSheetId="3" hidden="1">2</definedName>
    <definedName name="solver_msl" localSheetId="4" hidden="1">2</definedName>
    <definedName name="solver_msl" localSheetId="5" hidden="1">2</definedName>
    <definedName name="solver_neg" localSheetId="0" hidden="1">1</definedName>
    <definedName name="solver_neg" localSheetId="1" hidden="1">1</definedName>
    <definedName name="solver_neg" localSheetId="2" hidden="1">1</definedName>
    <definedName name="solver_neg" localSheetId="3" hidden="1">2</definedName>
    <definedName name="solver_neg" localSheetId="4" hidden="1">2</definedName>
    <definedName name="solver_neg" localSheetId="5" hidden="1">2</definedName>
    <definedName name="solver_nod" localSheetId="0" hidden="1">2147483647</definedName>
    <definedName name="solver_nod" localSheetId="1" hidden="1">2147483647</definedName>
    <definedName name="solver_nod" localSheetId="2" hidden="1">2147483647</definedName>
    <definedName name="solver_nod" localSheetId="3" hidden="1">2147483647</definedName>
    <definedName name="solver_nod" localSheetId="4" hidden="1">2147483647</definedName>
    <definedName name="solver_nod" localSheetId="5" hidden="1">2147483647</definedName>
    <definedName name="solver_num" localSheetId="0" hidden="1">8</definedName>
    <definedName name="solver_num" localSheetId="1" hidden="1">3</definedName>
    <definedName name="solver_num" localSheetId="2" hidden="1">5</definedName>
    <definedName name="solver_num" localSheetId="3" hidden="1">0</definedName>
    <definedName name="solver_num" localSheetId="4" hidden="1">0</definedName>
    <definedName name="solver_num" localSheetId="5" hidden="1">0</definedName>
    <definedName name="solver_nwt" localSheetId="0" hidden="1">1</definedName>
    <definedName name="solver_nwt" localSheetId="1" hidden="1">1</definedName>
    <definedName name="solver_nwt" localSheetId="2" hidden="1">1</definedName>
    <definedName name="solver_nwt" localSheetId="3" hidden="1">1</definedName>
    <definedName name="solver_nwt" localSheetId="4" hidden="1">1</definedName>
    <definedName name="solver_nwt" localSheetId="5" hidden="1">1</definedName>
    <definedName name="solver_opt" localSheetId="0" hidden="1">'Problem 1'!$P$48</definedName>
    <definedName name="solver_opt" localSheetId="1" hidden="1">'Problem 2'!$X$53</definedName>
    <definedName name="solver_opt" localSheetId="2" hidden="1">'Problem 3'!$W$73</definedName>
    <definedName name="solver_pre" localSheetId="0" hidden="1">"""""""""""""""""""""""""""""""""""""""""""""""""""""""""""""""""""""""""""""""""""""""""""""""""""""""""""""""""""""""""""""""0,000001"""""""""""""""""""""""""""""""""""""""""""""""""""""""""""""""""""""""""""""""""""""""""""""""""""""""""""""""""""""""""""""""</definedName>
    <definedName name="solver_pre" localSheetId="1" hidden="1">"""""""""""""""""""""""""""""""""""""""""""""""""""""""""""""""""""""""""""""""""""""""""""""""""""""""""""""""""""""""""""""""0,000001"""""""""""""""""""""""""""""""""""""""""""""""""""""""""""""""""""""""""""""""""""""""""""""""""""""""""""""""""""""""""""""""</definedName>
    <definedName name="solver_pre" localSheetId="2" hidden="1">"""""""""""""""""""""""""""""""""""""""""""""""""""""""""""""""""""""""""""""""""""""""""""""""""""""""""""""""""""""""""""""""0,000001"""""""""""""""""""""""""""""""""""""""""""""""""""""""""""""""""""""""""""""""""""""""""""""""""""""""""""""""""""""""""""""""</definedName>
    <definedName name="solver_pre" localSheetId="3" hidden="1">"""""""""""""""""""""""""""""""""""""""""""""""""""""""""""""""""""""""""""""""""""""""""""""""""""""""""""""""""""""""""""""""0,000001"""""""""""""""""""""""""""""""""""""""""""""""""""""""""""""""""""""""""""""""""""""""""""""""""""""""""""""""""""""""""""""""</definedName>
    <definedName name="solver_pre" localSheetId="4" hidden="1">"""""""""""""""""""""""""""""""""""""""""""""""""""""""""""""""""""""""""""""""""""""""""""""""""""""""""""""""""""""""""""""""0,000001"""""""""""""""""""""""""""""""""""""""""""""""""""""""""""""""""""""""""""""""""""""""""""""""""""""""""""""""""""""""""""""""</definedName>
    <definedName name="solver_pre" localSheetId="5" hidden="1">"""""""""""""""""""""""""""""""""""""""""""""""""""""""""""""""""""""""""""""""""""""""""""""""""""""""""""""""""""""""""""""""0,000001"""""""""""""""""""""""""""""""""""""""""""""""""""""""""""""""""""""""""""""""""""""""""""""""""""""""""""""""""""""""""""""""</definedName>
    <definedName name="solver_rbv" localSheetId="0" hidden="1">1</definedName>
    <definedName name="solver_rbv" localSheetId="1" hidden="1">1</definedName>
    <definedName name="solver_rbv" localSheetId="2" hidden="1">1</definedName>
    <definedName name="solver_rbv" localSheetId="3" hidden="1">1</definedName>
    <definedName name="solver_rbv" localSheetId="4" hidden="1">1</definedName>
    <definedName name="solver_rbv" localSheetId="5" hidden="1">2</definedName>
    <definedName name="solver_rel0" localSheetId="5" hidden="1">5</definedName>
    <definedName name="solver_rel1" localSheetId="0" hidden="1">2</definedName>
    <definedName name="solver_rel1" localSheetId="1" hidden="1">5</definedName>
    <definedName name="solver_rel1" localSheetId="2" hidden="1">1</definedName>
    <definedName name="solver_rel1" localSheetId="3" hidden="1">1</definedName>
    <definedName name="solver_rel1" localSheetId="4" hidden="1">3</definedName>
    <definedName name="solver_rel1" localSheetId="5" hidden="1">5</definedName>
    <definedName name="solver_rel10" localSheetId="5" hidden="1">5</definedName>
    <definedName name="solver_rel2" localSheetId="0" hidden="1">4</definedName>
    <definedName name="solver_rel2" localSheetId="1" hidden="1">2</definedName>
    <definedName name="solver_rel2" localSheetId="2" hidden="1">2</definedName>
    <definedName name="solver_rel2" localSheetId="3" hidden="1">5</definedName>
    <definedName name="solver_rel2" localSheetId="4" hidden="1">5</definedName>
    <definedName name="solver_rel2" localSheetId="5" hidden="1">5</definedName>
    <definedName name="solver_rel3" localSheetId="0" hidden="1">2</definedName>
    <definedName name="solver_rel3" localSheetId="1" hidden="1">1</definedName>
    <definedName name="solver_rel3" localSheetId="2" hidden="1">1</definedName>
    <definedName name="solver_rel3" localSheetId="4" hidden="1">1</definedName>
    <definedName name="solver_rel3" localSheetId="5" hidden="1">5</definedName>
    <definedName name="solver_rel4" localSheetId="0" hidden="1">2</definedName>
    <definedName name="solver_rel4" localSheetId="2" hidden="1">1</definedName>
    <definedName name="solver_rel4" localSheetId="4" hidden="1">3</definedName>
    <definedName name="solver_rel4" localSheetId="5" hidden="1">5</definedName>
    <definedName name="solver_rel5" localSheetId="0" hidden="1">2</definedName>
    <definedName name="solver_rel5" localSheetId="2" hidden="1">2</definedName>
    <definedName name="solver_rel5" localSheetId="5" hidden="1">5</definedName>
    <definedName name="solver_rel6" localSheetId="0" hidden="1">2</definedName>
    <definedName name="solver_rel6" localSheetId="5" hidden="1">1</definedName>
    <definedName name="solver_rel7" localSheetId="0" hidden="1">2</definedName>
    <definedName name="solver_rel7" localSheetId="5" hidden="1">5</definedName>
    <definedName name="solver_rel8" localSheetId="0" hidden="1">2</definedName>
    <definedName name="solver_rel8" localSheetId="5" hidden="1">5</definedName>
    <definedName name="solver_rel9" localSheetId="5" hidden="1">5</definedName>
    <definedName name="solver_rhs0" localSheetId="5" hidden="1">"binary"</definedName>
    <definedName name="solver_rhs1" localSheetId="0" hidden="1">0</definedName>
    <definedName name="solver_rhs1" localSheetId="1" hidden="1">"binary"</definedName>
    <definedName name="solver_rhs1" localSheetId="2" hidden="1">900</definedName>
    <definedName name="solver_rhs1" localSheetId="3" hidden="1">'Problem 4'!#REF!</definedName>
    <definedName name="solver_rhs1" localSheetId="4" hidden="1">'Problem 5'!#REF!</definedName>
    <definedName name="solver_rhs1" localSheetId="5" hidden="1">"binary"</definedName>
    <definedName name="solver_rhs10" localSheetId="5" hidden="1">"binary"</definedName>
    <definedName name="solver_rhs2" localSheetId="0" hidden="1">"integer"</definedName>
    <definedName name="solver_rhs2" localSheetId="1" hidden="1">'Problem 2'!$M$71:$W$71</definedName>
    <definedName name="solver_rhs2" localSheetId="2" hidden="1">'Problem 3'!$S$56:$V$56</definedName>
    <definedName name="solver_rhs2" localSheetId="3" hidden="1">"binary"</definedName>
    <definedName name="solver_rhs2" localSheetId="4" hidden="1">"binary"</definedName>
    <definedName name="solver_rhs2" localSheetId="5" hidden="1">"binary"</definedName>
    <definedName name="solver_rhs3" localSheetId="0" hidden="1">'Problem 1'!$J$66:$O$66</definedName>
    <definedName name="solver_rhs3" localSheetId="1" hidden="1">'Problem 2'!$Z$56:$Z$68</definedName>
    <definedName name="solver_rhs3" localSheetId="2" hidden="1">5000</definedName>
    <definedName name="solver_rhs3" localSheetId="4" hidden="1">'Problem 5'!#REF!</definedName>
    <definedName name="solver_rhs3" localSheetId="5" hidden="1">"binary"</definedName>
    <definedName name="solver_rhs4" localSheetId="0" hidden="1">0</definedName>
    <definedName name="solver_rhs4" localSheetId="2" hidden="1">'Problem 3'!$Y$51:$Y$53</definedName>
    <definedName name="solver_rhs4" localSheetId="4" hidden="1">'Problem 5'!#REF!</definedName>
    <definedName name="solver_rhs4" localSheetId="5" hidden="1">"binary"</definedName>
    <definedName name="solver_rhs5" localSheetId="0" hidden="1">0</definedName>
    <definedName name="solver_rhs5" localSheetId="2" hidden="1">'Problem 3'!$Y$57:$Y$69</definedName>
    <definedName name="solver_rhs5" localSheetId="5" hidden="1">"binary"</definedName>
    <definedName name="solver_rhs6" localSheetId="0" hidden="1">0</definedName>
    <definedName name="solver_rhs6" localSheetId="5" hidden="1">'Problem 6'!#REF!</definedName>
    <definedName name="solver_rhs7" localSheetId="0" hidden="1">0</definedName>
    <definedName name="solver_rhs7" localSheetId="5" hidden="1">"binary"</definedName>
    <definedName name="solver_rhs8" localSheetId="0" hidden="1">0</definedName>
    <definedName name="solver_rhs8" localSheetId="5" hidden="1">"binary"</definedName>
    <definedName name="solver_rhs9" localSheetId="5" hidden="1">"binary"</definedName>
    <definedName name="solver_rlx" localSheetId="0" hidden="1">2</definedName>
    <definedName name="solver_rlx" localSheetId="1" hidden="1">2</definedName>
    <definedName name="solver_rlx" localSheetId="2" hidden="1">2</definedName>
    <definedName name="solver_rlx" localSheetId="3" hidden="1">2</definedName>
    <definedName name="solver_rlx" localSheetId="4" hidden="1">2</definedName>
    <definedName name="solver_rlx" localSheetId="5" hidden="1">2</definedName>
    <definedName name="solver_rsd" localSheetId="0" hidden="1">0</definedName>
    <definedName name="solver_rsd" localSheetId="1" hidden="1">0</definedName>
    <definedName name="solver_rsd" localSheetId="2" hidden="1">0</definedName>
    <definedName name="solver_rsd" localSheetId="3" hidden="1">0</definedName>
    <definedName name="solver_rsd" localSheetId="4" hidden="1">0</definedName>
    <definedName name="solver_rsd" localSheetId="5" hidden="1">0</definedName>
    <definedName name="solver_scl" localSheetId="0" hidden="1">1</definedName>
    <definedName name="solver_scl" localSheetId="1" hidden="1">1</definedName>
    <definedName name="solver_scl" localSheetId="2" hidden="1">1</definedName>
    <definedName name="solver_scl" localSheetId="3" hidden="1">1</definedName>
    <definedName name="solver_scl" localSheetId="4" hidden="1">1</definedName>
    <definedName name="solver_scl" localSheetId="5" hidden="1">2</definedName>
    <definedName name="solver_sho" localSheetId="0" hidden="1">2</definedName>
    <definedName name="solver_sho" localSheetId="1" hidden="1">2</definedName>
    <definedName name="solver_sho" localSheetId="2" hidden="1">2</definedName>
    <definedName name="solver_sho" localSheetId="3" hidden="1">2</definedName>
    <definedName name="solver_sho" localSheetId="4" hidden="1">2</definedName>
    <definedName name="solver_sho" localSheetId="5" hidden="1">2</definedName>
    <definedName name="solver_ssz" localSheetId="0" hidden="1">100</definedName>
    <definedName name="solver_ssz" localSheetId="1" hidden="1">100</definedName>
    <definedName name="solver_ssz" localSheetId="2" hidden="1">100</definedName>
    <definedName name="solver_ssz" localSheetId="3" hidden="1">100</definedName>
    <definedName name="solver_ssz" localSheetId="4" hidden="1">100</definedName>
    <definedName name="solver_ssz" localSheetId="5" hidden="1">100</definedName>
    <definedName name="solver_tim" localSheetId="0" hidden="1">2147483647</definedName>
    <definedName name="solver_tim" localSheetId="1" hidden="1">2147483647</definedName>
    <definedName name="solver_tim" localSheetId="2" hidden="1">2147483647</definedName>
    <definedName name="solver_tim" localSheetId="3" hidden="1">2147483647</definedName>
    <definedName name="solver_tim" localSheetId="4" hidden="1">2147483647</definedName>
    <definedName name="solver_tim" localSheetId="5" hidden="1">2147483647</definedName>
    <definedName name="solver_tol" localSheetId="0" hidden="1">0.01</definedName>
    <definedName name="solver_tol" localSheetId="1" hidden="1">0.01</definedName>
    <definedName name="solver_tol" localSheetId="2" hidden="1">0.01</definedName>
    <definedName name="solver_tol" localSheetId="3" hidden="1">0.01</definedName>
    <definedName name="solver_tol" localSheetId="4" hidden="1">0.01</definedName>
    <definedName name="solver_tol" localSheetId="5" hidden="1">0.01</definedName>
    <definedName name="solver_typ" localSheetId="0" hidden="1">2</definedName>
    <definedName name="solver_typ" localSheetId="1" hidden="1">2</definedName>
    <definedName name="solver_typ" localSheetId="2" hidden="1">2</definedName>
    <definedName name="solver_typ" localSheetId="3" hidden="1">1</definedName>
    <definedName name="solver_typ" localSheetId="4" hidden="1">3</definedName>
    <definedName name="solver_typ" localSheetId="5" hidden="1">1</definedName>
    <definedName name="solver_val" localSheetId="0" hidden="1">0</definedName>
    <definedName name="solver_val" localSheetId="1" hidden="1">0</definedName>
    <definedName name="solver_val" localSheetId="2" hidden="1">0</definedName>
    <definedName name="solver_val" localSheetId="3" hidden="1">0</definedName>
    <definedName name="solver_val" localSheetId="4" hidden="1">0</definedName>
    <definedName name="solver_val" localSheetId="5" hidden="1">0</definedName>
    <definedName name="solver_ver" localSheetId="0" hidden="1">3</definedName>
    <definedName name="solver_ver" localSheetId="1" hidden="1">3</definedName>
    <definedName name="solver_ver" localSheetId="2" hidden="1">3</definedName>
    <definedName name="solver_ver" localSheetId="3" hidden="1">3</definedName>
    <definedName name="solver_ver" localSheetId="4" hidden="1">3</definedName>
    <definedName name="solver_ver" localSheetId="5"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Y30" i="26" l="1"/>
  <c r="S31" i="26" a="1"/>
  <c r="S31" i="26"/>
  <c r="T31" i="26"/>
  <c r="U31" i="26"/>
  <c r="V31" i="26"/>
  <c r="Y31" i="26"/>
  <c r="Y32" i="26"/>
  <c r="Y33" i="26"/>
  <c r="Y34" i="26"/>
  <c r="Y35" i="26"/>
  <c r="Y36" i="26"/>
  <c r="Y37" i="26"/>
  <c r="Y38" i="26"/>
  <c r="Y39" i="26"/>
  <c r="Y40" i="26"/>
  <c r="Y41" i="26"/>
  <c r="Y42" i="26"/>
  <c r="W51" i="26"/>
  <c r="W52" i="26"/>
  <c r="W53" i="26"/>
  <c r="S54" i="26"/>
  <c r="T54" i="26"/>
  <c r="U54" i="26"/>
  <c r="V54" i="26"/>
  <c r="S56" i="26"/>
  <c r="T56" i="26"/>
  <c r="U56" i="26"/>
  <c r="V56" i="26"/>
  <c r="W57" i="26"/>
  <c r="W58" i="26"/>
  <c r="W59" i="26"/>
  <c r="W60" i="26"/>
  <c r="W61" i="26"/>
  <c r="W62" i="26"/>
  <c r="W63" i="26"/>
  <c r="W64" i="26"/>
  <c r="W65" i="26"/>
  <c r="W66" i="26"/>
  <c r="W67" i="26"/>
  <c r="W68" i="26"/>
  <c r="W69" i="26"/>
  <c r="W73" i="26"/>
  <c r="X53" i="25"/>
  <c r="A1" i="25"/>
  <c r="X56" i="25"/>
  <c r="X57" i="25"/>
  <c r="X58" i="25"/>
  <c r="X59" i="25"/>
  <c r="X60" i="25"/>
  <c r="X61" i="25"/>
  <c r="X62" i="25"/>
  <c r="X63" i="25"/>
  <c r="X64" i="25"/>
  <c r="X65" i="25"/>
  <c r="X66" i="25"/>
  <c r="X67" i="25"/>
  <c r="X68" i="25"/>
  <c r="M69" i="25"/>
  <c r="N69" i="25"/>
  <c r="O69" i="25"/>
  <c r="P69" i="25"/>
  <c r="Q69" i="25"/>
  <c r="R69" i="25"/>
  <c r="S69" i="25"/>
  <c r="T69" i="25"/>
  <c r="U69" i="25"/>
  <c r="V69" i="25"/>
  <c r="W69" i="25"/>
  <c r="P21" i="24"/>
  <c r="P35" i="24"/>
  <c r="P48" i="24"/>
  <c r="J58" i="24"/>
  <c r="K58" i="24"/>
  <c r="L58" i="24"/>
  <c r="L64" i="24" s="1"/>
  <c r="M58" i="24"/>
  <c r="N58" i="24"/>
  <c r="O58" i="24"/>
  <c r="J60" i="24"/>
  <c r="K60" i="24"/>
  <c r="L60" i="24"/>
  <c r="M60" i="24"/>
  <c r="M64" i="24" s="1"/>
  <c r="N60" i="24"/>
  <c r="N64" i="24" s="1"/>
  <c r="O60" i="24"/>
  <c r="O64" i="24" s="1"/>
  <c r="J64" i="24"/>
  <c r="K64" i="24"/>
  <c r="K41" i="22"/>
  <c r="K42" i="22"/>
  <c r="K43" i="22"/>
  <c r="K40" i="22"/>
  <c r="L39" i="22" a="1"/>
  <c r="L39" i="22" s="1"/>
  <c r="G56" i="22"/>
  <c r="G51" i="22"/>
  <c r="G52" i="22"/>
  <c r="G53" i="22"/>
  <c r="G54" i="22"/>
  <c r="G55" i="22"/>
  <c r="G50" i="22"/>
  <c r="G49" i="22"/>
  <c r="A1" i="22"/>
  <c r="A1" i="20"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<sst xmlns="http://schemas.openxmlformats.org/spreadsheetml/2006/main" count="386" uniqueCount="144">
  <si>
    <t>To area</t>
  </si>
  <si>
    <t>From area</t>
  </si>
  <si>
    <t>A</t>
  </si>
  <si>
    <t>B</t>
  </si>
  <si>
    <t>C</t>
  </si>
  <si>
    <t>D</t>
  </si>
  <si>
    <t>E</t>
  </si>
  <si>
    <t>F</t>
  </si>
  <si>
    <t>Table 1. Demand</t>
  </si>
  <si>
    <t>Area</t>
  </si>
  <si>
    <t>Demand</t>
  </si>
  <si>
    <t>Table 2. Travel time in minutes</t>
  </si>
  <si>
    <t>Table 3. Current location of the fleet</t>
  </si>
  <si>
    <t>Cars</t>
  </si>
  <si>
    <t>Table 1</t>
  </si>
  <si>
    <t>Job</t>
  </si>
  <si>
    <t>Type</t>
  </si>
  <si>
    <t>TA</t>
  </si>
  <si>
    <t>CI</t>
  </si>
  <si>
    <t>PI</t>
  </si>
  <si>
    <t>CW</t>
  </si>
  <si>
    <t>PA</t>
  </si>
  <si>
    <t>Table 2</t>
  </si>
  <si>
    <t>Engineer</t>
  </si>
  <si>
    <t>Salary</t>
  </si>
  <si>
    <t>Skills</t>
  </si>
  <si>
    <t xml:space="preserve">Eeva </t>
  </si>
  <si>
    <t>Emma</t>
  </si>
  <si>
    <t>Leo</t>
  </si>
  <si>
    <t>Elias</t>
  </si>
  <si>
    <t>PA, PI</t>
  </si>
  <si>
    <t>Sofia</t>
  </si>
  <si>
    <t>CW, CI</t>
  </si>
  <si>
    <t>Väinö</t>
  </si>
  <si>
    <t>TA, TW</t>
  </si>
  <si>
    <t>Onni</t>
  </si>
  <si>
    <t>Aada</t>
  </si>
  <si>
    <t>Ellen</t>
  </si>
  <si>
    <t>Saga</t>
  </si>
  <si>
    <t>CI, CW</t>
  </si>
  <si>
    <t>Emil</t>
  </si>
  <si>
    <t>Elliot</t>
  </si>
  <si>
    <t>Edvin</t>
  </si>
  <si>
    <t>Tpt. cost per ton</t>
  </si>
  <si>
    <t>Mill</t>
  </si>
  <si>
    <t>Warehouse</t>
  </si>
  <si>
    <t>Production capacities (tons)</t>
  </si>
  <si>
    <t>1. Finland</t>
  </si>
  <si>
    <t>2. Sweden</t>
  </si>
  <si>
    <t>3. Belgium</t>
  </si>
  <si>
    <t>Table 4</t>
  </si>
  <si>
    <t>Table 3</t>
  </si>
  <si>
    <t>Customer areas</t>
  </si>
  <si>
    <t>G</t>
  </si>
  <si>
    <t>Table 2. Construction costs (Meuros)</t>
  </si>
  <si>
    <t>Table 1. Driving times between municipalities (minutes)</t>
  </si>
  <si>
    <t>PI, TI, CW</t>
  </si>
  <si>
    <t>ISM-C1004 - Business Analytics 1 - Assignment 2 (Total 36 points)</t>
  </si>
  <si>
    <t>TI</t>
  </si>
  <si>
    <t>Rank</t>
  </si>
  <si>
    <r>
      <t xml:space="preserve">Startup Cost </t>
    </r>
    <r>
      <rPr>
        <i/>
        <sz val="11"/>
        <color theme="1"/>
        <rFont val="Calibri"/>
        <family val="2"/>
        <scheme val="minor"/>
      </rPr>
      <t>s</t>
    </r>
    <r>
      <rPr>
        <i/>
        <vertAlign val="subscript"/>
        <sz val="11"/>
        <color theme="1"/>
        <rFont val="Calibri"/>
        <family val="2"/>
        <scheme val="minor"/>
      </rPr>
      <t>j</t>
    </r>
    <r>
      <rPr>
        <sz val="11"/>
        <color theme="1"/>
        <rFont val="Calibri"/>
        <family val="2"/>
        <scheme val="minor"/>
      </rPr>
      <t xml:space="preserve"> (Meuros)</t>
    </r>
  </si>
  <si>
    <r>
      <t xml:space="preserve">Number  of experts required </t>
    </r>
    <r>
      <rPr>
        <i/>
        <sz val="11"/>
        <color theme="1"/>
        <rFont val="Calibri"/>
        <family val="2"/>
        <scheme val="minor"/>
      </rPr>
      <t>r</t>
    </r>
    <r>
      <rPr>
        <i/>
        <vertAlign val="subscript"/>
        <sz val="11"/>
        <color theme="1"/>
        <rFont val="Calibri"/>
        <family val="2"/>
        <scheme val="minor"/>
      </rPr>
      <t>j</t>
    </r>
  </si>
  <si>
    <r>
      <t xml:space="preserve">Experts available </t>
    </r>
    <r>
      <rPr>
        <i/>
        <sz val="11"/>
        <color theme="1"/>
        <rFont val="Calibri"/>
        <family val="2"/>
        <scheme val="minor"/>
      </rPr>
      <t>a</t>
    </r>
    <r>
      <rPr>
        <i/>
        <vertAlign val="subscript"/>
        <sz val="11"/>
        <color theme="1"/>
        <rFont val="Calibri"/>
        <family val="2"/>
        <scheme val="minor"/>
      </rPr>
      <t>i</t>
    </r>
  </si>
  <si>
    <r>
      <t xml:space="preserve">Transfer costs </t>
    </r>
    <r>
      <rPr>
        <i/>
        <sz val="11"/>
        <color theme="1"/>
        <rFont val="Calibri"/>
        <family val="2"/>
        <scheme val="minor"/>
      </rPr>
      <t>t</t>
    </r>
    <r>
      <rPr>
        <i/>
        <vertAlign val="subscript"/>
        <sz val="11"/>
        <color theme="1"/>
        <rFont val="Calibri"/>
        <family val="2"/>
        <scheme val="minor"/>
      </rPr>
      <t>ij</t>
    </r>
    <r>
      <rPr>
        <sz val="11"/>
        <color theme="1"/>
        <rFont val="Calibri"/>
        <family val="2"/>
        <scheme val="minor"/>
      </rPr>
      <t xml:space="preserve"> (keuros)</t>
    </r>
  </si>
  <si>
    <t>1. Frankfurt</t>
  </si>
  <si>
    <t>2. Warsaw</t>
  </si>
  <si>
    <t>4. Amsterdam</t>
  </si>
  <si>
    <t>5. Madrid</t>
  </si>
  <si>
    <t>7. Vienna</t>
  </si>
  <si>
    <r>
      <t>Candidate city for new office (</t>
    </r>
    <r>
      <rPr>
        <i/>
        <sz val="11"/>
        <color theme="1"/>
        <rFont val="Calibri"/>
        <family val="2"/>
        <scheme val="minor"/>
      </rPr>
      <t>j)</t>
    </r>
  </si>
  <si>
    <t>1. Helsinki</t>
  </si>
  <si>
    <t>2. Stockholm</t>
  </si>
  <si>
    <t>3. Oslo</t>
  </si>
  <si>
    <t>4. Vilna</t>
  </si>
  <si>
    <r>
      <t>Current office (</t>
    </r>
    <r>
      <rPr>
        <i/>
        <sz val="11"/>
        <color theme="1"/>
        <rFont val="Calibri"/>
        <family val="2"/>
        <scheme val="minor"/>
      </rPr>
      <t>i</t>
    </r>
    <r>
      <rPr>
        <sz val="11"/>
        <color theme="1"/>
        <rFont val="Calibri"/>
        <family val="2"/>
        <scheme val="minor"/>
      </rPr>
      <t xml:space="preserve">) </t>
    </r>
  </si>
  <si>
    <t>Peatland stand</t>
  </si>
  <si>
    <t>Cost (euros)</t>
  </si>
  <si>
    <t>Change in GHG emissions</t>
  </si>
  <si>
    <t>Change in biodiversity</t>
  </si>
  <si>
    <r>
      <t xml:space="preserve">Restoration </t>
    </r>
    <r>
      <rPr>
        <i/>
        <sz val="11"/>
        <color theme="1"/>
        <rFont val="Calibri"/>
        <family val="2"/>
        <scheme val="minor"/>
      </rPr>
      <t>g</t>
    </r>
    <r>
      <rPr>
        <i/>
        <vertAlign val="subscript"/>
        <sz val="11"/>
        <color theme="1"/>
        <rFont val="Calibri"/>
        <family val="2"/>
        <scheme val="minor"/>
      </rPr>
      <t>j</t>
    </r>
  </si>
  <si>
    <r>
      <t>Damming</t>
    </r>
    <r>
      <rPr>
        <i/>
        <sz val="11"/>
        <color theme="1"/>
        <rFont val="Calibri"/>
        <family val="2"/>
        <scheme val="minor"/>
      </rPr>
      <t xml:space="preserve"> g</t>
    </r>
    <r>
      <rPr>
        <i/>
        <vertAlign val="subscript"/>
        <sz val="11"/>
        <color theme="1"/>
        <rFont val="Calibri"/>
        <family val="2"/>
        <scheme val="minor"/>
      </rPr>
      <t>j</t>
    </r>
    <r>
      <rPr>
        <i/>
        <sz val="11"/>
        <color theme="1"/>
        <rFont val="Calibri"/>
        <family val="2"/>
        <scheme val="minor"/>
      </rPr>
      <t>'</t>
    </r>
  </si>
  <si>
    <r>
      <t xml:space="preserve">Restoration </t>
    </r>
    <r>
      <rPr>
        <i/>
        <sz val="11"/>
        <color theme="1"/>
        <rFont val="Calibri"/>
        <family val="2"/>
        <scheme val="minor"/>
      </rPr>
      <t>b</t>
    </r>
    <r>
      <rPr>
        <i/>
        <vertAlign val="subscript"/>
        <sz val="11"/>
        <color theme="1"/>
        <rFont val="Calibri"/>
        <family val="2"/>
        <scheme val="minor"/>
      </rPr>
      <t>j</t>
    </r>
  </si>
  <si>
    <r>
      <t xml:space="preserve">Damming </t>
    </r>
    <r>
      <rPr>
        <i/>
        <sz val="11"/>
        <color theme="1"/>
        <rFont val="Calibri"/>
        <family val="2"/>
        <scheme val="minor"/>
      </rPr>
      <t>b</t>
    </r>
    <r>
      <rPr>
        <i/>
        <vertAlign val="subscript"/>
        <sz val="11"/>
        <color theme="1"/>
        <rFont val="Calibri"/>
        <family val="2"/>
        <scheme val="minor"/>
      </rPr>
      <t>j</t>
    </r>
    <r>
      <rPr>
        <i/>
        <sz val="11"/>
        <color theme="1"/>
        <rFont val="Calibri"/>
        <family val="2"/>
        <scheme val="minor"/>
      </rPr>
      <t>'</t>
    </r>
  </si>
  <si>
    <r>
      <t xml:space="preserve">Restoration </t>
    </r>
    <r>
      <rPr>
        <i/>
        <sz val="11"/>
        <color theme="1"/>
        <rFont val="Calibri"/>
        <family val="2"/>
        <scheme val="minor"/>
      </rPr>
      <t>c</t>
    </r>
    <r>
      <rPr>
        <i/>
        <vertAlign val="subscript"/>
        <sz val="11"/>
        <color theme="1"/>
        <rFont val="Calibri"/>
        <family val="2"/>
        <scheme val="minor"/>
      </rPr>
      <t>j</t>
    </r>
  </si>
  <si>
    <r>
      <t xml:space="preserve">Damming </t>
    </r>
    <r>
      <rPr>
        <i/>
        <sz val="11"/>
        <color theme="1"/>
        <rFont val="Calibri"/>
        <family val="2"/>
        <scheme val="minor"/>
      </rPr>
      <t>c</t>
    </r>
    <r>
      <rPr>
        <i/>
        <vertAlign val="subscript"/>
        <sz val="11"/>
        <color theme="1"/>
        <rFont val="Calibri"/>
        <family val="2"/>
        <scheme val="minor"/>
      </rPr>
      <t>j</t>
    </r>
    <r>
      <rPr>
        <i/>
        <sz val="11"/>
        <color theme="1"/>
        <rFont val="Calibri"/>
        <family val="2"/>
        <scheme val="minor"/>
      </rPr>
      <t>'</t>
    </r>
  </si>
  <si>
    <t>TA, TI, CW</t>
  </si>
  <si>
    <t xml:space="preserve">4. Finland </t>
  </si>
  <si>
    <t>5. Lithuania</t>
  </si>
  <si>
    <t>6. Czech</t>
  </si>
  <si>
    <t>7. UK</t>
  </si>
  <si>
    <t>8. Finland</t>
  </si>
  <si>
    <t>9. Sweden</t>
  </si>
  <si>
    <t>10. Norway</t>
  </si>
  <si>
    <t>11. Iceland</t>
  </si>
  <si>
    <t>12. Denmark</t>
  </si>
  <si>
    <t>13. UK</t>
  </si>
  <si>
    <t>14. Ireland</t>
  </si>
  <si>
    <t>15. France</t>
  </si>
  <si>
    <t>16. Benelux</t>
  </si>
  <si>
    <t>17. Germany</t>
  </si>
  <si>
    <t>18. Poland</t>
  </si>
  <si>
    <t>19. Czech</t>
  </si>
  <si>
    <t>20. Baltic</t>
  </si>
  <si>
    <t>3. Milan</t>
  </si>
  <si>
    <t>6. Paris</t>
  </si>
  <si>
    <t xml:space="preserve"> -</t>
  </si>
  <si>
    <t>PI, CW</t>
  </si>
  <si>
    <t>These 6 constraints are added in solver</t>
  </si>
  <si>
    <t>Constraint # x_ij = 0 when i = j</t>
  </si>
  <si>
    <t xml:space="preserve">Area's number of cars demand </t>
  </si>
  <si>
    <t>=</t>
  </si>
  <si>
    <t>Demand constraints</t>
  </si>
  <si>
    <t>equals</t>
  </si>
  <si>
    <t>Current location number of cars</t>
  </si>
  <si>
    <t>plus</t>
  </si>
  <si>
    <t>Total cars moved out 
of this area, sum(xji)</t>
  </si>
  <si>
    <t>minus</t>
  </si>
  <si>
    <t>Total cars moved into 
this area, sum(xij)</t>
  </si>
  <si>
    <t>From area (xi)</t>
  </si>
  <si>
    <t>To area (xj)</t>
  </si>
  <si>
    <t>Decision variables</t>
  </si>
  <si>
    <t>Total Car Travel time</t>
  </si>
  <si>
    <t>Travel time in minutes</t>
  </si>
  <si>
    <t>Num cars</t>
  </si>
  <si>
    <t>Contraint # All decision variables must be binary</t>
  </si>
  <si>
    <t>Constraint # Job assignment</t>
  </si>
  <si>
    <t>&lt;=</t>
  </si>
  <si>
    <t>RHS</t>
  </si>
  <si>
    <t>Sign</t>
  </si>
  <si>
    <t>Constraint # Engineer Assignment</t>
  </si>
  <si>
    <t>JOB TYPE</t>
  </si>
  <si>
    <t>Optimal hiring costs</t>
  </si>
  <si>
    <t>Salary of 1000000 for projects when the engineers don't have the skill to disallow this assignment</t>
  </si>
  <si>
    <t>The salary table</t>
  </si>
  <si>
    <t>Constraint # UK Warehouse x17 + x27 + x37 &lt;= 5000</t>
  </si>
  <si>
    <t>Constraint # Finland railway x14 &lt;= 900</t>
  </si>
  <si>
    <t>Optimal transportation costs</t>
  </si>
  <si>
    <t>Constraint # Customer demain</t>
  </si>
  <si>
    <t>Warehouse output</t>
  </si>
  <si>
    <t>Decision variables
Transported cartons (tons)</t>
  </si>
  <si>
    <t>Constraint # Flow conservation</t>
  </si>
  <si>
    <t>Mills</t>
  </si>
  <si>
    <t>Constraint # Production capacity</t>
  </si>
  <si>
    <t>Production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</si>
</sst>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0\ &quot;€&quot;_-;\-* #,##0\ &quot;€&quot;_-;_-* &quot;-&quot;\ &quot;€&quot;_-;_-@_-"/>
    <numFmt numFmtId="44" formatCode="_-* #,##0.00\ &quot;€&quot;_-;\-* #,##0.00\ &quot;€&quot;_-;_-* &quot;-&quot;??\ &quot;€&quot;_-;_-@_-"/>
    <numFmt numFmtId="164" formatCode="#,##0_ ;\-#,##0\ "/>
    <numFmt numFmtId="165" formatCode="_-* #,##0.00\ _€_-;\-* #,##0.00\ _€_-;_-* &quot;-&quot;??\ _€_-;_-@_-"/>
  </numFmts>
  <fonts count="17" x14ac:knownFonts="1">
    <font>
      <sz val="11"/>
      <color theme="1"/>
      <name val="Calibri"/>
      <family val="2"/>
      <scheme val="minor"/>
    </font>
    <font>
      <b/>
      <sz val="11"/>
      <color theme="1"/>
      <name val="Calibri"/>
      <family val="2"/>
      <scheme val="minor"/>
    </font>
    <font>
      <i/>
      <sz val="11"/>
      <color theme="1"/>
      <name val="Calibri"/>
      <family val="2"/>
      <scheme val="minor"/>
    </font>
    <font>
      <b/>
      <sz val="20"/>
      <color theme="1"/>
      <name val="Calibri"/>
      <family val="2"/>
      <scheme val="minor"/>
    </font>
    <font>
      <sz val="11"/>
      <name val="Calibri"/>
      <family val="2"/>
      <scheme val="minor"/>
    </font>
    <font>
      <b/>
      <i/>
      <sz val="11"/>
      <color theme="1"/>
      <name val="Calibri"/>
      <family val="2"/>
      <scheme val="minor"/>
    </font>
    <font>
      <b/>
      <sz val="14"/>
      <color rgb="FFFF0000"/>
      <name val="Calibri"/>
      <family val="2"/>
      <scheme val="minor"/>
    </font>
    <font>
      <sz val="11"/>
      <color rgb="FF000000"/>
      <name val="Cambria Math"/>
      <family val="1"/>
    </font>
    <font>
      <sz val="10"/>
      <color theme="1"/>
      <name val="Courier New"/>
      <family val="3"/>
    </font>
    <font>
      <i/>
      <vertAlign val="subscript"/>
      <sz val="11"/>
      <color theme="1"/>
      <name val="Calibri"/>
      <family val="2"/>
      <scheme val="minor"/>
    </font>
    <font>
      <sz val="11"/>
      <color rgb="FFFF0000"/>
      <name val="Calibri"/>
      <family val="2"/>
      <scheme val="minor"/>
    </font>
    <font>
      <sz val="10"/>
      <name val="Calibri"/>
      <family val="2"/>
      <scheme val="minor"/>
    </font>
    <font>
      <sz val="10"/>
      <name val="Arial"/>
      <family val="2"/>
    </font>
    <font>
      <sz val="11"/>
      <color theme="1"/>
      <name val="Arial"/>
      <family val="2"/>
    </font>
    <font>
      <b/>
      <sz val="10"/>
      <name val="Calibri"/>
      <family val="2"/>
      <scheme val="minor"/>
    </font>
    <font>
      <sz val="11"/>
      <name val="Arial"/>
      <family val="2"/>
    </font>
    <font>
      <i/>
      <sz val="11"/>
      <color theme="1"/>
      <name val="Arial"/>
      <family val="2"/>
    </font>
  </fonts>
  <fills count="7">
    <fill>
      <patternFill patternType="none"/>
    </fill>
    <fill>
      <patternFill patternType="gray125"/>
    </fill>
    <fill>
      <patternFill patternType="solid">
        <fgColor theme="0"/>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rgb="FFFFFF00"/>
        <bgColor indexed="64"/>
      </patternFill>
    </fill>
    <fill>
      <patternFill patternType="solid">
        <fgColor theme="8" tint="0.79998168889431442"/>
        <bgColor indexed="64"/>
      </patternFill>
    </fill>
  </fills>
  <borders count="39">
    <border>
      <left/>
      <right/>
      <top/>
      <bottom/>
      <diagonal/>
    </border>
    <border>
      <left/>
      <right/>
      <top/>
      <bottom style="thin">
        <color indexed="64"/>
      </bottom>
      <diagonal/>
    </border>
    <border>
      <left/>
      <right style="medium">
        <color auto="1"/>
      </right>
      <top/>
      <bottom/>
      <diagonal/>
    </border>
    <border>
      <left/>
      <right/>
      <top/>
      <bottom style="medium">
        <color auto="1"/>
      </bottom>
      <diagonal/>
    </border>
    <border>
      <left style="medium">
        <color auto="1"/>
      </left>
      <right/>
      <top/>
      <bottom/>
      <diagonal/>
    </border>
    <border>
      <left style="medium">
        <color auto="1"/>
      </left>
      <right/>
      <top/>
      <bottom style="medium">
        <color auto="1"/>
      </bottom>
      <diagonal/>
    </border>
    <border>
      <left/>
      <right style="medium">
        <color auto="1"/>
      </right>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s>
  <cellStyleXfs count="1">
    <xf numFmtId="0" fontId="0" fillId="0" borderId="0"/>
  </cellStyleXfs>
  <cellXfs count="189">
    <xf numFmtId="0" fontId="0" fillId="0" borderId="0" xfId="0"/>
    <xf numFmtId="0" fontId="0" fillId="2" borderId="0" xfId="0" applyFill="1"/>
    <xf numFmtId="0" fontId="0" fillId="2" borderId="1" xfId="0" applyFill="1" applyBorder="1"/>
    <xf numFmtId="0" fontId="3" fillId="2" borderId="1" xfId="0" applyFont="1" applyFill="1" applyBorder="1"/>
    <xf numFmtId="0" fontId="0" fillId="0" borderId="0" xfId="0" applyAlignment="1">
      <alignment horizontal="center" vertical="center"/>
    </xf>
    <xf numFmtId="0" fontId="0" fillId="0" borderId="0" xfId="0" applyAlignment="1">
      <alignment horizontal="center"/>
    </xf>
    <xf numFmtId="0" fontId="0" fillId="2" borderId="1" xfId="0" applyFill="1" applyBorder="1" applyAlignment="1">
      <alignment horizontal="center"/>
    </xf>
    <xf numFmtId="0" fontId="1" fillId="0" borderId="0" xfId="0" applyFont="1" applyAlignment="1">
      <alignment horizontal="left"/>
    </xf>
    <xf numFmtId="0" fontId="1" fillId="0" borderId="0" xfId="0" applyFont="1"/>
    <xf numFmtId="2" fontId="0" fillId="0" borderId="0" xfId="0" applyNumberFormat="1"/>
    <xf numFmtId="2" fontId="1" fillId="0" borderId="0" xfId="0" applyNumberFormat="1" applyFont="1"/>
    <xf numFmtId="2" fontId="1" fillId="0" borderId="0" xfId="0" applyNumberFormat="1" applyFont="1" applyAlignment="1">
      <alignment horizontal="left"/>
    </xf>
    <xf numFmtId="2" fontId="1" fillId="0" borderId="0" xfId="0" applyNumberFormat="1" applyFont="1" applyAlignment="1">
      <alignment horizontal="center"/>
    </xf>
    <xf numFmtId="2" fontId="0" fillId="0" borderId="0" xfId="0" applyNumberFormat="1" applyAlignment="1">
      <alignment horizontal="center"/>
    </xf>
    <xf numFmtId="0" fontId="0" fillId="0" borderId="0" xfId="0" applyAlignment="1">
      <alignment vertical="center"/>
    </xf>
    <xf numFmtId="0" fontId="0" fillId="0" borderId="0" xfId="0" applyAlignment="1">
      <alignment horizontal="left"/>
    </xf>
    <xf numFmtId="0" fontId="1" fillId="0" borderId="0" xfId="0" applyFont="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5" xfId="0" applyBorder="1" applyAlignment="1">
      <alignment horizontal="center"/>
    </xf>
    <xf numFmtId="0" fontId="0" fillId="0" borderId="3" xfId="0" applyBorder="1" applyAlignment="1">
      <alignment horizontal="center"/>
    </xf>
    <xf numFmtId="0" fontId="0" fillId="0" borderId="6" xfId="0" applyBorder="1" applyAlignment="1">
      <alignment horizontal="center"/>
    </xf>
    <xf numFmtId="0" fontId="2" fillId="0" borderId="0" xfId="0" applyFont="1"/>
    <xf numFmtId="0" fontId="2" fillId="0" borderId="3" xfId="0" applyFont="1" applyBorder="1" applyAlignment="1">
      <alignment horizontal="center"/>
    </xf>
    <xf numFmtId="0" fontId="2" fillId="0" borderId="6" xfId="0" applyFont="1" applyBorder="1" applyAlignment="1">
      <alignment horizontal="center"/>
    </xf>
    <xf numFmtId="0" fontId="5" fillId="0" borderId="7" xfId="0" applyFont="1" applyBorder="1" applyAlignment="1">
      <alignment horizontal="center"/>
    </xf>
    <xf numFmtId="0" fontId="5" fillId="0" borderId="5" xfId="0" applyFont="1" applyBorder="1" applyAlignment="1">
      <alignment horizontal="center"/>
    </xf>
    <xf numFmtId="0" fontId="2" fillId="0" borderId="0" xfId="0" applyFont="1" applyAlignment="1">
      <alignment horizontal="center"/>
    </xf>
    <xf numFmtId="0" fontId="2" fillId="0" borderId="2" xfId="0" applyFont="1" applyBorder="1" applyAlignment="1">
      <alignment horizontal="center"/>
    </xf>
    <xf numFmtId="0" fontId="5" fillId="0" borderId="0" xfId="0" applyFont="1" applyAlignment="1">
      <alignment horizontal="center" vertical="center"/>
    </xf>
    <xf numFmtId="0" fontId="2" fillId="0" borderId="0" xfId="0" applyFont="1" applyAlignment="1">
      <alignment horizontal="center" vertical="center"/>
    </xf>
    <xf numFmtId="0" fontId="0" fillId="0" borderId="8" xfId="0" applyBorder="1" applyAlignment="1">
      <alignment horizontal="center" vertical="center"/>
    </xf>
    <xf numFmtId="0" fontId="0" fillId="0" borderId="4" xfId="0" applyBorder="1" applyAlignment="1">
      <alignment horizontal="center"/>
    </xf>
    <xf numFmtId="0" fontId="0" fillId="0" borderId="9" xfId="0" applyBorder="1" applyAlignment="1">
      <alignment horizontal="center" vertical="center"/>
    </xf>
    <xf numFmtId="0" fontId="0" fillId="0" borderId="2" xfId="0" applyBorder="1" applyAlignment="1">
      <alignment horizontal="center"/>
    </xf>
    <xf numFmtId="0" fontId="1" fillId="0" borderId="5" xfId="0" applyFont="1" applyBorder="1" applyAlignment="1">
      <alignment horizontal="center"/>
    </xf>
    <xf numFmtId="0" fontId="0" fillId="0" borderId="3" xfId="0" applyBorder="1" applyAlignment="1">
      <alignment horizontal="left"/>
    </xf>
    <xf numFmtId="0" fontId="0" fillId="0" borderId="1" xfId="0" applyBorder="1" applyAlignment="1">
      <alignment horizontal="center"/>
    </xf>
    <xf numFmtId="0" fontId="0" fillId="0" borderId="25" xfId="0" applyBorder="1" applyAlignment="1">
      <alignment horizontal="center"/>
    </xf>
    <xf numFmtId="0" fontId="0" fillId="0" borderId="13" xfId="0" applyBorder="1" applyAlignment="1">
      <alignment horizontal="center"/>
    </xf>
    <xf numFmtId="0" fontId="0" fillId="0" borderId="13" xfId="0" applyBorder="1" applyAlignment="1">
      <alignment horizontal="center" vertical="center"/>
    </xf>
    <xf numFmtId="0" fontId="1" fillId="0" borderId="25" xfId="0" applyFont="1" applyBorder="1" applyAlignment="1">
      <alignment horizontal="center"/>
    </xf>
    <xf numFmtId="0" fontId="0" fillId="0" borderId="17" xfId="0" applyBorder="1" applyAlignment="1">
      <alignment horizontal="center"/>
    </xf>
    <xf numFmtId="0" fontId="0" fillId="0" borderId="14" xfId="0" applyBorder="1" applyAlignment="1">
      <alignment horizontal="center"/>
    </xf>
    <xf numFmtId="0" fontId="0" fillId="0" borderId="19" xfId="0" applyBorder="1" applyAlignment="1">
      <alignment horizontal="center"/>
    </xf>
    <xf numFmtId="0" fontId="1" fillId="0" borderId="17" xfId="0" applyFont="1" applyBorder="1" applyAlignment="1">
      <alignment horizontal="center"/>
    </xf>
    <xf numFmtId="0" fontId="1" fillId="0" borderId="19" xfId="0" applyFont="1" applyBorder="1" applyAlignment="1">
      <alignment horizontal="center"/>
    </xf>
    <xf numFmtId="0" fontId="1" fillId="0" borderId="24" xfId="0" applyFont="1" applyBorder="1" applyAlignment="1">
      <alignment horizontal="center"/>
    </xf>
    <xf numFmtId="0" fontId="1" fillId="0" borderId="18" xfId="0" applyFont="1" applyBorder="1" applyAlignment="1">
      <alignment horizontal="center"/>
    </xf>
    <xf numFmtId="0" fontId="0" fillId="0" borderId="18" xfId="0" applyBorder="1" applyAlignment="1">
      <alignment horizontal="center" vertical="center"/>
    </xf>
    <xf numFmtId="0" fontId="0" fillId="0" borderId="14" xfId="0" applyBorder="1" applyAlignment="1">
      <alignment horizontal="center" vertical="center"/>
    </xf>
    <xf numFmtId="0" fontId="7" fillId="0" borderId="0" xfId="0" applyFont="1"/>
    <xf numFmtId="0" fontId="6" fillId="0" borderId="0" xfId="0" applyFont="1" applyAlignment="1">
      <alignment vertical="center" wrapText="1"/>
    </xf>
    <xf numFmtId="0" fontId="5" fillId="0" borderId="8" xfId="0" applyFont="1" applyBorder="1" applyAlignment="1">
      <alignment horizontal="center"/>
    </xf>
    <xf numFmtId="0" fontId="5" fillId="0" borderId="9" xfId="0" applyFont="1" applyBorder="1" applyAlignment="1">
      <alignment horizontal="center"/>
    </xf>
    <xf numFmtId="0" fontId="1" fillId="0" borderId="8" xfId="0" applyFont="1" applyBorder="1" applyAlignment="1">
      <alignment horizontal="center"/>
    </xf>
    <xf numFmtId="0" fontId="1" fillId="0" borderId="7" xfId="0" applyFont="1" applyBorder="1" applyAlignment="1">
      <alignment horizontal="center"/>
    </xf>
    <xf numFmtId="0" fontId="8" fillId="0" borderId="0" xfId="0" applyFont="1" applyAlignment="1">
      <alignment vertical="center"/>
    </xf>
    <xf numFmtId="0" fontId="8" fillId="0" borderId="0" xfId="0" applyFont="1"/>
    <xf numFmtId="0" fontId="0" fillId="0" borderId="7"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0" borderId="5"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1" fillId="0" borderId="0" xfId="0" applyFont="1" applyAlignment="1">
      <alignment vertical="center"/>
    </xf>
    <xf numFmtId="0" fontId="0" fillId="0" borderId="0" xfId="0"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1" fillId="0" borderId="0" xfId="0" applyFont="1" applyAlignment="1">
      <alignment horizontal="center" vertical="center" wrapText="1"/>
    </xf>
    <xf numFmtId="0" fontId="0" fillId="0" borderId="26" xfId="0" applyBorder="1" applyAlignment="1">
      <alignment horizontal="center"/>
    </xf>
    <xf numFmtId="2" fontId="0" fillId="0" borderId="4" xfId="0" applyNumberFormat="1" applyBorder="1" applyAlignment="1">
      <alignment horizontal="center"/>
    </xf>
    <xf numFmtId="2" fontId="0" fillId="0" borderId="2" xfId="0" applyNumberFormat="1" applyBorder="1" applyAlignment="1">
      <alignment horizontal="center"/>
    </xf>
    <xf numFmtId="0" fontId="0" fillId="0" borderId="27" xfId="0" applyBorder="1" applyAlignment="1">
      <alignment horizontal="center"/>
    </xf>
    <xf numFmtId="2" fontId="0" fillId="0" borderId="5" xfId="0" applyNumberFormat="1" applyBorder="1" applyAlignment="1">
      <alignment horizontal="center"/>
    </xf>
    <xf numFmtId="2" fontId="0" fillId="0" borderId="6" xfId="0" applyNumberFormat="1" applyBorder="1" applyAlignment="1">
      <alignment horizontal="center"/>
    </xf>
    <xf numFmtId="0" fontId="0" fillId="2" borderId="5" xfId="0" applyFill="1" applyBorder="1" applyAlignment="1">
      <alignment horizontal="center" wrapText="1"/>
    </xf>
    <xf numFmtId="0" fontId="0" fillId="2" borderId="6" xfId="0" applyFill="1" applyBorder="1" applyAlignment="1">
      <alignment horizontal="center" wrapText="1"/>
    </xf>
    <xf numFmtId="42" fontId="0" fillId="0" borderId="0" xfId="0" applyNumberFormat="1" applyAlignment="1">
      <alignment horizontal="center"/>
    </xf>
    <xf numFmtId="0" fontId="2" fillId="0" borderId="12" xfId="0" applyFont="1" applyBorder="1" applyAlignment="1">
      <alignment horizontal="center" vertical="center"/>
    </xf>
    <xf numFmtId="0" fontId="4" fillId="0" borderId="21" xfId="0" applyFont="1" applyBorder="1" applyAlignment="1">
      <alignment horizontal="center" vertical="center" wrapText="1"/>
    </xf>
    <xf numFmtId="0" fontId="0" fillId="3" borderId="12" xfId="0" applyFill="1" applyBorder="1" applyAlignment="1">
      <alignment horizontal="center" vertical="center"/>
    </xf>
    <xf numFmtId="0" fontId="0" fillId="0" borderId="12" xfId="0" applyBorder="1" applyAlignment="1">
      <alignment horizontal="center" vertical="center"/>
    </xf>
    <xf numFmtId="0" fontId="0" fillId="4" borderId="12" xfId="0" applyFill="1" applyBorder="1" applyAlignment="1">
      <alignment horizontal="center" vertical="center"/>
    </xf>
    <xf numFmtId="0" fontId="4" fillId="0" borderId="12" xfId="0" applyFont="1" applyBorder="1" applyAlignment="1">
      <alignment horizontal="center" wrapText="1"/>
    </xf>
    <xf numFmtId="0" fontId="4" fillId="0" borderId="12" xfId="0" applyFont="1" applyBorder="1" applyAlignment="1">
      <alignment horizontal="center" vertical="center" wrapText="1"/>
    </xf>
    <xf numFmtId="0" fontId="2" fillId="5" borderId="12" xfId="0" applyFont="1" applyFill="1" applyBorder="1" applyAlignment="1">
      <alignment horizontal="center"/>
    </xf>
    <xf numFmtId="0" fontId="2" fillId="5" borderId="23" xfId="0" applyFont="1" applyFill="1" applyBorder="1" applyAlignment="1">
      <alignment horizontal="center"/>
    </xf>
    <xf numFmtId="0" fontId="5" fillId="0" borderId="12" xfId="0" applyFont="1" applyBorder="1" applyAlignment="1">
      <alignment horizontal="center"/>
    </xf>
    <xf numFmtId="0" fontId="5" fillId="0" borderId="12" xfId="0" applyFont="1" applyBorder="1" applyAlignment="1">
      <alignment horizontal="center" vertical="center"/>
    </xf>
    <xf numFmtId="0" fontId="2" fillId="0" borderId="12" xfId="0" applyFont="1" applyBorder="1" applyAlignment="1">
      <alignment horizontal="center"/>
    </xf>
    <xf numFmtId="0" fontId="10" fillId="3" borderId="27" xfId="0" applyFont="1" applyFill="1" applyBorder="1"/>
    <xf numFmtId="0" fontId="11" fillId="0" borderId="28" xfId="0" applyFont="1" applyBorder="1" applyAlignment="1">
      <alignment horizontal="center"/>
    </xf>
    <xf numFmtId="0" fontId="2" fillId="6" borderId="6" xfId="0" applyFont="1" applyFill="1" applyBorder="1" applyAlignment="1">
      <alignment horizontal="center"/>
    </xf>
    <xf numFmtId="0" fontId="2" fillId="6" borderId="3" xfId="0" applyFont="1" applyFill="1" applyBorder="1" applyAlignment="1">
      <alignment horizontal="center"/>
    </xf>
    <xf numFmtId="0" fontId="5" fillId="0" borderId="29" xfId="0" applyFont="1" applyBorder="1" applyAlignment="1">
      <alignment horizontal="center"/>
    </xf>
    <xf numFmtId="0" fontId="2" fillId="6" borderId="2" xfId="0" applyFont="1" applyFill="1" applyBorder="1" applyAlignment="1">
      <alignment horizontal="center"/>
    </xf>
    <xf numFmtId="0" fontId="2" fillId="6" borderId="0" xfId="0" applyFont="1" applyFill="1" applyAlignment="1">
      <alignment horizontal="center"/>
    </xf>
    <xf numFmtId="0" fontId="5" fillId="0" borderId="30" xfId="0" applyFont="1" applyBorder="1" applyAlignment="1">
      <alignment horizontal="center"/>
    </xf>
    <xf numFmtId="0" fontId="5" fillId="0" borderId="31" xfId="0" applyFont="1" applyBorder="1" applyAlignment="1">
      <alignment horizontal="center"/>
    </xf>
    <xf numFmtId="0" fontId="5" fillId="0" borderId="32" xfId="0" applyFont="1" applyBorder="1" applyAlignment="1">
      <alignment horizontal="center"/>
    </xf>
    <xf numFmtId="0" fontId="5" fillId="0" borderId="33" xfId="0" applyFont="1" applyBorder="1" applyAlignment="1">
      <alignment horizontal="center"/>
    </xf>
    <xf numFmtId="0" fontId="5" fillId="0" borderId="34" xfId="0" applyFont="1" applyBorder="1" applyAlignment="1">
      <alignment horizontal="center"/>
    </xf>
    <xf numFmtId="0" fontId="2" fillId="0" borderId="38" xfId="0" applyFont="1" applyBorder="1" applyAlignment="1">
      <alignment horizontal="center"/>
    </xf>
    <xf numFmtId="0" fontId="2" fillId="0" borderId="38" xfId="0" applyFont="1" applyBorder="1"/>
    <xf numFmtId="0" fontId="0" fillId="0" borderId="12" xfId="0" applyBorder="1" applyAlignment="1">
      <alignment horizontal="center"/>
    </xf>
    <xf numFmtId="0" fontId="0" fillId="0" borderId="21" xfId="0" applyBorder="1" applyAlignment="1">
      <alignment horizontal="center"/>
    </xf>
    <xf numFmtId="0" fontId="12" fillId="0" borderId="0" xfId="0" applyFont="1" applyAlignment="1">
      <alignment horizontal="center"/>
    </xf>
    <xf numFmtId="0" fontId="0" fillId="6" borderId="0" xfId="0" applyFill="1" applyAlignment="1">
      <alignment horizontal="center"/>
    </xf>
    <xf numFmtId="0" fontId="12" fillId="6" borderId="0" xfId="0" applyFont="1" applyFill="1" applyAlignment="1">
      <alignment horizontal="center"/>
    </xf>
    <xf numFmtId="0" fontId="0" fillId="0" borderId="0" xfId="0" quotePrefix="1" applyAlignment="1">
      <alignment horizontal="center" vertical="center"/>
    </xf>
    <xf numFmtId="0" fontId="0" fillId="5" borderId="12" xfId="0" applyFill="1" applyBorder="1" applyAlignment="1">
      <alignment horizontal="center"/>
    </xf>
    <xf numFmtId="0" fontId="0" fillId="5" borderId="16" xfId="0" applyFill="1" applyBorder="1" applyAlignment="1">
      <alignment horizontal="center"/>
    </xf>
    <xf numFmtId="0" fontId="0" fillId="6" borderId="12" xfId="0" applyFill="1" applyBorder="1" applyAlignment="1">
      <alignment horizontal="center"/>
    </xf>
    <xf numFmtId="0" fontId="0" fillId="6" borderId="16" xfId="0" applyFill="1" applyBorder="1" applyAlignment="1">
      <alignment horizontal="center"/>
    </xf>
    <xf numFmtId="0" fontId="0" fillId="0" borderId="1" xfId="0" applyBorder="1"/>
    <xf numFmtId="0" fontId="10" fillId="3" borderId="27" xfId="0" applyFont="1" applyFill="1" applyBorder="1" applyAlignment="1">
      <alignment horizontal="center"/>
    </xf>
    <xf numFmtId="0" fontId="5" fillId="0" borderId="37" xfId="0" applyFont="1" applyBorder="1" applyAlignment="1">
      <alignment horizontal="center"/>
    </xf>
    <xf numFmtId="0" fontId="5" fillId="0" borderId="36" xfId="0" applyFont="1" applyBorder="1" applyAlignment="1">
      <alignment horizontal="center"/>
    </xf>
    <xf numFmtId="0" fontId="5" fillId="0" borderId="35" xfId="0" applyFont="1" applyBorder="1" applyAlignment="1">
      <alignment horizontal="center"/>
    </xf>
    <xf numFmtId="0" fontId="5" fillId="0" borderId="12" xfId="0" applyFont="1" applyBorder="1" applyAlignment="1">
      <alignment horizontal="center"/>
    </xf>
    <xf numFmtId="0" fontId="0" fillId="0" borderId="0" xfId="0"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0" fillId="0" borderId="15" xfId="0" applyBorder="1" applyAlignment="1">
      <alignment horizontal="center"/>
    </xf>
    <xf numFmtId="0" fontId="0" fillId="0" borderId="28" xfId="0" applyBorder="1" applyAlignment="1">
      <alignment horizontal="center" vertical="center" wrapText="1"/>
    </xf>
    <xf numFmtId="0" fontId="0" fillId="0" borderId="27" xfId="0" applyBorder="1" applyAlignment="1">
      <alignment horizontal="center" vertical="center" wrapText="1"/>
    </xf>
    <xf numFmtId="0" fontId="0" fillId="2" borderId="7" xfId="0" applyFill="1" applyBorder="1" applyAlignment="1">
      <alignment horizontal="center"/>
    </xf>
    <xf numFmtId="0" fontId="0" fillId="2" borderId="9" xfId="0" applyFill="1" applyBorder="1" applyAlignment="1">
      <alignment horizontal="center"/>
    </xf>
    <xf numFmtId="0" fontId="2" fillId="0" borderId="0" xfId="0" applyFont="1" applyAlignment="1">
      <alignment horizontal="center" wrapText="1"/>
    </xf>
    <xf numFmtId="0" fontId="2" fillId="0" borderId="1" xfId="0" applyFont="1" applyBorder="1" applyAlignment="1">
      <alignment horizontal="center" wrapText="1"/>
    </xf>
    <xf numFmtId="0" fontId="13" fillId="0" borderId="0" xfId="0" applyFont="1"/>
    <xf numFmtId="165" fontId="10" fillId="3" borderId="27" xfId="0" applyNumberFormat="1" applyFont="1" applyFill="1" applyBorder="1" applyAlignment="1">
      <alignment horizontal="center"/>
    </xf>
    <xf numFmtId="0" fontId="14" fillId="0" borderId="28" xfId="0" applyFont="1" applyBorder="1" applyAlignment="1">
      <alignment horizontal="center"/>
    </xf>
    <xf numFmtId="0" fontId="13" fillId="0" borderId="23" xfId="0" applyFont="1" applyBorder="1" applyAlignment="1">
      <alignment horizontal="center" vertical="center"/>
    </xf>
    <xf numFmtId="0" fontId="13" fillId="0" borderId="22" xfId="0" applyFont="1" applyBorder="1" applyAlignment="1">
      <alignment horizontal="center" vertical="center"/>
    </xf>
    <xf numFmtId="0" fontId="13" fillId="0" borderId="21" xfId="0" applyFont="1" applyBorder="1" applyAlignment="1">
      <alignment horizontal="center" vertical="center"/>
    </xf>
    <xf numFmtId="0" fontId="13" fillId="0" borderId="14" xfId="0" applyFont="1" applyBorder="1" applyAlignment="1">
      <alignment horizontal="center" vertical="center" wrapText="1"/>
    </xf>
    <xf numFmtId="0" fontId="13" fillId="0" borderId="19" xfId="0" applyFont="1" applyBorder="1" applyAlignment="1">
      <alignment horizontal="center" vertical="center" wrapText="1"/>
    </xf>
    <xf numFmtId="0" fontId="13" fillId="0" borderId="0" xfId="0" applyFont="1" applyAlignment="1">
      <alignment horizontal="center"/>
    </xf>
    <xf numFmtId="0" fontId="13" fillId="0" borderId="12" xfId="0" applyFont="1" applyBorder="1" applyAlignment="1">
      <alignment horizontal="center" vertical="center"/>
    </xf>
    <xf numFmtId="0" fontId="13" fillId="0" borderId="18" xfId="0" applyFont="1" applyBorder="1" applyAlignment="1">
      <alignment horizontal="center" vertical="center" wrapText="1"/>
    </xf>
    <xf numFmtId="0" fontId="13" fillId="0" borderId="17" xfId="0" applyFont="1" applyBorder="1" applyAlignment="1">
      <alignment horizontal="center" vertical="center" wrapText="1"/>
    </xf>
    <xf numFmtId="0" fontId="15" fillId="0" borderId="0" xfId="0" applyFont="1" applyAlignment="1">
      <alignment horizontal="center"/>
    </xf>
    <xf numFmtId="0" fontId="0" fillId="4" borderId="0" xfId="0" applyFill="1" applyAlignment="1">
      <alignment horizontal="center"/>
    </xf>
    <xf numFmtId="0" fontId="15" fillId="5" borderId="12" xfId="0" applyFont="1" applyFill="1" applyBorder="1" applyAlignment="1">
      <alignment horizontal="center" vertical="center"/>
    </xf>
    <xf numFmtId="0" fontId="13" fillId="0" borderId="12" xfId="0" applyFont="1" applyBorder="1" applyAlignment="1">
      <alignment horizontal="center"/>
    </xf>
    <xf numFmtId="0" fontId="13" fillId="0" borderId="16" xfId="0" applyFont="1" applyBorder="1" applyAlignment="1">
      <alignment horizontal="center" vertical="center" textRotation="90" wrapText="1"/>
    </xf>
    <xf numFmtId="0" fontId="13" fillId="0" borderId="20" xfId="0" applyFont="1" applyBorder="1" applyAlignment="1">
      <alignment horizontal="center" vertical="center" textRotation="90" wrapText="1"/>
    </xf>
    <xf numFmtId="0" fontId="13" fillId="0" borderId="15" xfId="0" applyFont="1" applyBorder="1" applyAlignment="1">
      <alignment horizontal="center" vertical="center" textRotation="90" wrapText="1"/>
    </xf>
    <xf numFmtId="0" fontId="0" fillId="4" borderId="0" xfId="0" applyFill="1" applyAlignment="1">
      <alignment horizontal="center" vertical="center"/>
    </xf>
    <xf numFmtId="0" fontId="13" fillId="0" borderId="0" xfId="0" quotePrefix="1" applyFont="1" applyAlignment="1">
      <alignment horizontal="center" vertical="center"/>
    </xf>
    <xf numFmtId="0" fontId="13" fillId="4" borderId="0" xfId="0" applyFont="1" applyFill="1" applyAlignment="1">
      <alignment horizontal="center" vertical="center"/>
    </xf>
    <xf numFmtId="0" fontId="13" fillId="4" borderId="0" xfId="0" applyFont="1" applyFill="1" applyAlignment="1">
      <alignment horizontal="center"/>
    </xf>
    <xf numFmtId="0" fontId="13" fillId="5" borderId="12" xfId="0" applyFont="1" applyFill="1" applyBorder="1" applyAlignment="1">
      <alignment horizontal="center" vertical="center"/>
    </xf>
    <xf numFmtId="0" fontId="15" fillId="0" borderId="12" xfId="0" applyFont="1" applyBorder="1" applyAlignment="1">
      <alignment horizontal="center"/>
    </xf>
    <xf numFmtId="0" fontId="15" fillId="0" borderId="12" xfId="0" applyFont="1" applyBorder="1" applyAlignment="1">
      <alignment horizontal="center" vertical="center"/>
    </xf>
    <xf numFmtId="0" fontId="15" fillId="0" borderId="12" xfId="0" applyFont="1" applyBorder="1" applyAlignment="1">
      <alignment horizontal="center" vertical="center" wrapText="1"/>
    </xf>
    <xf numFmtId="0" fontId="15" fillId="0" borderId="0" xfId="0" applyFont="1" applyAlignment="1">
      <alignment vertical="center" wrapText="1"/>
    </xf>
    <xf numFmtId="44" fontId="15" fillId="6" borderId="12" xfId="0" applyNumberFormat="1" applyFont="1" applyFill="1" applyBorder="1" applyAlignment="1">
      <alignment horizontal="center"/>
    </xf>
    <xf numFmtId="0" fontId="13" fillId="0" borderId="16" xfId="0" applyFont="1" applyBorder="1" applyAlignment="1">
      <alignment horizontal="center"/>
    </xf>
    <xf numFmtId="0" fontId="15" fillId="0" borderId="16" xfId="0" applyFont="1" applyBorder="1" applyAlignment="1">
      <alignment horizontal="center"/>
    </xf>
    <xf numFmtId="0" fontId="13" fillId="0" borderId="12" xfId="0" applyFont="1" applyBorder="1" applyAlignment="1">
      <alignment horizontal="center"/>
    </xf>
    <xf numFmtId="0" fontId="13" fillId="0" borderId="23" xfId="0" applyFont="1" applyBorder="1" applyAlignment="1">
      <alignment horizontal="center"/>
    </xf>
    <xf numFmtId="0" fontId="13" fillId="0" borderId="22" xfId="0" applyFont="1" applyBorder="1" applyAlignment="1">
      <alignment horizontal="center"/>
    </xf>
    <xf numFmtId="0" fontId="13" fillId="0" borderId="21" xfId="0" applyFont="1" applyBorder="1" applyAlignment="1">
      <alignment horizontal="center"/>
    </xf>
    <xf numFmtId="0" fontId="16" fillId="0" borderId="0" xfId="0" applyFont="1"/>
    <xf numFmtId="44" fontId="13" fillId="6" borderId="12" xfId="0" applyNumberFormat="1" applyFont="1" applyFill="1" applyBorder="1"/>
    <xf numFmtId="0" fontId="15" fillId="0" borderId="16" xfId="0" applyFont="1" applyBorder="1" applyAlignment="1">
      <alignment horizontal="center" vertical="center"/>
    </xf>
    <xf numFmtId="0" fontId="15" fillId="0" borderId="20" xfId="0" applyFont="1" applyBorder="1" applyAlignment="1">
      <alignment horizontal="center" vertical="center"/>
    </xf>
    <xf numFmtId="164" fontId="15" fillId="2" borderId="12" xfId="0" applyNumberFormat="1" applyFont="1" applyFill="1" applyBorder="1" applyAlignment="1">
      <alignment horizontal="center"/>
    </xf>
    <xf numFmtId="0" fontId="13" fillId="0" borderId="12" xfId="0" applyFont="1" applyBorder="1" applyAlignment="1">
      <alignment horizontal="center" vertical="center" wrapText="1"/>
    </xf>
    <xf numFmtId="0" fontId="15" fillId="0" borderId="15" xfId="0" applyFont="1" applyBorder="1" applyAlignment="1">
      <alignment horizontal="center" vertical="center"/>
    </xf>
    <xf numFmtId="0" fontId="15" fillId="0" borderId="14" xfId="0" applyFont="1" applyBorder="1" applyAlignment="1">
      <alignment horizontal="center" vertical="center" wrapText="1"/>
    </xf>
    <xf numFmtId="0" fontId="15" fillId="0" borderId="19" xfId="0" applyFont="1" applyBorder="1" applyAlignment="1">
      <alignment horizontal="center" vertical="center" wrapText="1"/>
    </xf>
    <xf numFmtId="0" fontId="15" fillId="0" borderId="23" xfId="0" applyFont="1" applyBorder="1" applyAlignment="1">
      <alignment horizontal="center" vertical="center" wrapText="1"/>
    </xf>
    <xf numFmtId="0" fontId="15" fillId="0" borderId="22" xfId="0" applyFont="1" applyBorder="1" applyAlignment="1">
      <alignment horizontal="center" vertical="center" wrapText="1"/>
    </xf>
    <xf numFmtId="0" fontId="15" fillId="0" borderId="21" xfId="0" applyFont="1" applyBorder="1" applyAlignment="1">
      <alignment horizontal="center" vertical="center" wrapText="1"/>
    </xf>
    <xf numFmtId="0" fontId="15" fillId="0" borderId="18" xfId="0" applyFont="1" applyBorder="1" applyAlignment="1">
      <alignment horizontal="center" vertical="center" wrapText="1"/>
    </xf>
    <xf numFmtId="0" fontId="15" fillId="0" borderId="17" xfId="0" applyFont="1" applyBorder="1" applyAlignment="1">
      <alignment horizontal="center" vertical="center" wrapText="1"/>
    </xf>
    <xf numFmtId="0" fontId="16"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oneCellAnchor>
    <xdr:from>
      <xdr:col>0</xdr:col>
      <xdr:colOff>192406</xdr:colOff>
      <xdr:row>2</xdr:row>
      <xdr:rowOff>7620</xdr:rowOff>
    </xdr:from>
    <xdr:ext cx="4657724" cy="15425810"/>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E2AFCF54-88BA-4B1D-ACE6-BFDEF8C96A7B}"/>
                </a:ext>
              </a:extLst>
            </xdr:cNvPr>
            <xdr:cNvSpPr txBox="1"/>
          </xdr:nvSpPr>
          <xdr:spPr>
            <a:xfrm>
              <a:off x="192406" y="373380"/>
              <a:ext cx="4657724" cy="15425810"/>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baseline="0"/>
                <a:t>Transportation problem (4pts)</a:t>
              </a:r>
            </a:p>
            <a:p>
              <a:endParaRPr lang="en-US" sz="1100" b="0" i="0">
                <a:solidFill>
                  <a:schemeClr val="tx1"/>
                </a:solidFill>
                <a:effectLst/>
                <a:latin typeface="+mn-lt"/>
                <a:ea typeface="+mn-ea"/>
                <a:cs typeface="+mn-cs"/>
              </a:endParaRPr>
            </a:p>
            <a:p>
              <a:r>
                <a:rPr lang="en-US" sz="1100" b="0" i="0">
                  <a:solidFill>
                    <a:schemeClr val="tx1"/>
                  </a:solidFill>
                  <a:effectLst/>
                  <a:latin typeface="+mn-lt"/>
                  <a:ea typeface="+mn-ea"/>
                  <a:cs typeface="+mn-cs"/>
                </a:rPr>
                <a:t>CaaS</a:t>
              </a:r>
              <a:r>
                <a:rPr lang="en-US" sz="1100" b="0" i="0" baseline="0">
                  <a:solidFill>
                    <a:schemeClr val="tx1"/>
                  </a:solidFill>
                  <a:effectLst/>
                  <a:latin typeface="+mn-lt"/>
                  <a:ea typeface="+mn-ea"/>
                  <a:cs typeface="+mn-cs"/>
                </a:rPr>
                <a:t> Ltd (Car-as-a-service) offers electric cars for rental in Helsinki. A customer can take a car into use with a phone app, and the customer is charged based on the time the car is in use. Customers can also leave the car anywhere in Helsinki.</a:t>
              </a: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CaaS has divided Helsinki into six areas (A-F), for each of which it has good predictions on the demand, i.e., how many cars are needed in that area each day (Table 1). CaaS wants to build a decision support model that identifies the optimal way to redistribute the cars during the night so that each area has enough cars to satisfy the demand the next day. CaaS has also estimated the average travel times between each of these areas (Table 2). The current locations of the cars are given in Table 3.</a:t>
              </a: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Implement on the spreadsheet a network LP model that minimizes the total time it takes to redistribute the cars so that demand is satisfied. </a:t>
              </a:r>
            </a:p>
            <a:p>
              <a:endParaRPr lang="en-US" sz="1100" b="0" i="0" baseline="0">
                <a:solidFill>
                  <a:schemeClr val="tx1"/>
                </a:solidFill>
                <a:effectLst/>
                <a:latin typeface="+mn-lt"/>
                <a:ea typeface="+mn-ea"/>
                <a:cs typeface="+mn-cs"/>
              </a:endParaRPr>
            </a:p>
            <a:p>
              <a:r>
                <a:rPr lang="en-US" sz="1100" b="0" i="0" baseline="0">
                  <a:solidFill>
                    <a:srgbClr val="FF0000"/>
                  </a:solidFill>
                  <a:effectLst/>
                  <a:latin typeface="+mn-lt"/>
                  <a:ea typeface="+mn-ea"/>
                  <a:cs typeface="+mn-cs"/>
                </a:rPr>
                <a:t>Task 1: Find the optimal solution. Report the number of cars transferred between each area, i.e., prepare a list of transfers. </a:t>
              </a:r>
            </a:p>
            <a:p>
              <a:endParaRPr lang="en-US" sz="1100" b="0" i="0" baseline="0">
                <a:solidFill>
                  <a:schemeClr val="tx1"/>
                </a:solidFill>
                <a:effectLst/>
                <a:latin typeface="+mn-lt"/>
                <a:ea typeface="+mn-ea"/>
                <a:cs typeface="+mn-cs"/>
              </a:endParaRPr>
            </a:p>
            <a:p>
              <a:r>
                <a:rPr lang="fi-FI" sz="1100" b="1" i="0">
                  <a:solidFill>
                    <a:schemeClr val="tx1"/>
                  </a:solidFill>
                  <a:effectLst/>
                  <a:latin typeface="+mn-lt"/>
                  <a:ea typeface="+mn-ea"/>
                  <a:cs typeface="+mn-cs"/>
                </a:rPr>
                <a:t>Formulation</a:t>
              </a:r>
              <a:r>
                <a:rPr lang="fi-FI" sz="1100" b="1" i="0" baseline="0">
                  <a:solidFill>
                    <a:schemeClr val="tx1"/>
                  </a:solidFill>
                  <a:effectLst/>
                  <a:latin typeface="+mn-lt"/>
                  <a:ea typeface="+mn-ea"/>
                  <a:cs typeface="+mn-cs"/>
                </a:rPr>
                <a:t> of</a:t>
              </a:r>
              <a:r>
                <a:rPr lang="fi-FI" sz="1100" b="1" i="0">
                  <a:solidFill>
                    <a:schemeClr val="tx1"/>
                  </a:solidFill>
                  <a:effectLst/>
                  <a:latin typeface="+mn-lt"/>
                  <a:ea typeface="+mn-ea"/>
                  <a:cs typeface="+mn-cs"/>
                </a:rPr>
                <a:t> the Integer Linear Programming Model</a:t>
              </a: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1. Decision Variables</a:t>
              </a:r>
              <a:r>
                <a:rPr lang="fi-FI" sz="1100" b="0" i="0">
                  <a:solidFill>
                    <a:schemeClr val="tx1"/>
                  </a:solidFill>
                  <a:effectLst/>
                  <a:latin typeface="+mn-lt"/>
                  <a:ea typeface="+mn-ea"/>
                  <a:cs typeface="+mn-cs"/>
                </a:rPr>
                <a:t>:</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Let </a:t>
              </a: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oMath>
              </a14:m>
              <a:r>
                <a:rPr lang="fi-FI" sz="1100" b="0" i="0">
                  <a:solidFill>
                    <a:schemeClr val="tx1"/>
                  </a:solidFill>
                  <a:effectLst/>
                  <a:latin typeface="+mn-lt"/>
                  <a:ea typeface="+mn-ea"/>
                  <a:cs typeface="+mn-cs"/>
                </a:rPr>
                <a:t>​ be the number of cars transferred from area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to area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where </a:t>
              </a:r>
              <a14:m>
                <m:oMath xmlns:m="http://schemas.openxmlformats.org/officeDocument/2006/math">
                  <m:r>
                    <m:rPr>
                      <m:sty m:val="p"/>
                    </m:rPr>
                    <a:rPr lang="en-US" sz="1100" b="0" i="0">
                      <a:solidFill>
                        <a:schemeClr val="tx1"/>
                      </a:solidFill>
                      <a:effectLst/>
                      <a:latin typeface="Cambria Math" panose="02040503050406030204" pitchFamily="18" charset="0"/>
                      <a:ea typeface="Cambria Math" panose="02040503050406030204" pitchFamily="18" charset="0"/>
                      <a:cs typeface="+mn-cs"/>
                    </a:rPr>
                    <m:t>i</m:t>
                  </m:r>
                  <m:r>
                    <a:rPr lang="en-US" sz="1100" b="0" i="0">
                      <a:solidFill>
                        <a:schemeClr val="tx1"/>
                      </a:solidFill>
                      <a:effectLst/>
                      <a:latin typeface="Cambria Math" panose="02040503050406030204" pitchFamily="18" charset="0"/>
                      <a:ea typeface="Cambria Math" panose="02040503050406030204" pitchFamily="18" charset="0"/>
                      <a:cs typeface="+mn-cs"/>
                    </a:rPr>
                    <m:t>, </m:t>
                  </m:r>
                  <m:r>
                    <m:rPr>
                      <m:sty m:val="p"/>
                    </m:rPr>
                    <a:rPr lang="en-US" sz="1100" b="0" i="0">
                      <a:solidFill>
                        <a:schemeClr val="tx1"/>
                      </a:solidFill>
                      <a:effectLst/>
                      <a:latin typeface="Cambria Math" panose="02040503050406030204" pitchFamily="18" charset="0"/>
                      <a:ea typeface="Cambria Math" panose="02040503050406030204" pitchFamily="18" charset="0"/>
                      <a:cs typeface="+mn-cs"/>
                    </a:rPr>
                    <m:t>j</m:t>
                  </m:r>
                  <m:r>
                    <a:rPr lang="en-US" sz="1100" b="0" i="1">
                      <a:solidFill>
                        <a:schemeClr val="tx1"/>
                      </a:solidFill>
                      <a:effectLst/>
                      <a:latin typeface="Cambria Math" panose="02040503050406030204" pitchFamily="18" charset="0"/>
                      <a:ea typeface="Cambria Math" panose="02040503050406030204" pitchFamily="18" charset="0"/>
                      <a:cs typeface="+mn-cs"/>
                    </a:rPr>
                    <m:t>∈{</m:t>
                  </m:r>
                  <m:r>
                    <a:rPr lang="en-US" sz="1100" b="0" i="1">
                      <a:solidFill>
                        <a:schemeClr val="tx1"/>
                      </a:solidFill>
                      <a:effectLst/>
                      <a:latin typeface="Cambria Math" panose="02040503050406030204" pitchFamily="18" charset="0"/>
                      <a:ea typeface="Cambria Math" panose="02040503050406030204" pitchFamily="18" charset="0"/>
                      <a:cs typeface="+mn-cs"/>
                    </a:rPr>
                    <m:t>𝐴</m:t>
                  </m:r>
                  <m:r>
                    <a:rPr lang="en-US" sz="1100" b="0" i="1">
                      <a:solidFill>
                        <a:schemeClr val="tx1"/>
                      </a:solidFill>
                      <a:effectLst/>
                      <a:latin typeface="Cambria Math" panose="02040503050406030204" pitchFamily="18" charset="0"/>
                      <a:ea typeface="Cambria Math" panose="02040503050406030204" pitchFamily="18" charset="0"/>
                      <a:cs typeface="+mn-cs"/>
                    </a:rPr>
                    <m:t>, </m:t>
                  </m:r>
                  <m:r>
                    <a:rPr lang="en-US" sz="1100" b="0" i="1">
                      <a:solidFill>
                        <a:schemeClr val="tx1"/>
                      </a:solidFill>
                      <a:effectLst/>
                      <a:latin typeface="Cambria Math" panose="02040503050406030204" pitchFamily="18" charset="0"/>
                      <a:ea typeface="Cambria Math" panose="02040503050406030204" pitchFamily="18" charset="0"/>
                      <a:cs typeface="+mn-cs"/>
                    </a:rPr>
                    <m:t>𝐵</m:t>
                  </m:r>
                  <m:r>
                    <a:rPr lang="en-US" sz="1100" b="0" i="1">
                      <a:solidFill>
                        <a:schemeClr val="tx1"/>
                      </a:solidFill>
                      <a:effectLst/>
                      <a:latin typeface="Cambria Math" panose="02040503050406030204" pitchFamily="18" charset="0"/>
                      <a:ea typeface="Cambria Math" panose="02040503050406030204" pitchFamily="18" charset="0"/>
                      <a:cs typeface="+mn-cs"/>
                    </a:rPr>
                    <m:t>,</m:t>
                  </m:r>
                  <m:r>
                    <a:rPr lang="en-US" sz="1100" b="0" i="1">
                      <a:solidFill>
                        <a:schemeClr val="tx1"/>
                      </a:solidFill>
                      <a:effectLst/>
                      <a:latin typeface="Cambria Math" panose="02040503050406030204" pitchFamily="18" charset="0"/>
                      <a:ea typeface="Cambria Math" panose="02040503050406030204" pitchFamily="18" charset="0"/>
                      <a:cs typeface="+mn-cs"/>
                    </a:rPr>
                    <m:t>𝐶</m:t>
                  </m:r>
                  <m:r>
                    <a:rPr lang="en-US" sz="1100" b="0" i="1">
                      <a:solidFill>
                        <a:schemeClr val="tx1"/>
                      </a:solidFill>
                      <a:effectLst/>
                      <a:latin typeface="Cambria Math" panose="02040503050406030204" pitchFamily="18" charset="0"/>
                      <a:ea typeface="Cambria Math" panose="02040503050406030204" pitchFamily="18" charset="0"/>
                      <a:cs typeface="+mn-cs"/>
                    </a:rPr>
                    <m:t>,</m:t>
                  </m:r>
                  <m:r>
                    <a:rPr lang="en-US" sz="1100" b="0" i="1">
                      <a:solidFill>
                        <a:schemeClr val="tx1"/>
                      </a:solidFill>
                      <a:effectLst/>
                      <a:latin typeface="Cambria Math" panose="02040503050406030204" pitchFamily="18" charset="0"/>
                      <a:ea typeface="Cambria Math" panose="02040503050406030204" pitchFamily="18" charset="0"/>
                      <a:cs typeface="+mn-cs"/>
                    </a:rPr>
                    <m:t>𝐷</m:t>
                  </m:r>
                  <m:r>
                    <a:rPr lang="en-US" sz="1100" b="0" i="1">
                      <a:solidFill>
                        <a:schemeClr val="tx1"/>
                      </a:solidFill>
                      <a:effectLst/>
                      <a:latin typeface="Cambria Math" panose="02040503050406030204" pitchFamily="18" charset="0"/>
                      <a:ea typeface="Cambria Math" panose="02040503050406030204" pitchFamily="18" charset="0"/>
                      <a:cs typeface="+mn-cs"/>
                    </a:rPr>
                    <m:t>,</m:t>
                  </m:r>
                  <m:r>
                    <a:rPr lang="en-US" sz="1100" b="0" i="1">
                      <a:solidFill>
                        <a:schemeClr val="tx1"/>
                      </a:solidFill>
                      <a:effectLst/>
                      <a:latin typeface="Cambria Math" panose="02040503050406030204" pitchFamily="18" charset="0"/>
                      <a:ea typeface="Cambria Math" panose="02040503050406030204" pitchFamily="18" charset="0"/>
                      <a:cs typeface="+mn-cs"/>
                    </a:rPr>
                    <m:t>𝐸</m:t>
                  </m:r>
                  <m:r>
                    <a:rPr lang="en-US" sz="1100" b="0" i="1">
                      <a:solidFill>
                        <a:schemeClr val="tx1"/>
                      </a:solidFill>
                      <a:effectLst/>
                      <a:latin typeface="Cambria Math" panose="02040503050406030204" pitchFamily="18" charset="0"/>
                      <a:ea typeface="Cambria Math" panose="02040503050406030204" pitchFamily="18" charset="0"/>
                      <a:cs typeface="+mn-cs"/>
                    </a:rPr>
                    <m:t>,</m:t>
                  </m:r>
                  <m:r>
                    <a:rPr lang="en-US" sz="1100" b="0" i="1">
                      <a:solidFill>
                        <a:schemeClr val="tx1"/>
                      </a:solidFill>
                      <a:effectLst/>
                      <a:latin typeface="Cambria Math" panose="02040503050406030204" pitchFamily="18" charset="0"/>
                      <a:ea typeface="Cambria Math" panose="02040503050406030204" pitchFamily="18" charset="0"/>
                      <a:cs typeface="+mn-cs"/>
                    </a:rPr>
                    <m:t>𝐹</m:t>
                  </m:r>
                  <m:r>
                    <a:rPr lang="en-US" sz="1100" b="0" i="1">
                      <a:solidFill>
                        <a:schemeClr val="tx1"/>
                      </a:solidFill>
                      <a:effectLst/>
                      <a:latin typeface="Cambria Math" panose="02040503050406030204" pitchFamily="18" charset="0"/>
                      <a:ea typeface="Cambria Math" panose="02040503050406030204" pitchFamily="18" charset="0"/>
                      <a:cs typeface="+mn-cs"/>
                    </a:rPr>
                    <m:t>}</m:t>
                  </m:r>
                </m:oMath>
              </a14:m>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2. Objective Function</a:t>
              </a:r>
              <a:r>
                <a:rPr lang="fi-FI" sz="1100" b="0" i="0">
                  <a:solidFill>
                    <a:schemeClr val="tx1"/>
                  </a:solidFill>
                  <a:effectLst/>
                  <a:latin typeface="+mn-lt"/>
                  <a:ea typeface="+mn-ea"/>
                  <a:cs typeface="+mn-cs"/>
                </a:rPr>
                <a:t>:</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Minimize the total travel time</a:t>
              </a:r>
              <a:r>
                <a:rPr lang="fi-FI" sz="1100" b="0" i="0" baseline="0">
                  <a:solidFill>
                    <a:schemeClr val="tx1"/>
                  </a:solidFill>
                  <a:effectLst/>
                  <a:latin typeface="+mn-lt"/>
                  <a:ea typeface="+mn-ea"/>
                  <a:cs typeface="+mn-cs"/>
                </a:rPr>
                <a:t> of moving the cars between the neighborhood. The model assumes that all cars are move from area i to area j simultaneously.</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pPr algn="ctr"/>
              <a14:m>
                <m:oMath xmlns:m="http://schemas.openxmlformats.org/officeDocument/2006/math">
                  <m:r>
                    <m:rPr>
                      <m:sty m:val="p"/>
                    </m:rPr>
                    <a:rPr lang="en-US" sz="1100" b="0" i="0">
                      <a:solidFill>
                        <a:schemeClr val="tx1"/>
                      </a:solidFill>
                      <a:effectLst/>
                      <a:latin typeface="Cambria Math" panose="02040503050406030204" pitchFamily="18" charset="0"/>
                      <a:ea typeface="+mn-ea"/>
                      <a:cs typeface="+mn-cs"/>
                    </a:rPr>
                    <m:t>min</m:t>
                  </m:r>
                  <m:r>
                    <a:rPr lang="en-US" sz="1100" b="0" i="0">
                      <a:solidFill>
                        <a:schemeClr val="tx1"/>
                      </a:solidFill>
                      <a:effectLst/>
                      <a:latin typeface="Cambria Math" panose="02040503050406030204" pitchFamily="18" charset="0"/>
                      <a:ea typeface="+mn-ea"/>
                      <a:cs typeface="+mn-cs"/>
                    </a:rPr>
                    <m:t> </m:t>
                  </m:r>
                  <m:r>
                    <m:rPr>
                      <m:sty m:val="p"/>
                    </m:rPr>
                    <a:rPr lang="en-US" sz="1100" b="0" i="0">
                      <a:solidFill>
                        <a:schemeClr val="tx1"/>
                      </a:solidFill>
                      <a:effectLst/>
                      <a:latin typeface="Cambria Math" panose="02040503050406030204" pitchFamily="18" charset="0"/>
                      <a:ea typeface="+mn-ea"/>
                      <a:cs typeface="+mn-cs"/>
                    </a:rPr>
                    <m:t>z</m:t>
                  </m:r>
                  <m:r>
                    <a:rPr lang="en-US" sz="1100" b="0" i="0">
                      <a:solidFill>
                        <a:schemeClr val="tx1"/>
                      </a:solidFill>
                      <a:effectLst/>
                      <a:latin typeface="Cambria Math" panose="02040503050406030204" pitchFamily="18" charset="0"/>
                      <a:ea typeface="+mn-ea"/>
                      <a:cs typeface="+mn-cs"/>
                    </a:rPr>
                    <m:t>= </m:t>
                  </m:r>
                  <m:nary>
                    <m:naryPr>
                      <m:chr m:val="∑"/>
                      <m:limLoc m:val="subSup"/>
                      <m:supHide m:val="on"/>
                      <m:ctrlPr>
                        <a:rPr lang="en-US" sz="1100" b="0" i="1">
                          <a:solidFill>
                            <a:schemeClr val="tx1"/>
                          </a:solidFill>
                          <a:effectLst/>
                          <a:latin typeface="Cambria Math" panose="02040503050406030204" pitchFamily="18" charset="0"/>
                          <a:ea typeface="+mn-ea"/>
                          <a:cs typeface="+mn-cs"/>
                        </a:rPr>
                      </m:ctrlPr>
                    </m:naryPr>
                    <m:sub>
                      <m:r>
                        <m:rPr>
                          <m:brk m:alnAt="9"/>
                        </m:rP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m:t>
                      </m:r>
                      <m:r>
                        <a:rPr lang="en-US" sz="1100" b="0" i="1">
                          <a:solidFill>
                            <a:schemeClr val="tx1"/>
                          </a:solidFill>
                          <a:effectLst/>
                          <a:latin typeface="Cambria Math" panose="02040503050406030204" pitchFamily="18" charset="0"/>
                          <a:ea typeface="+mn-ea"/>
                          <a:cs typeface="+mn-cs"/>
                        </a:rPr>
                        <m:t>𝑗</m:t>
                      </m:r>
                    </m:sub>
                    <m:sup/>
                    <m:e>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𝑡</m:t>
                          </m:r>
                        </m:e>
                        <m:sub>
                          <m:r>
                            <a:rPr lang="en-US" sz="1100" b="0" i="1">
                              <a:solidFill>
                                <a:schemeClr val="tx1"/>
                              </a:solidFill>
                              <a:effectLst/>
                              <a:latin typeface="Cambria Math" panose="02040503050406030204" pitchFamily="18" charset="0"/>
                              <a:ea typeface="+mn-ea"/>
                              <a:cs typeface="+mn-cs"/>
                            </a:rPr>
                            <m:t>𝑖𝑗</m:t>
                          </m:r>
                        </m:sub>
                      </m:sSub>
                      <m:r>
                        <a:rPr lang="en-US" sz="1100" b="0" i="1">
                          <a:solidFill>
                            <a:schemeClr val="tx1"/>
                          </a:solidFill>
                          <a:effectLst/>
                          <a:latin typeface="Cambria Math" panose="02040503050406030204" pitchFamily="18" charset="0"/>
                          <a:ea typeface="Cambria Math" panose="02040503050406030204" pitchFamily="18" charset="0"/>
                          <a:cs typeface="+mn-cs"/>
                        </a:rPr>
                        <m:t>×</m:t>
                      </m:r>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e>
                  </m:nary>
                  <m:r>
                    <a:rPr lang="en-US" sz="1100" b="0" i="0">
                      <a:solidFill>
                        <a:schemeClr val="tx1"/>
                      </a:solidFill>
                      <a:effectLst/>
                      <a:latin typeface="Cambria Math" panose="02040503050406030204" pitchFamily="18" charset="0"/>
                      <a:ea typeface="+mn-ea"/>
                      <a:cs typeface="+mn-cs"/>
                    </a:rPr>
                    <m:t>, </m:t>
                  </m:r>
                  <m: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Cambria Math" panose="02040503050406030204" pitchFamily="18" charset="0"/>
                      <a:cs typeface="+mn-cs"/>
                    </a:rPr>
                    <m:t>≠</m:t>
                  </m:r>
                  <m:r>
                    <a:rPr lang="en-US" sz="1100" b="0" i="1">
                      <a:solidFill>
                        <a:schemeClr val="tx1"/>
                      </a:solidFill>
                      <a:effectLst/>
                      <a:latin typeface="Cambria Math" panose="02040503050406030204" pitchFamily="18" charset="0"/>
                      <a:ea typeface="Cambria Math" panose="02040503050406030204" pitchFamily="18" charset="0"/>
                      <a:cs typeface="+mn-cs"/>
                    </a:rPr>
                    <m:t>𝑗</m:t>
                  </m:r>
                </m:oMath>
              </a14:m>
              <a:r>
                <a:rPr lang="fi-FI" sz="1100" b="0" i="0">
                  <a:solidFill>
                    <a:schemeClr val="tx1"/>
                  </a:solidFill>
                  <a:effectLst/>
                  <a:latin typeface="+mn-lt"/>
                  <a:ea typeface="+mn-ea"/>
                  <a:cs typeface="+mn-cs"/>
                </a:rPr>
                <a:t> </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where</a:t>
              </a:r>
              <a:r>
                <a:rPr lang="fi-FI" sz="1100" b="0" i="0" baseline="0">
                  <a:solidFill>
                    <a:schemeClr val="tx1"/>
                  </a:solidFill>
                  <a:effectLst/>
                  <a:latin typeface="+mn-lt"/>
                  <a:ea typeface="+mn-ea"/>
                  <a:cs typeface="+mn-cs"/>
                </a:rPr>
                <a:t> </a:t>
              </a: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𝑡</m:t>
                      </m:r>
                    </m:e>
                    <m:sub>
                      <m:r>
                        <a:rPr lang="en-US" sz="1100" b="0" i="1">
                          <a:solidFill>
                            <a:schemeClr val="tx1"/>
                          </a:solidFill>
                          <a:effectLst/>
                          <a:latin typeface="Cambria Math" panose="02040503050406030204" pitchFamily="18" charset="0"/>
                          <a:ea typeface="+mn-ea"/>
                          <a:cs typeface="+mn-cs"/>
                        </a:rPr>
                        <m:t>𝑖𝑗</m:t>
                      </m:r>
                    </m:sub>
                  </m:sSub>
                </m:oMath>
              </a14:m>
              <a:r>
                <a:rPr lang="fi-FI" sz="1100" b="0" i="0">
                  <a:solidFill>
                    <a:schemeClr val="tx1"/>
                  </a:solidFill>
                  <a:effectLst/>
                  <a:latin typeface="+mn-lt"/>
                  <a:ea typeface="+mn-ea"/>
                  <a:cs typeface="+mn-cs"/>
                </a:rPr>
                <a:t> is the travel time from area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to area</a:t>
              </a:r>
              <a:r>
                <a:rPr lang="fi-FI" sz="1100" b="0" i="1">
                  <a:solidFill>
                    <a:schemeClr val="tx1"/>
                  </a:solidFill>
                  <a:effectLst/>
                  <a:latin typeface="+mn-lt"/>
                  <a:ea typeface="+mn-ea"/>
                  <a:cs typeface="+mn-cs"/>
                </a:rPr>
                <a:t> j</a:t>
              </a:r>
              <a:r>
                <a:rPr lang="fi-FI" sz="1100" b="0" i="0">
                  <a:solidFill>
                    <a:schemeClr val="tx1"/>
                  </a:solidFill>
                  <a:effectLst/>
                  <a:latin typeface="+mn-lt"/>
                  <a:ea typeface="+mn-ea"/>
                  <a:cs typeface="+mn-cs"/>
                </a:rPr>
                <a:t>, given in Table 2.</a:t>
              </a: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3. Constraints</a:t>
              </a:r>
              <a:r>
                <a:rPr lang="fi-FI" sz="1100" b="0" i="0">
                  <a:solidFill>
                    <a:schemeClr val="tx1"/>
                  </a:solidFill>
                  <a:effectLst/>
                  <a:latin typeface="+mn-lt"/>
                  <a:ea typeface="+mn-ea"/>
                  <a:cs typeface="+mn-cs"/>
                </a:rPr>
                <a:t>:</a:t>
              </a:r>
            </a:p>
            <a:p>
              <a:endParaRPr lang="fi-FI" sz="1100" b="0" i="0">
                <a:solidFill>
                  <a:schemeClr val="tx1"/>
                </a:solidFill>
                <a:effectLst/>
                <a:latin typeface="+mn-lt"/>
                <a:ea typeface="+mn-ea"/>
                <a:cs typeface="+mn-cs"/>
              </a:endParaRPr>
            </a:p>
            <a:p>
              <a:r>
                <a:rPr lang="en-US" sz="1100" b="0" i="0" baseline="0">
                  <a:solidFill>
                    <a:schemeClr val="tx1"/>
                  </a:solidFill>
                  <a:effectLst/>
                  <a:latin typeface="+mn-lt"/>
                  <a:ea typeface="+mn-ea"/>
                  <a:cs typeface="+mn-cs"/>
                </a:rPr>
                <a:t>We can see the demand and the current number of cars are equal at 140. Therefore, the </a:t>
              </a:r>
              <a:r>
                <a:rPr lang="fi-FI" sz="1100" b="0" i="0" baseline="0">
                  <a:solidFill>
                    <a:schemeClr val="tx1"/>
                  </a:solidFill>
                  <a:effectLst/>
                  <a:latin typeface="+mn-lt"/>
                  <a:ea typeface="+mn-ea"/>
                  <a:cs typeface="+mn-cs"/>
                </a:rPr>
                <a:t>d</a:t>
              </a:r>
              <a:r>
                <a:rPr lang="fi-FI" sz="1100" b="0" i="0">
                  <a:solidFill>
                    <a:schemeClr val="tx1"/>
                  </a:solidFill>
                  <a:effectLst/>
                  <a:latin typeface="+mn-lt"/>
                  <a:ea typeface="+mn-ea"/>
                  <a:cs typeface="+mn-cs"/>
                </a:rPr>
                <a:t>emand constraints for each area</a:t>
              </a:r>
              <a:r>
                <a:rPr lang="fi-FI" sz="1100" b="0" i="0" baseline="0">
                  <a:solidFill>
                    <a:schemeClr val="tx1"/>
                  </a:solidFill>
                  <a:effectLst/>
                  <a:latin typeface="+mn-lt"/>
                  <a:ea typeface="+mn-ea"/>
                  <a:cs typeface="+mn-cs"/>
                </a:rPr>
                <a:t> becomes</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pPr algn="ctr"/>
              <a14:m>
                <m:oMath xmlns:m="http://schemas.openxmlformats.org/officeDocument/2006/math">
                  <m:r>
                    <a:rPr lang="en-US" sz="1100" b="0" i="0">
                      <a:solidFill>
                        <a:schemeClr val="tx1"/>
                      </a:solidFill>
                      <a:effectLst/>
                      <a:latin typeface="Cambria Math" panose="02040503050406030204" pitchFamily="18" charset="0"/>
                      <a:ea typeface="+mn-ea"/>
                      <a:cs typeface="+mn-cs"/>
                    </a:rPr>
                    <m:t> </m:t>
                  </m:r>
                  <m:nary>
                    <m:naryPr>
                      <m:chr m:val="∑"/>
                      <m:limLoc m:val="subSup"/>
                      <m:supHide m:val="on"/>
                      <m:ctrlPr>
                        <a:rPr lang="en-US" sz="1100" b="0" i="1">
                          <a:solidFill>
                            <a:schemeClr val="tx1"/>
                          </a:solidFill>
                          <a:effectLst/>
                          <a:latin typeface="Cambria Math" panose="02040503050406030204" pitchFamily="18" charset="0"/>
                          <a:ea typeface="+mn-ea"/>
                          <a:cs typeface="+mn-cs"/>
                        </a:rPr>
                      </m:ctrlPr>
                    </m:naryPr>
                    <m:sub>
                      <m:r>
                        <m:rPr>
                          <m:brk m:alnAt="9"/>
                        </m:rPr>
                        <a:rPr lang="en-US" sz="1100" b="0" i="1">
                          <a:solidFill>
                            <a:schemeClr val="tx1"/>
                          </a:solidFill>
                          <a:effectLst/>
                          <a:latin typeface="Cambria Math" panose="02040503050406030204" pitchFamily="18" charset="0"/>
                          <a:ea typeface="+mn-ea"/>
                          <a:cs typeface="+mn-cs"/>
                        </a:rPr>
                        <m:t>𝑖</m:t>
                      </m:r>
                    </m:sub>
                    <m:sup/>
                    <m:e>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r>
                        <a:rPr lang="en-US" sz="1100" b="0" i="1">
                          <a:solidFill>
                            <a:schemeClr val="tx1"/>
                          </a:solidFill>
                          <a:effectLst/>
                          <a:latin typeface="Cambria Math" panose="02040503050406030204" pitchFamily="18" charset="0"/>
                          <a:ea typeface="+mn-ea"/>
                          <a:cs typeface="+mn-cs"/>
                        </a:rPr>
                        <m:t>−</m:t>
                      </m:r>
                      <m:nary>
                        <m:naryPr>
                          <m:chr m:val="∑"/>
                          <m:limLoc m:val="subSup"/>
                          <m:supHide m:val="on"/>
                          <m:ctrlPr>
                            <a:rPr lang="en-US" sz="1100" b="0" i="1">
                              <a:solidFill>
                                <a:schemeClr val="tx1"/>
                              </a:solidFill>
                              <a:effectLst/>
                              <a:latin typeface="Cambria Math" panose="02040503050406030204" pitchFamily="18" charset="0"/>
                              <a:ea typeface="+mn-ea"/>
                              <a:cs typeface="+mn-cs"/>
                            </a:rPr>
                          </m:ctrlPr>
                        </m:naryPr>
                        <m:sub>
                          <m:r>
                            <m:rPr>
                              <m:brk m:alnAt="9"/>
                            </m:rPr>
                            <a:rPr lang="en-US" sz="1100" b="0" i="1">
                              <a:solidFill>
                                <a:schemeClr val="tx1"/>
                              </a:solidFill>
                              <a:effectLst/>
                              <a:latin typeface="Cambria Math" panose="02040503050406030204" pitchFamily="18" charset="0"/>
                              <a:ea typeface="+mn-ea"/>
                              <a:cs typeface="+mn-cs"/>
                            </a:rPr>
                            <m:t>𝑗</m:t>
                          </m:r>
                        </m:sub>
                        <m:sup/>
                        <m:e>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𝑗𝑖</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𝑐</m:t>
                              </m:r>
                            </m:e>
                            <m:sub>
                              <m:r>
                                <a:rPr lang="en-US" sz="1100" b="0" i="1">
                                  <a:solidFill>
                                    <a:schemeClr val="tx1"/>
                                  </a:solidFill>
                                  <a:effectLst/>
                                  <a:latin typeface="Cambria Math" panose="02040503050406030204" pitchFamily="18" charset="0"/>
                                  <a:ea typeface="+mn-ea"/>
                                  <a:cs typeface="+mn-cs"/>
                                </a:rPr>
                                <m:t>𝑗</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𝑑</m:t>
                              </m:r>
                            </m:e>
                            <m:sub>
                              <m:r>
                                <a:rPr lang="en-US" sz="1100" b="0" i="1">
                                  <a:solidFill>
                                    <a:schemeClr val="tx1"/>
                                  </a:solidFill>
                                  <a:effectLst/>
                                  <a:latin typeface="Cambria Math" panose="02040503050406030204" pitchFamily="18" charset="0"/>
                                  <a:ea typeface="+mn-ea"/>
                                  <a:cs typeface="+mn-cs"/>
                                </a:rPr>
                                <m:t>𝑗</m:t>
                              </m:r>
                            </m:sub>
                          </m:sSub>
                        </m:e>
                      </m:nary>
                    </m:e>
                  </m:nary>
                  <m:r>
                    <a:rPr lang="en-US" sz="1100" b="0" i="0">
                      <a:solidFill>
                        <a:schemeClr val="tx1"/>
                      </a:solidFill>
                      <a:effectLst/>
                      <a:latin typeface="Cambria Math" panose="02040503050406030204" pitchFamily="18" charset="0"/>
                      <a:ea typeface="+mn-ea"/>
                      <a:cs typeface="+mn-cs"/>
                    </a:rPr>
                    <m:t>, </m:t>
                  </m:r>
                  <m: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m:t>
                  </m:r>
                  <m:r>
                    <a:rPr lang="en-US" sz="1100" b="0" i="1">
                      <a:solidFill>
                        <a:schemeClr val="tx1"/>
                      </a:solidFill>
                      <a:effectLst/>
                      <a:latin typeface="Cambria Math" panose="02040503050406030204" pitchFamily="18" charset="0"/>
                      <a:ea typeface="+mn-ea"/>
                      <a:cs typeface="+mn-cs"/>
                    </a:rPr>
                    <m:t>𝑗</m:t>
                  </m:r>
                  <m:r>
                    <m:rPr>
                      <m:nor/>
                    </m:rPr>
                    <a:rPr lang="fi-FI" sz="1100" b="0" i="0">
                      <a:solidFill>
                        <a:schemeClr val="tx1"/>
                      </a:solidFill>
                      <a:effectLst/>
                      <a:latin typeface="+mn-lt"/>
                      <a:ea typeface="+mn-ea"/>
                      <a:cs typeface="+mn-cs"/>
                    </a:rPr>
                    <m:t> </m:t>
                  </m:r>
                </m:oMath>
              </a14:m>
              <a:r>
                <a:rPr lang="fi-FI" sz="1100" b="0" i="0">
                  <a:solidFill>
                    <a:schemeClr val="tx1"/>
                  </a:solidFill>
                  <a:effectLst/>
                  <a:latin typeface="+mn-lt"/>
                  <a:ea typeface="+mn-ea"/>
                  <a:cs typeface="+mn-cs"/>
                </a:rPr>
                <a:t> </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where:</a:t>
              </a:r>
              <a:endParaRPr lang="en-US" sz="1100" b="0" i="1">
                <a:solidFill>
                  <a:schemeClr val="tx1"/>
                </a:solidFill>
                <a:effectLst/>
                <a:latin typeface="+mn-lt"/>
                <a:ea typeface="+mn-ea"/>
                <a:cs typeface="+mn-cs"/>
              </a:endParaRPr>
            </a:p>
            <a:p>
              <a:endParaRPr lang="en-US" sz="1100" b="0" i="1">
                <a:solidFill>
                  <a:schemeClr val="tx1"/>
                </a:solidFill>
                <a:effectLst/>
                <a:latin typeface="+mn-lt"/>
                <a:ea typeface="+mn-ea"/>
                <a:cs typeface="+mn-cs"/>
              </a:endParaRPr>
            </a:p>
            <a:p>
              <a14:m>
                <m:oMath xmlns:m="http://schemas.openxmlformats.org/officeDocument/2006/math">
                  <m:nary>
                    <m:naryPr>
                      <m:chr m:val="∑"/>
                      <m:limLoc m:val="subSup"/>
                      <m:supHide m:val="on"/>
                      <m:ctrlPr>
                        <a:rPr lang="en-US" sz="1100" b="0" i="1">
                          <a:solidFill>
                            <a:schemeClr val="tx1"/>
                          </a:solidFill>
                          <a:effectLst/>
                          <a:latin typeface="Cambria Math" panose="02040503050406030204" pitchFamily="18" charset="0"/>
                          <a:ea typeface="+mn-ea"/>
                          <a:cs typeface="+mn-cs"/>
                        </a:rPr>
                      </m:ctrlPr>
                    </m:naryPr>
                    <m:sub>
                      <m:r>
                        <m:rPr>
                          <m:brk m:alnAt="9"/>
                        </m:rPr>
                        <a:rPr lang="en-US" sz="1100" b="0" i="1">
                          <a:solidFill>
                            <a:schemeClr val="tx1"/>
                          </a:solidFill>
                          <a:effectLst/>
                          <a:latin typeface="Cambria Math" panose="02040503050406030204" pitchFamily="18" charset="0"/>
                          <a:ea typeface="+mn-ea"/>
                          <a:cs typeface="+mn-cs"/>
                        </a:rPr>
                        <m:t>𝑖</m:t>
                      </m:r>
                    </m:sub>
                    <m:sup/>
                    <m:e>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e>
                  </m:nary>
                </m:oMath>
              </a14:m>
              <a:r>
                <a:rPr lang="fi-FI" sz="1100" b="0" i="0">
                  <a:solidFill>
                    <a:schemeClr val="tx1"/>
                  </a:solidFill>
                  <a:effectLst/>
                  <a:latin typeface="+mn-lt"/>
                  <a:ea typeface="+mn-ea"/>
                  <a:cs typeface="+mn-cs"/>
                </a:rPr>
                <a:t>​ is the total number of cars transferred into area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from all other areas. Since the number of cars increase for</a:t>
              </a:r>
              <a:r>
                <a:rPr lang="fi-FI" sz="1100" b="0" i="0" baseline="0">
                  <a:solidFill>
                    <a:schemeClr val="tx1"/>
                  </a:solidFill>
                  <a:effectLst/>
                  <a:latin typeface="+mn-lt"/>
                  <a:ea typeface="+mn-ea"/>
                  <a:cs typeface="+mn-cs"/>
                </a:rPr>
                <a:t> this term due to nonnegativity constraint, it has a positive sign.</a:t>
              </a:r>
            </a:p>
            <a:p>
              <a:endParaRPr lang="fi-FI" sz="1100" b="0" i="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nary>
                    <m:naryPr>
                      <m:chr m:val="∑"/>
                      <m:limLoc m:val="subSup"/>
                      <m:supHide m:val="on"/>
                      <m:ctrlPr>
                        <a:rPr lang="en-US" sz="1100" b="0" i="1">
                          <a:solidFill>
                            <a:schemeClr val="tx1"/>
                          </a:solidFill>
                          <a:effectLst/>
                          <a:latin typeface="Cambria Math" panose="02040503050406030204" pitchFamily="18" charset="0"/>
                          <a:ea typeface="+mn-ea"/>
                          <a:cs typeface="+mn-cs"/>
                        </a:rPr>
                      </m:ctrlPr>
                    </m:naryPr>
                    <m:sub>
                      <m:r>
                        <m:rPr>
                          <m:brk m:alnAt="9"/>
                        </m:rPr>
                        <a:rPr lang="en-US" sz="1100" b="0" i="1">
                          <a:solidFill>
                            <a:schemeClr val="tx1"/>
                          </a:solidFill>
                          <a:effectLst/>
                          <a:latin typeface="Cambria Math" panose="02040503050406030204" pitchFamily="18" charset="0"/>
                          <a:ea typeface="+mn-ea"/>
                          <a:cs typeface="+mn-cs"/>
                        </a:rPr>
                        <m:t>𝑗</m:t>
                      </m:r>
                    </m:sub>
                    <m:sup/>
                    <m:e>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𝑗𝑖</m:t>
                          </m:r>
                        </m:sub>
                      </m:sSub>
                    </m:e>
                  </m:nary>
                  <m:r>
                    <a:rPr lang="en-US" sz="1100" b="0" i="1">
                      <a:solidFill>
                        <a:schemeClr val="tx1"/>
                      </a:solidFill>
                      <a:effectLst/>
                      <a:latin typeface="Cambria Math" panose="02040503050406030204" pitchFamily="18" charset="0"/>
                      <a:ea typeface="+mn-ea"/>
                      <a:cs typeface="+mn-cs"/>
                    </a:rPr>
                    <m:t> </m:t>
                  </m:r>
                </m:oMath>
              </a14:m>
              <a:r>
                <a:rPr lang="fi-FI" sz="1100" b="0" i="0">
                  <a:solidFill>
                    <a:schemeClr val="tx1"/>
                  </a:solidFill>
                  <a:effectLst/>
                  <a:latin typeface="+mn-lt"/>
                  <a:ea typeface="+mn-ea"/>
                  <a:cs typeface="+mn-cs"/>
                </a:rPr>
                <a:t>is the total number of cars transferred out of area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to all other areas. Since the number of cars decrease for</a:t>
              </a:r>
              <a:r>
                <a:rPr lang="fi-FI" sz="1100" b="0" i="0" baseline="0">
                  <a:solidFill>
                    <a:schemeClr val="tx1"/>
                  </a:solidFill>
                  <a:effectLst/>
                  <a:latin typeface="+mn-lt"/>
                  <a:ea typeface="+mn-ea"/>
                  <a:cs typeface="+mn-cs"/>
                </a:rPr>
                <a:t> this term due to nonnegativity constraint, it has a negative sign.</a:t>
              </a:r>
            </a:p>
            <a:p>
              <a:pPr marL="0" marR="0" lvl="0" indent="0" defTabSz="914400" eaLnBrk="1" fontAlgn="auto" latinLnBrk="0" hangingPunct="1">
                <a:lnSpc>
                  <a:spcPct val="100000"/>
                </a:lnSpc>
                <a:spcBef>
                  <a:spcPts val="0"/>
                </a:spcBef>
                <a:spcAft>
                  <a:spcPts val="0"/>
                </a:spcAft>
                <a:buClrTx/>
                <a:buSzTx/>
                <a:buFontTx/>
                <a:buNone/>
                <a:tabLst/>
                <a:defRPr/>
              </a:pPr>
              <a:endParaRPr lang="fi-FI" sz="1100" b="0" i="0">
                <a:solidFill>
                  <a:schemeClr val="tx1"/>
                </a:solidFill>
                <a:effectLst/>
                <a:latin typeface="+mn-lt"/>
                <a:ea typeface="+mn-ea"/>
                <a:cs typeface="+mn-cs"/>
              </a:endParaRPr>
            </a:p>
            <a:p>
              <a14:m>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𝑑</m:t>
                      </m:r>
                    </m:e>
                    <m:sub>
                      <m:r>
                        <a:rPr lang="en-US" sz="1100" b="0" i="1">
                          <a:solidFill>
                            <a:schemeClr val="tx1"/>
                          </a:solidFill>
                          <a:effectLst/>
                          <a:latin typeface="Cambria Math" panose="02040503050406030204" pitchFamily="18" charset="0"/>
                          <a:ea typeface="+mn-ea"/>
                          <a:cs typeface="+mn-cs"/>
                        </a:rPr>
                        <m:t>𝑗</m:t>
                      </m:r>
                    </m:sub>
                  </m:sSub>
                </m:oMath>
              </a14:m>
              <a:r>
                <a:rPr lang="fi-FI" sz="1100" b="0" i="0">
                  <a:solidFill>
                    <a:schemeClr val="tx1"/>
                  </a:solidFill>
                  <a:effectLst/>
                  <a:latin typeface="+mn-lt"/>
                  <a:ea typeface="+mn-ea"/>
                  <a:cs typeface="+mn-cs"/>
                </a:rPr>
                <a:t> is the demand for</a:t>
              </a:r>
              <a:r>
                <a:rPr lang="fi-FI" sz="1100" b="0" i="0" baseline="0">
                  <a:solidFill>
                    <a:schemeClr val="tx1"/>
                  </a:solidFill>
                  <a:effectLst/>
                  <a:latin typeface="+mn-lt"/>
                  <a:ea typeface="+mn-ea"/>
                  <a:cs typeface="+mn-cs"/>
                </a:rPr>
                <a:t> cars in area </a:t>
              </a:r>
              <a:r>
                <a:rPr lang="fi-FI" sz="1100" b="0" i="1" baseline="0">
                  <a:solidFill>
                    <a:schemeClr val="tx1"/>
                  </a:solidFill>
                  <a:effectLst/>
                  <a:latin typeface="+mn-lt"/>
                  <a:ea typeface="+mn-ea"/>
                  <a:cs typeface="+mn-cs"/>
                </a:rPr>
                <a:t>j </a:t>
              </a:r>
              <a:r>
                <a:rPr lang="fi-FI" sz="1100" b="0" i="0" baseline="0">
                  <a:solidFill>
                    <a:schemeClr val="tx1"/>
                  </a:solidFill>
                  <a:effectLst/>
                  <a:latin typeface="+mn-lt"/>
                  <a:ea typeface="+mn-ea"/>
                  <a:cs typeface="+mn-cs"/>
                </a:rPr>
                <a:t>(Table 1), all are positive</a:t>
              </a:r>
            </a:p>
            <a:p>
              <a:endParaRPr lang="fi-FI" sz="1100" b="0" i="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𝑐</m:t>
                      </m:r>
                    </m:e>
                    <m:sub>
                      <m:r>
                        <a:rPr lang="en-US" sz="1100" b="0" i="1">
                          <a:solidFill>
                            <a:schemeClr val="tx1"/>
                          </a:solidFill>
                          <a:effectLst/>
                          <a:latin typeface="Cambria Math" panose="02040503050406030204" pitchFamily="18" charset="0"/>
                          <a:ea typeface="+mn-ea"/>
                          <a:cs typeface="+mn-cs"/>
                        </a:rPr>
                        <m:t>𝑗</m:t>
                      </m:r>
                    </m:sub>
                  </m:sSub>
                </m:oMath>
              </a14:m>
              <a:r>
                <a:rPr lang="fi-FI" sz="1100" b="0" i="0">
                  <a:solidFill>
                    <a:schemeClr val="tx1"/>
                  </a:solidFill>
                  <a:effectLst/>
                  <a:latin typeface="+mn-lt"/>
                  <a:ea typeface="+mn-ea"/>
                  <a:cs typeface="+mn-cs"/>
                </a:rPr>
                <a:t> is the current number of cars already in area </a:t>
              </a:r>
              <a:r>
                <a:rPr lang="fi-FI" sz="1100" b="0" i="1">
                  <a:solidFill>
                    <a:schemeClr val="tx1"/>
                  </a:solidFill>
                  <a:effectLst/>
                  <a:latin typeface="+mn-lt"/>
                  <a:ea typeface="+mn-ea"/>
                  <a:cs typeface="+mn-cs"/>
                </a:rPr>
                <a:t>j </a:t>
              </a:r>
              <a:r>
                <a:rPr lang="fi-FI" sz="1100" b="0" i="0" baseline="0">
                  <a:solidFill>
                    <a:schemeClr val="tx1"/>
                  </a:solidFill>
                  <a:effectLst/>
                  <a:latin typeface="+mn-lt"/>
                  <a:ea typeface="+mn-ea"/>
                  <a:cs typeface="+mn-cs"/>
                </a:rPr>
                <a:t>(Table 3), all are positive</a:t>
              </a:r>
            </a:p>
            <a:p>
              <a:pPr marL="0" marR="0" lvl="0" indent="0" defTabSz="914400" eaLnBrk="1" fontAlgn="auto" latinLnBrk="0" hangingPunct="1">
                <a:lnSpc>
                  <a:spcPct val="100000"/>
                </a:lnSpc>
                <a:spcBef>
                  <a:spcPts val="0"/>
                </a:spcBef>
                <a:spcAft>
                  <a:spcPts val="0"/>
                </a:spcAft>
                <a:buClrTx/>
                <a:buSzTx/>
                <a:buFontTx/>
                <a:buNone/>
                <a:tabLst/>
                <a:defRPr/>
              </a:pPr>
              <a:endParaRPr lang="fi-FI" sz="1100" b="0" i="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fi-FI" sz="1100" b="0" i="0" baseline="0">
                  <a:solidFill>
                    <a:schemeClr val="tx1"/>
                  </a:solidFill>
                  <a:effectLst/>
                  <a:latin typeface="+mn-lt"/>
                  <a:ea typeface="+mn-ea"/>
                  <a:cs typeface="+mn-cs"/>
                </a:rPr>
                <a:t>Intuition: the demand is equal to the current number of cars, plus the cars moving in and minus the cars moving out.</a:t>
              </a:r>
              <a:endParaRPr lang="en-FI">
                <a:effectLst/>
              </a:endParaRP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4.</a:t>
              </a:r>
              <a:r>
                <a:rPr lang="fi-FI" sz="1100" b="1" i="0" baseline="0">
                  <a:solidFill>
                    <a:schemeClr val="tx1"/>
                  </a:solidFill>
                  <a:effectLst/>
                  <a:latin typeface="+mn-lt"/>
                  <a:ea typeface="+mn-ea"/>
                  <a:cs typeface="+mn-cs"/>
                </a:rPr>
                <a:t> Integrality constraint </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The number of cars to be transferred between areas must</a:t>
              </a:r>
              <a:r>
                <a:rPr lang="fi-FI" sz="1100" b="0" i="0" baseline="0">
                  <a:solidFill>
                    <a:schemeClr val="tx1"/>
                  </a:solidFill>
                  <a:effectLst/>
                  <a:latin typeface="+mn-lt"/>
                  <a:ea typeface="+mn-ea"/>
                  <a:cs typeface="+mn-cs"/>
                </a:rPr>
                <a:t> be</a:t>
              </a:r>
              <a:r>
                <a:rPr lang="fi-FI" sz="1100" b="0" i="0">
                  <a:solidFill>
                    <a:schemeClr val="tx1"/>
                  </a:solidFill>
                  <a:effectLst/>
                  <a:latin typeface="+mn-lt"/>
                  <a:ea typeface="+mn-ea"/>
                  <a:cs typeface="+mn-cs"/>
                </a:rPr>
                <a:t> a discrete quantity</a:t>
              </a:r>
              <a:r>
                <a:rPr lang="fi-FI" sz="1100" b="0" i="0" baseline="0">
                  <a:solidFill>
                    <a:schemeClr val="tx1"/>
                  </a:solidFill>
                  <a:effectLst/>
                  <a:latin typeface="+mn-lt"/>
                  <a:ea typeface="+mn-ea"/>
                  <a:cs typeface="+mn-cs"/>
                </a:rPr>
                <a:t> since we</a:t>
              </a:r>
              <a:r>
                <a:rPr lang="fi-FI" sz="1100" b="0" i="0">
                  <a:solidFill>
                    <a:schemeClr val="tx1"/>
                  </a:solidFill>
                  <a:effectLst/>
                  <a:latin typeface="+mn-lt"/>
                  <a:ea typeface="+mn-ea"/>
                  <a:cs typeface="+mn-cs"/>
                </a:rPr>
                <a:t> can't transfer a fraction of a car</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Integral</a:t>
              </a:r>
              <a:r>
                <a:rPr lang="fi-FI" sz="1100" b="0" i="0" baseline="0">
                  <a:solidFill>
                    <a:schemeClr val="tx1"/>
                  </a:solidFill>
                  <a:effectLst/>
                  <a:latin typeface="+mn-lt"/>
                  <a:ea typeface="+mn-ea"/>
                  <a:cs typeface="+mn-cs"/>
                </a:rPr>
                <a:t> constraint:</a:t>
              </a:r>
            </a:p>
            <a:p>
              <a:pPr algn="ct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oMath>
              </a14:m>
              <a:r>
                <a:rPr lang="fi-FI" sz="1100" b="0" i="0">
                  <a:solidFill>
                    <a:schemeClr val="tx1"/>
                  </a:solidFill>
                  <a:effectLst/>
                  <a:latin typeface="+mn-lt"/>
                  <a:ea typeface="+mn-ea"/>
                  <a:cs typeface="+mn-cs"/>
                </a:rPr>
                <a:t> integer, for all </a:t>
              </a:r>
              <a14:m>
                <m:oMath xmlns:m="http://schemas.openxmlformats.org/officeDocument/2006/math">
                  <m: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m:t>
                  </m:r>
                  <m:r>
                    <a:rPr lang="en-US" sz="1100" b="0" i="1">
                      <a:solidFill>
                        <a:schemeClr val="tx1"/>
                      </a:solidFill>
                      <a:effectLst/>
                      <a:latin typeface="Cambria Math" panose="02040503050406030204" pitchFamily="18" charset="0"/>
                      <a:ea typeface="+mn-ea"/>
                      <a:cs typeface="+mn-cs"/>
                    </a:rPr>
                    <m:t>𝑗</m:t>
                  </m:r>
                  <m:r>
                    <m:rPr>
                      <m:nor/>
                    </m:rPr>
                    <a:rPr lang="fi-FI" sz="1100" b="0" i="0">
                      <a:solidFill>
                        <a:schemeClr val="tx1"/>
                      </a:solidFill>
                      <a:effectLst/>
                      <a:latin typeface="+mn-lt"/>
                      <a:ea typeface="+mn-ea"/>
                      <a:cs typeface="+mn-cs"/>
                    </a:rPr>
                    <m:t> </m:t>
                  </m:r>
                </m:oMath>
              </a14:m>
              <a:r>
                <a:rPr lang="fi-FI" sz="1100" b="0" i="0">
                  <a:solidFill>
                    <a:schemeClr val="tx1"/>
                  </a:solidFill>
                  <a:effectLst/>
                  <a:latin typeface="+mn-lt"/>
                  <a:ea typeface="+mn-ea"/>
                  <a:cs typeface="+mn-cs"/>
                </a:rPr>
                <a:t>  </a:t>
              </a:r>
              <a:r>
                <a:rPr lang="fi-FI"/>
                <a:t> </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5. Non-negativity constraints</a:t>
              </a:r>
              <a:r>
                <a:rPr lang="fi-FI" sz="1100" b="0" i="0">
                  <a:solidFill>
                    <a:schemeClr val="tx1"/>
                  </a:solidFill>
                  <a:effectLst/>
                  <a:latin typeface="+mn-lt"/>
                  <a:ea typeface="+mn-ea"/>
                  <a:cs typeface="+mn-cs"/>
                </a:rPr>
                <a:t>: </a:t>
              </a:r>
              <a:endParaRPr lang="en-US" sz="1100" b="0" i="1">
                <a:solidFill>
                  <a:schemeClr val="tx1"/>
                </a:solidFill>
                <a:effectLst/>
                <a:latin typeface="+mn-lt"/>
                <a:ea typeface="+mn-ea"/>
                <a:cs typeface="+mn-cs"/>
              </a:endParaRPr>
            </a:p>
            <a:p>
              <a:pPr/>
              <a14:m>
                <m:oMathPara xmlns:m="http://schemas.openxmlformats.org/officeDocument/2006/math">
                  <m:oMathParaPr>
                    <m:jc m:val="centerGroup"/>
                  </m:oMathParaPr>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r>
                      <a:rPr lang="en-US" sz="1100" b="0" i="1">
                        <a:solidFill>
                          <a:schemeClr val="tx1"/>
                        </a:solidFill>
                        <a:effectLst/>
                        <a:latin typeface="Cambria Math" panose="02040503050406030204" pitchFamily="18" charset="0"/>
                        <a:ea typeface="Cambria Math" panose="02040503050406030204" pitchFamily="18" charset="0"/>
                        <a:cs typeface="+mn-cs"/>
                      </a:rPr>
                      <m:t>≥0</m:t>
                    </m:r>
                  </m:oMath>
                </m:oMathPara>
              </a14:m>
              <a:endParaRPr lang="fi-FI" sz="1100" b="0" i="0">
                <a:solidFill>
                  <a:schemeClr val="tx1"/>
                </a:solidFill>
                <a:effectLst/>
                <a:latin typeface="+mn-lt"/>
                <a:ea typeface="+mn-ea"/>
                <a:cs typeface="+mn-cs"/>
              </a:endParaRP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However, it would be problematic if we don't have the decision variables for </a:t>
              </a:r>
            </a:p>
            <a:p>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oMath>
              </a14:m>
              <a:r>
                <a:rPr lang="fi-FI" sz="1100" b="0" i="0">
                  <a:solidFill>
                    <a:schemeClr val="tx1"/>
                  </a:solidFill>
                  <a:effectLst/>
                  <a:latin typeface="+mn-lt"/>
                  <a:ea typeface="+mn-ea"/>
                  <a:cs typeface="+mn-cs"/>
                </a:rPr>
                <a:t> for all </a:t>
              </a:r>
              <a14:m>
                <m:oMath xmlns:m="http://schemas.openxmlformats.org/officeDocument/2006/math">
                  <m: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m:t>
                  </m:r>
                  <m:r>
                    <a:rPr lang="en-US" sz="1100" b="0" i="1">
                      <a:solidFill>
                        <a:schemeClr val="tx1"/>
                      </a:solidFill>
                      <a:effectLst/>
                      <a:latin typeface="Cambria Math" panose="02040503050406030204" pitchFamily="18" charset="0"/>
                      <a:ea typeface="+mn-ea"/>
                      <a:cs typeface="+mn-cs"/>
                    </a:rPr>
                    <m:t>𝑗</m:t>
                  </m:r>
                  <m:r>
                    <m:rPr>
                      <m:nor/>
                    </m:rPr>
                    <a:rPr lang="fi-FI" sz="1100" b="0" i="0">
                      <a:solidFill>
                        <a:schemeClr val="tx1"/>
                      </a:solidFill>
                      <a:effectLst/>
                      <a:latin typeface="+mn-lt"/>
                      <a:ea typeface="+mn-ea"/>
                      <a:cs typeface="+mn-cs"/>
                    </a:rPr>
                    <m:t> </m:t>
                  </m:r>
                </m:oMath>
              </a14:m>
              <a:r>
                <a:rPr lang="fi-FI" sz="1100" b="0" i="0">
                  <a:solidFill>
                    <a:schemeClr val="tx1"/>
                  </a:solidFill>
                  <a:effectLst/>
                  <a:latin typeface="+mn-lt"/>
                  <a:ea typeface="+mn-ea"/>
                  <a:cs typeface="+mn-cs"/>
                </a:rPr>
                <a:t>due to the SUMPRODUCT</a:t>
              </a:r>
              <a:r>
                <a:rPr lang="fi-FI" sz="1100" b="0" i="0" baseline="0">
                  <a:solidFill>
                    <a:schemeClr val="tx1"/>
                  </a:solidFill>
                  <a:effectLst/>
                  <a:latin typeface="+mn-lt"/>
                  <a:ea typeface="+mn-ea"/>
                  <a:cs typeface="+mn-cs"/>
                </a:rPr>
                <a:t> function. Therefore, we add 6 decision variables and add the miscellaneous constraint as</a:t>
              </a:r>
            </a:p>
            <a:p>
              <a:pPr algn="ct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r>
                    <a:rPr lang="en-US" sz="1100" b="0" i="1">
                      <a:solidFill>
                        <a:schemeClr val="tx1"/>
                      </a:solidFill>
                      <a:effectLst/>
                      <a:latin typeface="Cambria Math" panose="02040503050406030204" pitchFamily="18" charset="0"/>
                      <a:ea typeface="+mn-ea"/>
                      <a:cs typeface="+mn-cs"/>
                    </a:rPr>
                    <m:t>=0</m:t>
                  </m:r>
                </m:oMath>
              </a14:m>
              <a:r>
                <a:rPr lang="fi-FI" sz="1100" b="0" i="0">
                  <a:solidFill>
                    <a:schemeClr val="tx1"/>
                  </a:solidFill>
                  <a:effectLst/>
                  <a:latin typeface="+mn-lt"/>
                  <a:ea typeface="+mn-ea"/>
                  <a:cs typeface="+mn-cs"/>
                </a:rPr>
                <a:t> , for all </a:t>
              </a:r>
              <a14:m>
                <m:oMath xmlns:m="http://schemas.openxmlformats.org/officeDocument/2006/math">
                  <m: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m:t>
                  </m:r>
                  <m:r>
                    <a:rPr lang="en-US" sz="1100" b="0" i="1">
                      <a:solidFill>
                        <a:schemeClr val="tx1"/>
                      </a:solidFill>
                      <a:effectLst/>
                      <a:latin typeface="Cambria Math" panose="02040503050406030204" pitchFamily="18" charset="0"/>
                      <a:ea typeface="+mn-ea"/>
                      <a:cs typeface="+mn-cs"/>
                    </a:rPr>
                    <m:t>𝑗</m:t>
                  </m:r>
                  <m:r>
                    <m:rPr>
                      <m:nor/>
                    </m:rPr>
                    <a:rPr lang="fi-FI" sz="1100" b="0" i="0">
                      <a:solidFill>
                        <a:schemeClr val="tx1"/>
                      </a:solidFill>
                      <a:effectLst/>
                      <a:latin typeface="+mn-lt"/>
                      <a:ea typeface="+mn-ea"/>
                      <a:cs typeface="+mn-cs"/>
                    </a:rPr>
                    <m:t> </m:t>
                  </m:r>
                </m:oMath>
              </a14:m>
              <a:r>
                <a:rPr lang="fi-FI" sz="1100" b="0" i="0">
                  <a:solidFill>
                    <a:schemeClr val="tx1"/>
                  </a:solidFill>
                  <a:effectLst/>
                  <a:latin typeface="+mn-lt"/>
                  <a:ea typeface="+mn-ea"/>
                  <a:cs typeface="+mn-cs"/>
                </a:rPr>
                <a:t>  </a:t>
              </a:r>
              <a:r>
                <a:rPr lang="fi-FI" sz="1100">
                  <a:solidFill>
                    <a:schemeClr val="tx1"/>
                  </a:solidFill>
                  <a:effectLst/>
                  <a:latin typeface="+mn-lt"/>
                  <a:ea typeface="+mn-ea"/>
                  <a:cs typeface="+mn-cs"/>
                </a:rPr>
                <a:t> </a:t>
              </a:r>
              <a:endParaRPr lang="fi-FI" sz="1100" b="0" i="0" baseline="0">
                <a:solidFill>
                  <a:schemeClr val="tx1"/>
                </a:solidFill>
                <a:effectLst/>
                <a:latin typeface="+mn-lt"/>
                <a:ea typeface="+mn-ea"/>
                <a:cs typeface="+mn-cs"/>
              </a:endParaRP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The integer LP is implemented on the right. The reported solution is:</a:t>
              </a:r>
            </a:p>
            <a:p>
              <a:endParaRPr lang="en-US" sz="1100" b="0" i="0" baseline="0">
                <a:solidFill>
                  <a:schemeClr val="tx1"/>
                </a:solidFill>
                <a:effectLst/>
                <a:latin typeface="+mn-lt"/>
                <a:ea typeface="+mn-ea"/>
                <a:cs typeface="+mn-cs"/>
              </a:endParaRPr>
            </a:p>
            <a:p>
              <a:r>
                <a:rPr lang="en-US" sz="1100" b="1" i="0" baseline="0">
                  <a:solidFill>
                    <a:schemeClr val="tx1"/>
                  </a:solidFill>
                  <a:effectLst/>
                  <a:latin typeface="+mn-lt"/>
                  <a:ea typeface="+mn-ea"/>
                  <a:cs typeface="+mn-cs"/>
                </a:rPr>
                <a:t>- Move 5 cars from area E to A</a:t>
              </a:r>
            </a:p>
            <a:p>
              <a:r>
                <a:rPr lang="en-US" sz="1100" b="1" i="0" baseline="0">
                  <a:solidFill>
                    <a:schemeClr val="tx1"/>
                  </a:solidFill>
                  <a:effectLst/>
                  <a:latin typeface="+mn-lt"/>
                  <a:ea typeface="+mn-ea"/>
                  <a:cs typeface="+mn-cs"/>
                </a:rPr>
                <a:t>- Move 8 cars from area F to B</a:t>
              </a:r>
            </a:p>
            <a:p>
              <a:r>
                <a:rPr lang="en-US" sz="1100" b="1" i="0" baseline="0">
                  <a:solidFill>
                    <a:schemeClr val="tx1"/>
                  </a:solidFill>
                  <a:effectLst/>
                  <a:latin typeface="+mn-lt"/>
                  <a:ea typeface="+mn-ea"/>
                  <a:cs typeface="+mn-cs"/>
                </a:rPr>
                <a:t>- Move 7 cars from area F to D</a:t>
              </a:r>
            </a:p>
            <a:p>
              <a:endParaRPr lang="en-US" sz="1100" b="0" i="0" baseline="0">
                <a:solidFill>
                  <a:schemeClr val="tx1"/>
                </a:solidFill>
                <a:effectLst/>
                <a:latin typeface="+mn-lt"/>
                <a:ea typeface="+mn-ea"/>
                <a:cs typeface="+mn-cs"/>
              </a:endParaRPr>
            </a:p>
            <a:p>
              <a:r>
                <a:rPr lang="en-US" sz="1100" b="0" i="0" baseline="0">
                  <a:solidFill>
                    <a:srgbClr val="FF0000"/>
                  </a:solidFill>
                  <a:effectLst/>
                  <a:latin typeface="+mn-lt"/>
                  <a:ea typeface="+mn-ea"/>
                  <a:cs typeface="+mn-cs"/>
                </a:rPr>
                <a:t>Task 2: Report also the total driving time that the optimal reallocation requires. </a:t>
              </a:r>
            </a:p>
            <a:p>
              <a:endParaRPr lang="en-US" sz="1100" b="0" i="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tx1"/>
                  </a:solidFill>
                  <a:effectLst/>
                  <a:latin typeface="+mn-lt"/>
                  <a:ea typeface="+mn-ea"/>
                  <a:cs typeface="+mn-cs"/>
                </a:rPr>
                <a:t>The total driving time that the optimal reallocation requires is </a:t>
              </a:r>
              <a:r>
                <a:rPr lang="en-US" sz="1100" b="1" i="0" baseline="0">
                  <a:solidFill>
                    <a:schemeClr val="tx1"/>
                  </a:solidFill>
                  <a:effectLst/>
                  <a:latin typeface="+mn-lt"/>
                  <a:ea typeface="+mn-ea"/>
                  <a:cs typeface="+mn-cs"/>
                </a:rPr>
                <a:t>451 minutes</a:t>
              </a:r>
            </a:p>
          </xdr:txBody>
        </xdr:sp>
      </mc:Choice>
      <mc:Fallback xmlns="">
        <xdr:sp macro="" textlink="">
          <xdr:nvSpPr>
            <xdr:cNvPr id="2" name="TextBox 1">
              <a:extLst>
                <a:ext uri="{FF2B5EF4-FFF2-40B4-BE49-F238E27FC236}">
                  <a16:creationId xmlns:a16="http://schemas.microsoft.com/office/drawing/2014/main" id="{E2AFCF54-88BA-4B1D-ACE6-BFDEF8C96A7B}"/>
                </a:ext>
              </a:extLst>
            </xdr:cNvPr>
            <xdr:cNvSpPr txBox="1"/>
          </xdr:nvSpPr>
          <xdr:spPr>
            <a:xfrm>
              <a:off x="192406" y="373380"/>
              <a:ext cx="4657724" cy="15425810"/>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baseline="0"/>
                <a:t>Transportation problem (4pts)</a:t>
              </a:r>
            </a:p>
            <a:p>
              <a:endParaRPr lang="en-US" sz="1100" b="0" i="0">
                <a:solidFill>
                  <a:schemeClr val="tx1"/>
                </a:solidFill>
                <a:effectLst/>
                <a:latin typeface="+mn-lt"/>
                <a:ea typeface="+mn-ea"/>
                <a:cs typeface="+mn-cs"/>
              </a:endParaRPr>
            </a:p>
            <a:p>
              <a:r>
                <a:rPr lang="en-US" sz="1100" b="0" i="0">
                  <a:solidFill>
                    <a:schemeClr val="tx1"/>
                  </a:solidFill>
                  <a:effectLst/>
                  <a:latin typeface="+mn-lt"/>
                  <a:ea typeface="+mn-ea"/>
                  <a:cs typeface="+mn-cs"/>
                </a:rPr>
                <a:t>CaaS</a:t>
              </a:r>
              <a:r>
                <a:rPr lang="en-US" sz="1100" b="0" i="0" baseline="0">
                  <a:solidFill>
                    <a:schemeClr val="tx1"/>
                  </a:solidFill>
                  <a:effectLst/>
                  <a:latin typeface="+mn-lt"/>
                  <a:ea typeface="+mn-ea"/>
                  <a:cs typeface="+mn-cs"/>
                </a:rPr>
                <a:t> Ltd (Car-as-a-service) offers electric cars for rental in Helsinki. A customer can take a car into use with a phone app, and the customer is charged based on the time the car is in use. Customers can also leave the car anywhere in Helsinki.</a:t>
              </a: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CaaS has divided Helsinki into six areas (A-F), for each of which it has good predictions on the demand, i.e., how many cars are needed in that area each day (Table 1). CaaS wants to build a decision support model that identifies the optimal way to redistribute the cars during the night so that each area has enough cars to satisfy the demand the next day. CaaS has also estimated the average travel times between each of these areas (Table 2). The current locations of the cars are given in Table 3.</a:t>
              </a: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Implement on the spreadsheet a network LP model that minimizes the total time it takes to redistribute the cars so that demand is satisfied. </a:t>
              </a:r>
            </a:p>
            <a:p>
              <a:endParaRPr lang="en-US" sz="1100" b="0" i="0" baseline="0">
                <a:solidFill>
                  <a:schemeClr val="tx1"/>
                </a:solidFill>
                <a:effectLst/>
                <a:latin typeface="+mn-lt"/>
                <a:ea typeface="+mn-ea"/>
                <a:cs typeface="+mn-cs"/>
              </a:endParaRPr>
            </a:p>
            <a:p>
              <a:r>
                <a:rPr lang="en-US" sz="1100" b="0" i="0" baseline="0">
                  <a:solidFill>
                    <a:srgbClr val="FF0000"/>
                  </a:solidFill>
                  <a:effectLst/>
                  <a:latin typeface="+mn-lt"/>
                  <a:ea typeface="+mn-ea"/>
                  <a:cs typeface="+mn-cs"/>
                </a:rPr>
                <a:t>Task 1: Find the optimal solution. Report the number of cars transferred between each area, i.e., prepare a list of transfers. </a:t>
              </a:r>
            </a:p>
            <a:p>
              <a:endParaRPr lang="en-US" sz="1100" b="0" i="0" baseline="0">
                <a:solidFill>
                  <a:schemeClr val="tx1"/>
                </a:solidFill>
                <a:effectLst/>
                <a:latin typeface="+mn-lt"/>
                <a:ea typeface="+mn-ea"/>
                <a:cs typeface="+mn-cs"/>
              </a:endParaRPr>
            </a:p>
            <a:p>
              <a:r>
                <a:rPr lang="fi-FI" sz="1100" b="1" i="0">
                  <a:solidFill>
                    <a:schemeClr val="tx1"/>
                  </a:solidFill>
                  <a:effectLst/>
                  <a:latin typeface="+mn-lt"/>
                  <a:ea typeface="+mn-ea"/>
                  <a:cs typeface="+mn-cs"/>
                </a:rPr>
                <a:t>Formulation</a:t>
              </a:r>
              <a:r>
                <a:rPr lang="fi-FI" sz="1100" b="1" i="0" baseline="0">
                  <a:solidFill>
                    <a:schemeClr val="tx1"/>
                  </a:solidFill>
                  <a:effectLst/>
                  <a:latin typeface="+mn-lt"/>
                  <a:ea typeface="+mn-ea"/>
                  <a:cs typeface="+mn-cs"/>
                </a:rPr>
                <a:t> of</a:t>
              </a:r>
              <a:r>
                <a:rPr lang="fi-FI" sz="1100" b="1" i="0">
                  <a:solidFill>
                    <a:schemeClr val="tx1"/>
                  </a:solidFill>
                  <a:effectLst/>
                  <a:latin typeface="+mn-lt"/>
                  <a:ea typeface="+mn-ea"/>
                  <a:cs typeface="+mn-cs"/>
                </a:rPr>
                <a:t> the Integer Linear Programming Model</a:t>
              </a: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1. Decision Variables</a:t>
              </a:r>
              <a:r>
                <a:rPr lang="fi-FI" sz="1100" b="0" i="0">
                  <a:solidFill>
                    <a:schemeClr val="tx1"/>
                  </a:solidFill>
                  <a:effectLst/>
                  <a:latin typeface="+mn-lt"/>
                  <a:ea typeface="+mn-ea"/>
                  <a:cs typeface="+mn-cs"/>
                </a:rPr>
                <a:t>:</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Let </a:t>
              </a:r>
              <a:r>
                <a:rPr lang="en-US" sz="1100" b="0" i="0">
                  <a:solidFill>
                    <a:schemeClr val="tx1"/>
                  </a:solidFill>
                  <a:effectLst/>
                  <a:latin typeface="Cambria Math" panose="02040503050406030204" pitchFamily="18" charset="0"/>
                  <a:ea typeface="+mn-ea"/>
                  <a:cs typeface="+mn-cs"/>
                </a:rPr>
                <a:t>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a:t>
              </a:r>
              <a:r>
                <a:rPr lang="fi-FI" sz="1100" b="0" i="0">
                  <a:solidFill>
                    <a:schemeClr val="tx1"/>
                  </a:solidFill>
                  <a:effectLst/>
                  <a:latin typeface="+mn-lt"/>
                  <a:ea typeface="+mn-ea"/>
                  <a:cs typeface="+mn-cs"/>
                </a:rPr>
                <a:t>​ be the number of cars transferred from area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to area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where </a:t>
              </a:r>
              <a:r>
                <a:rPr lang="en-US" sz="1100" b="0" i="0">
                  <a:solidFill>
                    <a:schemeClr val="tx1"/>
                  </a:solidFill>
                  <a:effectLst/>
                  <a:latin typeface="Cambria Math" panose="02040503050406030204" pitchFamily="18" charset="0"/>
                  <a:ea typeface="Cambria Math" panose="02040503050406030204" pitchFamily="18" charset="0"/>
                  <a:cs typeface="+mn-cs"/>
                </a:rPr>
                <a:t>i, j∈{𝐴, 𝐵,𝐶,𝐷,𝐸,𝐹}</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2. Objective Function</a:t>
              </a:r>
              <a:r>
                <a:rPr lang="fi-FI" sz="1100" b="0" i="0">
                  <a:solidFill>
                    <a:schemeClr val="tx1"/>
                  </a:solidFill>
                  <a:effectLst/>
                  <a:latin typeface="+mn-lt"/>
                  <a:ea typeface="+mn-ea"/>
                  <a:cs typeface="+mn-cs"/>
                </a:rPr>
                <a:t>:</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Minimize the total travel time</a:t>
              </a:r>
              <a:r>
                <a:rPr lang="fi-FI" sz="1100" b="0" i="0" baseline="0">
                  <a:solidFill>
                    <a:schemeClr val="tx1"/>
                  </a:solidFill>
                  <a:effectLst/>
                  <a:latin typeface="+mn-lt"/>
                  <a:ea typeface="+mn-ea"/>
                  <a:cs typeface="+mn-cs"/>
                </a:rPr>
                <a:t> of moving the cars between the neighborhood. The model assumes that all cars are move from area i to area j simultaneously.</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pPr algn="ctr"/>
              <a:r>
                <a:rPr lang="en-US" sz="1100" b="0" i="0">
                  <a:solidFill>
                    <a:schemeClr val="tx1"/>
                  </a:solidFill>
                  <a:effectLst/>
                  <a:latin typeface="Cambria Math" panose="02040503050406030204" pitchFamily="18" charset="0"/>
                  <a:ea typeface="+mn-ea"/>
                  <a:cs typeface="+mn-cs"/>
                </a:rPr>
                <a:t>min z= ∑2_(𝑖,𝑗)▒〖𝑡</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a:t>
              </a:r>
              <a:r>
                <a:rPr lang="en-US" sz="1100" b="0" i="0">
                  <a:solidFill>
                    <a:schemeClr val="tx1"/>
                  </a:solidFill>
                  <a:effectLst/>
                  <a:latin typeface="Cambria Math" panose="02040503050406030204" pitchFamily="18" charset="0"/>
                  <a:ea typeface="Cambria Math" panose="02040503050406030204" pitchFamily="18" charset="0"/>
                  <a:cs typeface="+mn-cs"/>
                </a:rPr>
                <a:t>×</a:t>
              </a:r>
              <a:r>
                <a:rPr lang="en-US" sz="1100" b="0" i="0">
                  <a:solidFill>
                    <a:schemeClr val="tx1"/>
                  </a:solidFill>
                  <a:effectLst/>
                  <a:latin typeface="Cambria Math" panose="02040503050406030204" pitchFamily="18" charset="0"/>
                  <a:ea typeface="+mn-ea"/>
                  <a:cs typeface="+mn-cs"/>
                </a:rPr>
                <a:t>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 〗, 𝑖</a:t>
              </a:r>
              <a:r>
                <a:rPr lang="en-US" sz="1100" b="0" i="0">
                  <a:solidFill>
                    <a:schemeClr val="tx1"/>
                  </a:solidFill>
                  <a:effectLst/>
                  <a:latin typeface="Cambria Math" panose="02040503050406030204" pitchFamily="18" charset="0"/>
                  <a:ea typeface="Cambria Math" panose="02040503050406030204" pitchFamily="18" charset="0"/>
                  <a:cs typeface="+mn-cs"/>
                </a:rPr>
                <a:t>≠𝑗</a:t>
              </a:r>
              <a:r>
                <a:rPr lang="fi-FI" sz="1100" b="0" i="0">
                  <a:solidFill>
                    <a:schemeClr val="tx1"/>
                  </a:solidFill>
                  <a:effectLst/>
                  <a:latin typeface="+mn-lt"/>
                  <a:ea typeface="+mn-ea"/>
                  <a:cs typeface="+mn-cs"/>
                </a:rPr>
                <a:t> </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where</a:t>
              </a:r>
              <a:r>
                <a:rPr lang="fi-FI" sz="1100" b="0" i="0" baseline="0">
                  <a:solidFill>
                    <a:schemeClr val="tx1"/>
                  </a:solidFill>
                  <a:effectLst/>
                  <a:latin typeface="+mn-lt"/>
                  <a:ea typeface="+mn-ea"/>
                  <a:cs typeface="+mn-cs"/>
                </a:rPr>
                <a:t> </a:t>
              </a:r>
              <a:r>
                <a:rPr lang="en-US" sz="1100" b="0" i="0">
                  <a:solidFill>
                    <a:schemeClr val="tx1"/>
                  </a:solidFill>
                  <a:effectLst/>
                  <a:latin typeface="Cambria Math" panose="02040503050406030204" pitchFamily="18" charset="0"/>
                  <a:ea typeface="+mn-ea"/>
                  <a:cs typeface="+mn-cs"/>
                </a:rPr>
                <a:t>𝑡</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a:t>
              </a:r>
              <a:r>
                <a:rPr lang="fi-FI" sz="1100" b="0" i="0">
                  <a:solidFill>
                    <a:schemeClr val="tx1"/>
                  </a:solidFill>
                  <a:effectLst/>
                  <a:latin typeface="+mn-lt"/>
                  <a:ea typeface="+mn-ea"/>
                  <a:cs typeface="+mn-cs"/>
                </a:rPr>
                <a:t> is the travel time from area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to area</a:t>
              </a:r>
              <a:r>
                <a:rPr lang="fi-FI" sz="1100" b="0" i="1">
                  <a:solidFill>
                    <a:schemeClr val="tx1"/>
                  </a:solidFill>
                  <a:effectLst/>
                  <a:latin typeface="+mn-lt"/>
                  <a:ea typeface="+mn-ea"/>
                  <a:cs typeface="+mn-cs"/>
                </a:rPr>
                <a:t> j</a:t>
              </a:r>
              <a:r>
                <a:rPr lang="fi-FI" sz="1100" b="0" i="0">
                  <a:solidFill>
                    <a:schemeClr val="tx1"/>
                  </a:solidFill>
                  <a:effectLst/>
                  <a:latin typeface="+mn-lt"/>
                  <a:ea typeface="+mn-ea"/>
                  <a:cs typeface="+mn-cs"/>
                </a:rPr>
                <a:t>, given in Table 2.</a:t>
              </a: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3. Constraints</a:t>
              </a:r>
              <a:r>
                <a:rPr lang="fi-FI" sz="1100" b="0" i="0">
                  <a:solidFill>
                    <a:schemeClr val="tx1"/>
                  </a:solidFill>
                  <a:effectLst/>
                  <a:latin typeface="+mn-lt"/>
                  <a:ea typeface="+mn-ea"/>
                  <a:cs typeface="+mn-cs"/>
                </a:rPr>
                <a:t>:</a:t>
              </a:r>
            </a:p>
            <a:p>
              <a:endParaRPr lang="fi-FI" sz="1100" b="0" i="0">
                <a:solidFill>
                  <a:schemeClr val="tx1"/>
                </a:solidFill>
                <a:effectLst/>
                <a:latin typeface="+mn-lt"/>
                <a:ea typeface="+mn-ea"/>
                <a:cs typeface="+mn-cs"/>
              </a:endParaRPr>
            </a:p>
            <a:p>
              <a:r>
                <a:rPr lang="en-US" sz="1100" b="0" i="0" baseline="0">
                  <a:solidFill>
                    <a:schemeClr val="tx1"/>
                  </a:solidFill>
                  <a:effectLst/>
                  <a:latin typeface="+mn-lt"/>
                  <a:ea typeface="+mn-ea"/>
                  <a:cs typeface="+mn-cs"/>
                </a:rPr>
                <a:t>We can see the demand and the current number of cars are equal at 140. Therefore, the </a:t>
              </a:r>
              <a:r>
                <a:rPr lang="fi-FI" sz="1100" b="0" i="0" baseline="0">
                  <a:solidFill>
                    <a:schemeClr val="tx1"/>
                  </a:solidFill>
                  <a:effectLst/>
                  <a:latin typeface="+mn-lt"/>
                  <a:ea typeface="+mn-ea"/>
                  <a:cs typeface="+mn-cs"/>
                </a:rPr>
                <a:t>d</a:t>
              </a:r>
              <a:r>
                <a:rPr lang="fi-FI" sz="1100" b="0" i="0">
                  <a:solidFill>
                    <a:schemeClr val="tx1"/>
                  </a:solidFill>
                  <a:effectLst/>
                  <a:latin typeface="+mn-lt"/>
                  <a:ea typeface="+mn-ea"/>
                  <a:cs typeface="+mn-cs"/>
                </a:rPr>
                <a:t>emand constraints for each area</a:t>
              </a:r>
              <a:r>
                <a:rPr lang="fi-FI" sz="1100" b="0" i="0" baseline="0">
                  <a:solidFill>
                    <a:schemeClr val="tx1"/>
                  </a:solidFill>
                  <a:effectLst/>
                  <a:latin typeface="+mn-lt"/>
                  <a:ea typeface="+mn-ea"/>
                  <a:cs typeface="+mn-cs"/>
                </a:rPr>
                <a:t> becomes</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pPr algn="ctr"/>
              <a:r>
                <a:rPr lang="en-US" sz="1100" b="0" i="0">
                  <a:solidFill>
                    <a:schemeClr val="tx1"/>
                  </a:solidFill>
                  <a:effectLst/>
                  <a:latin typeface="Cambria Math" panose="02040503050406030204" pitchFamily="18" charset="0"/>
                  <a:ea typeface="+mn-ea"/>
                  <a:cs typeface="+mn-cs"/>
                </a:rPr>
                <a:t> ∑2_𝑖▒〖𝑥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𝑖𝑗−∑2_𝑗▒〖𝑥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𝑗𝑖+𝑐_𝑗=𝑑_𝑗 〗〗, 𝑖≠𝑗</a:t>
              </a:r>
              <a:r>
                <a:rPr lang="fi-FI" sz="1100" b="0" i="0">
                  <a:solidFill>
                    <a:schemeClr val="tx1"/>
                  </a:solidFill>
                  <a:effectLst/>
                  <a:latin typeface="Cambria Math" panose="02040503050406030204" pitchFamily="18" charset="0"/>
                  <a:ea typeface="+mn-ea"/>
                  <a:cs typeface="+mn-cs"/>
                </a:rPr>
                <a:t>" </a:t>
              </a:r>
              <a:r>
                <a:rPr lang="en-FI" sz="1100" b="0" i="0">
                  <a:solidFill>
                    <a:schemeClr val="tx1"/>
                  </a:solidFill>
                  <a:effectLst/>
                  <a:latin typeface="+mn-lt"/>
                  <a:ea typeface="+mn-ea"/>
                  <a:cs typeface="+mn-cs"/>
                </a:rPr>
                <a:t>"</a:t>
              </a:r>
              <a:r>
                <a:rPr lang="fi-FI" sz="1100" b="0" i="0">
                  <a:solidFill>
                    <a:schemeClr val="tx1"/>
                  </a:solidFill>
                  <a:effectLst/>
                  <a:latin typeface="+mn-lt"/>
                  <a:ea typeface="+mn-ea"/>
                  <a:cs typeface="+mn-cs"/>
                </a:rPr>
                <a:t> </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where:</a:t>
              </a:r>
              <a:endParaRPr lang="en-US" sz="1100" b="0" i="1">
                <a:solidFill>
                  <a:schemeClr val="tx1"/>
                </a:solidFill>
                <a:effectLst/>
                <a:latin typeface="+mn-lt"/>
                <a:ea typeface="+mn-ea"/>
                <a:cs typeface="+mn-cs"/>
              </a:endParaRPr>
            </a:p>
            <a:p>
              <a:endParaRPr lang="en-US" sz="1100" b="0" i="1">
                <a:solidFill>
                  <a:schemeClr val="tx1"/>
                </a:solidFill>
                <a:effectLst/>
                <a:latin typeface="+mn-lt"/>
                <a:ea typeface="+mn-ea"/>
                <a:cs typeface="+mn-cs"/>
              </a:endParaRPr>
            </a:p>
            <a:p>
              <a:r>
                <a:rPr lang="en-US" sz="1100" b="0" i="0">
                  <a:solidFill>
                    <a:schemeClr val="tx1"/>
                  </a:solidFill>
                  <a:effectLst/>
                  <a:latin typeface="Cambria Math" panose="02040503050406030204" pitchFamily="18" charset="0"/>
                  <a:ea typeface="+mn-ea"/>
                  <a:cs typeface="+mn-cs"/>
                </a:rPr>
                <a:t>∑2_𝑖▒𝑥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 </a:t>
              </a:r>
              <a:r>
                <a:rPr lang="fi-FI" sz="1100" b="0" i="0">
                  <a:solidFill>
                    <a:schemeClr val="tx1"/>
                  </a:solidFill>
                  <a:effectLst/>
                  <a:latin typeface="+mn-lt"/>
                  <a:ea typeface="+mn-ea"/>
                  <a:cs typeface="+mn-cs"/>
                </a:rPr>
                <a:t>​ is the total number of cars transferred into area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from all other areas. Since the number of cars increase for</a:t>
              </a:r>
              <a:r>
                <a:rPr lang="fi-FI" sz="1100" b="0" i="0" baseline="0">
                  <a:solidFill>
                    <a:schemeClr val="tx1"/>
                  </a:solidFill>
                  <a:effectLst/>
                  <a:latin typeface="+mn-lt"/>
                  <a:ea typeface="+mn-ea"/>
                  <a:cs typeface="+mn-cs"/>
                </a:rPr>
                <a:t> this term due to nonnegativity constraint, it has a positive sign.</a:t>
              </a:r>
            </a:p>
            <a:p>
              <a:endParaRPr lang="fi-FI" sz="1100" b="0" i="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Cambria Math" panose="02040503050406030204" pitchFamily="18" charset="0"/>
                  <a:ea typeface="+mn-ea"/>
                  <a:cs typeface="+mn-cs"/>
                </a:rPr>
                <a:t>∑2_𝑗▒𝑥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𝑗𝑖   </a:t>
              </a:r>
              <a:r>
                <a:rPr lang="fi-FI" sz="1100" b="0" i="0">
                  <a:solidFill>
                    <a:schemeClr val="tx1"/>
                  </a:solidFill>
                  <a:effectLst/>
                  <a:latin typeface="+mn-lt"/>
                  <a:ea typeface="+mn-ea"/>
                  <a:cs typeface="+mn-cs"/>
                </a:rPr>
                <a:t>is the total number of cars transferred out of area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to all other areas. Since the number of cars decrease for</a:t>
              </a:r>
              <a:r>
                <a:rPr lang="fi-FI" sz="1100" b="0" i="0" baseline="0">
                  <a:solidFill>
                    <a:schemeClr val="tx1"/>
                  </a:solidFill>
                  <a:effectLst/>
                  <a:latin typeface="+mn-lt"/>
                  <a:ea typeface="+mn-ea"/>
                  <a:cs typeface="+mn-cs"/>
                </a:rPr>
                <a:t> this term due to nonnegativity constraint, it has a negative sign.</a:t>
              </a:r>
            </a:p>
            <a:p>
              <a:pPr marL="0" marR="0" lvl="0" indent="0" defTabSz="914400" eaLnBrk="1" fontAlgn="auto" latinLnBrk="0" hangingPunct="1">
                <a:lnSpc>
                  <a:spcPct val="100000"/>
                </a:lnSpc>
                <a:spcBef>
                  <a:spcPts val="0"/>
                </a:spcBef>
                <a:spcAft>
                  <a:spcPts val="0"/>
                </a:spcAft>
                <a:buClrTx/>
                <a:buSzTx/>
                <a:buFontTx/>
                <a:buNone/>
                <a:tabLst/>
                <a:defRPr/>
              </a:pPr>
              <a:endParaRPr lang="fi-FI" sz="1100" b="0" i="0">
                <a:solidFill>
                  <a:schemeClr val="tx1"/>
                </a:solidFill>
                <a:effectLst/>
                <a:latin typeface="+mn-lt"/>
                <a:ea typeface="+mn-ea"/>
                <a:cs typeface="+mn-cs"/>
              </a:endParaRPr>
            </a:p>
            <a:p>
              <a:r>
                <a:rPr lang="en-US" sz="1100" b="0" i="0">
                  <a:solidFill>
                    <a:schemeClr val="tx1"/>
                  </a:solidFill>
                  <a:effectLst/>
                  <a:latin typeface="Cambria Math" panose="02040503050406030204" pitchFamily="18" charset="0"/>
                  <a:ea typeface="+mn-ea"/>
                  <a:cs typeface="+mn-cs"/>
                </a:rPr>
                <a:t>𝑑_𝑗</a:t>
              </a:r>
              <a:r>
                <a:rPr lang="fi-FI" sz="1100" b="0" i="0">
                  <a:solidFill>
                    <a:schemeClr val="tx1"/>
                  </a:solidFill>
                  <a:effectLst/>
                  <a:latin typeface="+mn-lt"/>
                  <a:ea typeface="+mn-ea"/>
                  <a:cs typeface="+mn-cs"/>
                </a:rPr>
                <a:t> is the demand for</a:t>
              </a:r>
              <a:r>
                <a:rPr lang="fi-FI" sz="1100" b="0" i="0" baseline="0">
                  <a:solidFill>
                    <a:schemeClr val="tx1"/>
                  </a:solidFill>
                  <a:effectLst/>
                  <a:latin typeface="+mn-lt"/>
                  <a:ea typeface="+mn-ea"/>
                  <a:cs typeface="+mn-cs"/>
                </a:rPr>
                <a:t> cars in area </a:t>
              </a:r>
              <a:r>
                <a:rPr lang="fi-FI" sz="1100" b="0" i="1" baseline="0">
                  <a:solidFill>
                    <a:schemeClr val="tx1"/>
                  </a:solidFill>
                  <a:effectLst/>
                  <a:latin typeface="+mn-lt"/>
                  <a:ea typeface="+mn-ea"/>
                  <a:cs typeface="+mn-cs"/>
                </a:rPr>
                <a:t>j </a:t>
              </a:r>
              <a:r>
                <a:rPr lang="fi-FI" sz="1100" b="0" i="0" baseline="0">
                  <a:solidFill>
                    <a:schemeClr val="tx1"/>
                  </a:solidFill>
                  <a:effectLst/>
                  <a:latin typeface="+mn-lt"/>
                  <a:ea typeface="+mn-ea"/>
                  <a:cs typeface="+mn-cs"/>
                </a:rPr>
                <a:t>(Table 1), all are positive</a:t>
              </a:r>
            </a:p>
            <a:p>
              <a:endParaRPr lang="fi-FI" sz="1100" b="0" i="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Cambria Math" panose="02040503050406030204" pitchFamily="18" charset="0"/>
                  <a:ea typeface="+mn-ea"/>
                  <a:cs typeface="+mn-cs"/>
                </a:rPr>
                <a:t>𝑐_𝑗</a:t>
              </a:r>
              <a:r>
                <a:rPr lang="fi-FI" sz="1100" b="0" i="0">
                  <a:solidFill>
                    <a:schemeClr val="tx1"/>
                  </a:solidFill>
                  <a:effectLst/>
                  <a:latin typeface="+mn-lt"/>
                  <a:ea typeface="+mn-ea"/>
                  <a:cs typeface="+mn-cs"/>
                </a:rPr>
                <a:t> is the current number of cars already in area </a:t>
              </a:r>
              <a:r>
                <a:rPr lang="fi-FI" sz="1100" b="0" i="1">
                  <a:solidFill>
                    <a:schemeClr val="tx1"/>
                  </a:solidFill>
                  <a:effectLst/>
                  <a:latin typeface="+mn-lt"/>
                  <a:ea typeface="+mn-ea"/>
                  <a:cs typeface="+mn-cs"/>
                </a:rPr>
                <a:t>j </a:t>
              </a:r>
              <a:r>
                <a:rPr lang="fi-FI" sz="1100" b="0" i="0" baseline="0">
                  <a:solidFill>
                    <a:schemeClr val="tx1"/>
                  </a:solidFill>
                  <a:effectLst/>
                  <a:latin typeface="+mn-lt"/>
                  <a:ea typeface="+mn-ea"/>
                  <a:cs typeface="+mn-cs"/>
                </a:rPr>
                <a:t>(Table 3), all are positive</a:t>
              </a:r>
            </a:p>
            <a:p>
              <a:pPr marL="0" marR="0" lvl="0" indent="0" defTabSz="914400" eaLnBrk="1" fontAlgn="auto" latinLnBrk="0" hangingPunct="1">
                <a:lnSpc>
                  <a:spcPct val="100000"/>
                </a:lnSpc>
                <a:spcBef>
                  <a:spcPts val="0"/>
                </a:spcBef>
                <a:spcAft>
                  <a:spcPts val="0"/>
                </a:spcAft>
                <a:buClrTx/>
                <a:buSzTx/>
                <a:buFontTx/>
                <a:buNone/>
                <a:tabLst/>
                <a:defRPr/>
              </a:pPr>
              <a:endParaRPr lang="fi-FI" sz="1100" b="0" i="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fi-FI" sz="1100" b="0" i="0" baseline="0">
                  <a:solidFill>
                    <a:schemeClr val="tx1"/>
                  </a:solidFill>
                  <a:effectLst/>
                  <a:latin typeface="+mn-lt"/>
                  <a:ea typeface="+mn-ea"/>
                  <a:cs typeface="+mn-cs"/>
                </a:rPr>
                <a:t>Intuition: the demand is equal to the current number of cars, plus the cars moving in and minus the cars moving out.</a:t>
              </a:r>
              <a:endParaRPr lang="en-FI">
                <a:effectLst/>
              </a:endParaRP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4.</a:t>
              </a:r>
              <a:r>
                <a:rPr lang="fi-FI" sz="1100" b="1" i="0" baseline="0">
                  <a:solidFill>
                    <a:schemeClr val="tx1"/>
                  </a:solidFill>
                  <a:effectLst/>
                  <a:latin typeface="+mn-lt"/>
                  <a:ea typeface="+mn-ea"/>
                  <a:cs typeface="+mn-cs"/>
                </a:rPr>
                <a:t> Integrality constraint </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The number of cars to be transferred between areas must</a:t>
              </a:r>
              <a:r>
                <a:rPr lang="fi-FI" sz="1100" b="0" i="0" baseline="0">
                  <a:solidFill>
                    <a:schemeClr val="tx1"/>
                  </a:solidFill>
                  <a:effectLst/>
                  <a:latin typeface="+mn-lt"/>
                  <a:ea typeface="+mn-ea"/>
                  <a:cs typeface="+mn-cs"/>
                </a:rPr>
                <a:t> be</a:t>
              </a:r>
              <a:r>
                <a:rPr lang="fi-FI" sz="1100" b="0" i="0">
                  <a:solidFill>
                    <a:schemeClr val="tx1"/>
                  </a:solidFill>
                  <a:effectLst/>
                  <a:latin typeface="+mn-lt"/>
                  <a:ea typeface="+mn-ea"/>
                  <a:cs typeface="+mn-cs"/>
                </a:rPr>
                <a:t> a discrete quantity</a:t>
              </a:r>
              <a:r>
                <a:rPr lang="fi-FI" sz="1100" b="0" i="0" baseline="0">
                  <a:solidFill>
                    <a:schemeClr val="tx1"/>
                  </a:solidFill>
                  <a:effectLst/>
                  <a:latin typeface="+mn-lt"/>
                  <a:ea typeface="+mn-ea"/>
                  <a:cs typeface="+mn-cs"/>
                </a:rPr>
                <a:t> since we</a:t>
              </a:r>
              <a:r>
                <a:rPr lang="fi-FI" sz="1100" b="0" i="0">
                  <a:solidFill>
                    <a:schemeClr val="tx1"/>
                  </a:solidFill>
                  <a:effectLst/>
                  <a:latin typeface="+mn-lt"/>
                  <a:ea typeface="+mn-ea"/>
                  <a:cs typeface="+mn-cs"/>
                </a:rPr>
                <a:t> can't transfer a fraction of a car</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Integral</a:t>
              </a:r>
              <a:r>
                <a:rPr lang="fi-FI" sz="1100" b="0" i="0" baseline="0">
                  <a:solidFill>
                    <a:schemeClr val="tx1"/>
                  </a:solidFill>
                  <a:effectLst/>
                  <a:latin typeface="+mn-lt"/>
                  <a:ea typeface="+mn-ea"/>
                  <a:cs typeface="+mn-cs"/>
                </a:rPr>
                <a:t> constraint:</a:t>
              </a:r>
            </a:p>
            <a:p>
              <a:pPr algn="ctr"/>
              <a:r>
                <a:rPr lang="en-US" sz="1100" b="0" i="0">
                  <a:solidFill>
                    <a:schemeClr val="tx1"/>
                  </a:solidFill>
                  <a:effectLst/>
                  <a:latin typeface="Cambria Math" panose="02040503050406030204" pitchFamily="18" charset="0"/>
                  <a:ea typeface="+mn-ea"/>
                  <a:cs typeface="+mn-cs"/>
                </a:rPr>
                <a:t>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a:t>
              </a:r>
              <a:r>
                <a:rPr lang="fi-FI" sz="1100" b="0" i="0">
                  <a:solidFill>
                    <a:schemeClr val="tx1"/>
                  </a:solidFill>
                  <a:effectLst/>
                  <a:latin typeface="+mn-lt"/>
                  <a:ea typeface="+mn-ea"/>
                  <a:cs typeface="+mn-cs"/>
                </a:rPr>
                <a:t> integer, for all </a:t>
              </a:r>
              <a:r>
                <a:rPr lang="en-US" sz="1100" b="0" i="0">
                  <a:solidFill>
                    <a:schemeClr val="tx1"/>
                  </a:solidFill>
                  <a:effectLst/>
                  <a:latin typeface="Cambria Math" panose="02040503050406030204" pitchFamily="18" charset="0"/>
                  <a:ea typeface="+mn-ea"/>
                  <a:cs typeface="+mn-cs"/>
                </a:rPr>
                <a:t>𝑖≠𝑗</a:t>
              </a:r>
              <a:r>
                <a:rPr lang="fi-FI" sz="1100" b="0" i="0">
                  <a:solidFill>
                    <a:schemeClr val="tx1"/>
                  </a:solidFill>
                  <a:effectLst/>
                  <a:latin typeface="Cambria Math" panose="02040503050406030204" pitchFamily="18" charset="0"/>
                  <a:ea typeface="+mn-ea"/>
                  <a:cs typeface="+mn-cs"/>
                </a:rPr>
                <a:t>" </a:t>
              </a:r>
              <a:r>
                <a:rPr lang="en-FI" sz="1100" b="0" i="0">
                  <a:solidFill>
                    <a:schemeClr val="tx1"/>
                  </a:solidFill>
                  <a:effectLst/>
                  <a:latin typeface="+mn-lt"/>
                  <a:ea typeface="+mn-ea"/>
                  <a:cs typeface="+mn-cs"/>
                </a:rPr>
                <a:t>"</a:t>
              </a:r>
              <a:r>
                <a:rPr lang="fi-FI" sz="1100" b="0" i="0">
                  <a:solidFill>
                    <a:schemeClr val="tx1"/>
                  </a:solidFill>
                  <a:effectLst/>
                  <a:latin typeface="+mn-lt"/>
                  <a:ea typeface="+mn-ea"/>
                  <a:cs typeface="+mn-cs"/>
                </a:rPr>
                <a:t>  </a:t>
              </a:r>
              <a:r>
                <a:rPr lang="fi-FI"/>
                <a:t> </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5. Non-negativity constraints</a:t>
              </a:r>
              <a:r>
                <a:rPr lang="fi-FI" sz="1100" b="0" i="0">
                  <a:solidFill>
                    <a:schemeClr val="tx1"/>
                  </a:solidFill>
                  <a:effectLst/>
                  <a:latin typeface="+mn-lt"/>
                  <a:ea typeface="+mn-ea"/>
                  <a:cs typeface="+mn-cs"/>
                </a:rPr>
                <a:t>: </a:t>
              </a:r>
              <a:endParaRPr lang="en-US" sz="1100" b="0" i="1">
                <a:solidFill>
                  <a:schemeClr val="tx1"/>
                </a:solidFill>
                <a:effectLst/>
                <a:latin typeface="+mn-lt"/>
                <a:ea typeface="+mn-ea"/>
                <a:cs typeface="+mn-cs"/>
              </a:endParaRPr>
            </a:p>
            <a:p>
              <a:pPr/>
              <a:r>
                <a:rPr lang="en-US" sz="1100" b="0" i="0">
                  <a:solidFill>
                    <a:schemeClr val="tx1"/>
                  </a:solidFill>
                  <a:effectLst/>
                  <a:latin typeface="Cambria Math" panose="02040503050406030204" pitchFamily="18" charset="0"/>
                  <a:ea typeface="+mn-ea"/>
                  <a:cs typeface="+mn-cs"/>
                </a:rPr>
                <a:t>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a:t>
              </a:r>
              <a:r>
                <a:rPr lang="en-US" sz="1100" b="0" i="0">
                  <a:solidFill>
                    <a:schemeClr val="tx1"/>
                  </a:solidFill>
                  <a:effectLst/>
                  <a:latin typeface="Cambria Math" panose="02040503050406030204" pitchFamily="18" charset="0"/>
                  <a:ea typeface="Cambria Math" panose="02040503050406030204" pitchFamily="18" charset="0"/>
                  <a:cs typeface="+mn-cs"/>
                </a:rPr>
                <a:t>≥0</a:t>
              </a:r>
              <a:endParaRPr lang="fi-FI" sz="1100" b="0" i="0">
                <a:solidFill>
                  <a:schemeClr val="tx1"/>
                </a:solidFill>
                <a:effectLst/>
                <a:latin typeface="+mn-lt"/>
                <a:ea typeface="+mn-ea"/>
                <a:cs typeface="+mn-cs"/>
              </a:endParaRP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However, it would be problematic if we don't have the decision variables for </a:t>
              </a:r>
            </a:p>
            <a:p>
              <a:r>
                <a:rPr lang="en-US" sz="1100" b="0" i="0">
                  <a:solidFill>
                    <a:schemeClr val="tx1"/>
                  </a:solidFill>
                  <a:effectLst/>
                  <a:latin typeface="Cambria Math" panose="02040503050406030204" pitchFamily="18" charset="0"/>
                  <a:ea typeface="+mn-ea"/>
                  <a:cs typeface="+mn-cs"/>
                </a:rPr>
                <a:t>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a:t>
              </a:r>
              <a:r>
                <a:rPr lang="fi-FI" sz="1100" b="0" i="0">
                  <a:solidFill>
                    <a:schemeClr val="tx1"/>
                  </a:solidFill>
                  <a:effectLst/>
                  <a:latin typeface="+mn-lt"/>
                  <a:ea typeface="+mn-ea"/>
                  <a:cs typeface="+mn-cs"/>
                </a:rPr>
                <a:t> for all </a:t>
              </a:r>
              <a:r>
                <a:rPr lang="en-US" sz="1100" b="0" i="0">
                  <a:solidFill>
                    <a:schemeClr val="tx1"/>
                  </a:solidFill>
                  <a:effectLst/>
                  <a:latin typeface="Cambria Math" panose="02040503050406030204" pitchFamily="18" charset="0"/>
                  <a:ea typeface="+mn-ea"/>
                  <a:cs typeface="+mn-cs"/>
                </a:rPr>
                <a:t>𝑖=𝑗</a:t>
              </a:r>
              <a:r>
                <a:rPr lang="fi-FI" sz="1100" b="0" i="0">
                  <a:solidFill>
                    <a:schemeClr val="tx1"/>
                  </a:solidFill>
                  <a:effectLst/>
                  <a:latin typeface="Cambria Math" panose="02040503050406030204" pitchFamily="18" charset="0"/>
                  <a:ea typeface="+mn-ea"/>
                  <a:cs typeface="+mn-cs"/>
                </a:rPr>
                <a:t>" </a:t>
              </a:r>
              <a:r>
                <a:rPr lang="en-FI" sz="1100" b="0" i="0">
                  <a:solidFill>
                    <a:schemeClr val="tx1"/>
                  </a:solidFill>
                  <a:effectLst/>
                  <a:latin typeface="+mn-lt"/>
                  <a:ea typeface="+mn-ea"/>
                  <a:cs typeface="+mn-cs"/>
                </a:rPr>
                <a:t>"</a:t>
              </a:r>
              <a:r>
                <a:rPr lang="fi-FI" sz="1100" b="0" i="0">
                  <a:solidFill>
                    <a:schemeClr val="tx1"/>
                  </a:solidFill>
                  <a:effectLst/>
                  <a:latin typeface="+mn-lt"/>
                  <a:ea typeface="+mn-ea"/>
                  <a:cs typeface="+mn-cs"/>
                </a:rPr>
                <a:t>due to the SUMPRODUCT</a:t>
              </a:r>
              <a:r>
                <a:rPr lang="fi-FI" sz="1100" b="0" i="0" baseline="0">
                  <a:solidFill>
                    <a:schemeClr val="tx1"/>
                  </a:solidFill>
                  <a:effectLst/>
                  <a:latin typeface="+mn-lt"/>
                  <a:ea typeface="+mn-ea"/>
                  <a:cs typeface="+mn-cs"/>
                </a:rPr>
                <a:t> function. Therefore, we add 6 decision variables and add the miscellaneous constraint as</a:t>
              </a:r>
            </a:p>
            <a:p>
              <a:pPr algn="ctr"/>
              <a:r>
                <a:rPr lang="en-US" sz="1100" b="0" i="0">
                  <a:solidFill>
                    <a:schemeClr val="tx1"/>
                  </a:solidFill>
                  <a:effectLst/>
                  <a:latin typeface="Cambria Math" panose="02040503050406030204" pitchFamily="18" charset="0"/>
                  <a:ea typeface="+mn-ea"/>
                  <a:cs typeface="+mn-cs"/>
                </a:rPr>
                <a:t>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𝑖𝑗=0</a:t>
              </a:r>
              <a:r>
                <a:rPr lang="fi-FI" sz="1100" b="0" i="0">
                  <a:solidFill>
                    <a:schemeClr val="tx1"/>
                  </a:solidFill>
                  <a:effectLst/>
                  <a:latin typeface="+mn-lt"/>
                  <a:ea typeface="+mn-ea"/>
                  <a:cs typeface="+mn-cs"/>
                </a:rPr>
                <a:t> , for all </a:t>
              </a:r>
              <a:r>
                <a:rPr lang="en-US" sz="1100" b="0" i="0">
                  <a:solidFill>
                    <a:schemeClr val="tx1"/>
                  </a:solidFill>
                  <a:effectLst/>
                  <a:latin typeface="Cambria Math" panose="02040503050406030204" pitchFamily="18" charset="0"/>
                  <a:ea typeface="+mn-ea"/>
                  <a:cs typeface="+mn-cs"/>
                </a:rPr>
                <a:t>𝑖=𝑗</a:t>
              </a:r>
              <a:r>
                <a:rPr lang="fi-FI" sz="1100" b="0" i="0">
                  <a:solidFill>
                    <a:schemeClr val="tx1"/>
                  </a:solidFill>
                  <a:effectLst/>
                  <a:latin typeface="Cambria Math" panose="02040503050406030204" pitchFamily="18" charset="0"/>
                  <a:ea typeface="+mn-ea"/>
                  <a:cs typeface="+mn-cs"/>
                </a:rPr>
                <a:t>" </a:t>
              </a:r>
              <a:r>
                <a:rPr lang="en-FI" sz="1100" b="0" i="0">
                  <a:solidFill>
                    <a:schemeClr val="tx1"/>
                  </a:solidFill>
                  <a:effectLst/>
                  <a:latin typeface="+mn-lt"/>
                  <a:ea typeface="+mn-ea"/>
                  <a:cs typeface="+mn-cs"/>
                </a:rPr>
                <a:t>"</a:t>
              </a:r>
              <a:r>
                <a:rPr lang="fi-FI" sz="1100" b="0" i="0">
                  <a:solidFill>
                    <a:schemeClr val="tx1"/>
                  </a:solidFill>
                  <a:effectLst/>
                  <a:latin typeface="+mn-lt"/>
                  <a:ea typeface="+mn-ea"/>
                  <a:cs typeface="+mn-cs"/>
                </a:rPr>
                <a:t>  </a:t>
              </a:r>
              <a:r>
                <a:rPr lang="fi-FI" sz="1100">
                  <a:solidFill>
                    <a:schemeClr val="tx1"/>
                  </a:solidFill>
                  <a:effectLst/>
                  <a:latin typeface="+mn-lt"/>
                  <a:ea typeface="+mn-ea"/>
                  <a:cs typeface="+mn-cs"/>
                </a:rPr>
                <a:t> </a:t>
              </a:r>
              <a:endParaRPr lang="fi-FI" sz="1100" b="0" i="0" baseline="0">
                <a:solidFill>
                  <a:schemeClr val="tx1"/>
                </a:solidFill>
                <a:effectLst/>
                <a:latin typeface="+mn-lt"/>
                <a:ea typeface="+mn-ea"/>
                <a:cs typeface="+mn-cs"/>
              </a:endParaRP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The integer LP is implemented on the right. The reported solution is:</a:t>
              </a:r>
            </a:p>
            <a:p>
              <a:endParaRPr lang="en-US" sz="1100" b="0" i="0" baseline="0">
                <a:solidFill>
                  <a:schemeClr val="tx1"/>
                </a:solidFill>
                <a:effectLst/>
                <a:latin typeface="+mn-lt"/>
                <a:ea typeface="+mn-ea"/>
                <a:cs typeface="+mn-cs"/>
              </a:endParaRPr>
            </a:p>
            <a:p>
              <a:r>
                <a:rPr lang="en-US" sz="1100" b="1" i="0" baseline="0">
                  <a:solidFill>
                    <a:schemeClr val="tx1"/>
                  </a:solidFill>
                  <a:effectLst/>
                  <a:latin typeface="+mn-lt"/>
                  <a:ea typeface="+mn-ea"/>
                  <a:cs typeface="+mn-cs"/>
                </a:rPr>
                <a:t>- Move 5 cars from area E to A</a:t>
              </a:r>
            </a:p>
            <a:p>
              <a:r>
                <a:rPr lang="en-US" sz="1100" b="1" i="0" baseline="0">
                  <a:solidFill>
                    <a:schemeClr val="tx1"/>
                  </a:solidFill>
                  <a:effectLst/>
                  <a:latin typeface="+mn-lt"/>
                  <a:ea typeface="+mn-ea"/>
                  <a:cs typeface="+mn-cs"/>
                </a:rPr>
                <a:t>- Move 8 cars from area F to B</a:t>
              </a:r>
            </a:p>
            <a:p>
              <a:r>
                <a:rPr lang="en-US" sz="1100" b="1" i="0" baseline="0">
                  <a:solidFill>
                    <a:schemeClr val="tx1"/>
                  </a:solidFill>
                  <a:effectLst/>
                  <a:latin typeface="+mn-lt"/>
                  <a:ea typeface="+mn-ea"/>
                  <a:cs typeface="+mn-cs"/>
                </a:rPr>
                <a:t>- Move 7 cars from area F to D</a:t>
              </a:r>
            </a:p>
            <a:p>
              <a:endParaRPr lang="en-US" sz="1100" b="0" i="0" baseline="0">
                <a:solidFill>
                  <a:schemeClr val="tx1"/>
                </a:solidFill>
                <a:effectLst/>
                <a:latin typeface="+mn-lt"/>
                <a:ea typeface="+mn-ea"/>
                <a:cs typeface="+mn-cs"/>
              </a:endParaRPr>
            </a:p>
            <a:p>
              <a:r>
                <a:rPr lang="en-US" sz="1100" b="0" i="0" baseline="0">
                  <a:solidFill>
                    <a:srgbClr val="FF0000"/>
                  </a:solidFill>
                  <a:effectLst/>
                  <a:latin typeface="+mn-lt"/>
                  <a:ea typeface="+mn-ea"/>
                  <a:cs typeface="+mn-cs"/>
                </a:rPr>
                <a:t>Task 2: Report also the total driving time that the optimal reallocation requires. </a:t>
              </a:r>
            </a:p>
            <a:p>
              <a:endParaRPr lang="en-US" sz="1100" b="0" i="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tx1"/>
                  </a:solidFill>
                  <a:effectLst/>
                  <a:latin typeface="+mn-lt"/>
                  <a:ea typeface="+mn-ea"/>
                  <a:cs typeface="+mn-cs"/>
                </a:rPr>
                <a:t>The total driving time that the optimal reallocation requires is </a:t>
              </a:r>
              <a:r>
                <a:rPr lang="en-US" sz="1100" b="1" i="0" baseline="0">
                  <a:solidFill>
                    <a:schemeClr val="tx1"/>
                  </a:solidFill>
                  <a:effectLst/>
                  <a:latin typeface="+mn-lt"/>
                  <a:ea typeface="+mn-ea"/>
                  <a:cs typeface="+mn-cs"/>
                </a:rPr>
                <a:t>451 minutes</a:t>
              </a:r>
            </a:p>
          </xdr:txBody>
        </xdr:sp>
      </mc:Fallback>
    </mc:AlternateContent>
    <xdr:clientData/>
  </xdr:oneCellAnchor>
  <xdr:oneCellAnchor>
    <xdr:from>
      <xdr:col>8</xdr:col>
      <xdr:colOff>0</xdr:colOff>
      <xdr:row>2</xdr:row>
      <xdr:rowOff>7620</xdr:rowOff>
    </xdr:from>
    <xdr:ext cx="4672916" cy="2722668"/>
    <xdr:sp macro="" textlink="">
      <xdr:nvSpPr>
        <xdr:cNvPr id="3" name="TextBox 2">
          <a:extLst>
            <a:ext uri="{FF2B5EF4-FFF2-40B4-BE49-F238E27FC236}">
              <a16:creationId xmlns:a16="http://schemas.microsoft.com/office/drawing/2014/main" id="{A3C6F5BA-29E1-4461-B8BD-1BD997B63E95}"/>
            </a:ext>
          </a:extLst>
        </xdr:cNvPr>
        <xdr:cNvSpPr txBox="1"/>
      </xdr:nvSpPr>
      <xdr:spPr>
        <a:xfrm>
          <a:off x="4876800" y="373380"/>
          <a:ext cx="4672916" cy="2722668"/>
        </a:xfrm>
        <a:prstGeom prst="rect">
          <a:avLst/>
        </a:prstGeom>
        <a:solidFill>
          <a:sysClr val="window" lastClr="FFFFFF"/>
        </a:solidFill>
        <a:ln>
          <a:solidFill>
            <a:sysClr val="windowText" lastClr="000000"/>
          </a:solidFill>
        </a:ln>
        <a:effectLst/>
      </xdr:spPr>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600" b="1" i="0" u="none" strike="noStrike" kern="0" cap="none" spc="0" normalizeH="0" baseline="0" noProof="0">
              <a:ln>
                <a:noFill/>
              </a:ln>
              <a:solidFill>
                <a:sysClr val="windowText" lastClr="000000"/>
              </a:solidFill>
              <a:effectLst/>
              <a:uLnTx/>
              <a:uFillTx/>
              <a:latin typeface="Calibri" panose="020F0502020204030204"/>
              <a:ea typeface="+mn-ea"/>
              <a:cs typeface="+mn-cs"/>
            </a:rPr>
            <a:t>Grading</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prstClr val="black"/>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Calibri" panose="020F0502020204030204"/>
              <a:ea typeface="+mn-ea"/>
              <a:cs typeface="+mn-cs"/>
            </a:rPr>
            <a:t>Model is correct, correct optimal solution is reported and the model is clearly presented (decision varibles, data, and formulas clearly marked;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data not hidden in formulas but presented in data cells corresponding to objective function and constraint coefficients). (4 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Small error in the model or in reporting solutions (-1 pt)</a:t>
          </a:r>
          <a:endParaRPr kumimoji="0" lang="en-US" sz="1100" b="0" i="0" u="none" strike="noStrike" kern="0" cap="none" spc="0" normalizeH="0" baseline="0" noProof="0">
            <a:ln>
              <a:noFill/>
            </a:ln>
            <a:solidFill>
              <a:prstClr val="black"/>
            </a:solidFill>
            <a:effectLst/>
            <a:uLnTx/>
            <a:uFillTx/>
            <a:latin typeface="Calibri" panose="020F0502020204030204"/>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Calibri" panose="020F0502020204030204"/>
              <a:ea typeface="+mn-ea"/>
              <a:cs typeface="+mn-cs"/>
            </a:rPr>
            <a:t>Model not clearly presented (-1 pt)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Calibri" panose="020F0502020204030204"/>
              <a:ea typeface="+mn-ea"/>
              <a:cs typeface="+mn-cs"/>
            </a:rPr>
            <a:t>There are major errors in the model (-2 to -3 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Model is poorly presented (-2 pts)</a:t>
          </a:r>
          <a:endParaRPr kumimoji="0" lang="en-US" sz="1100" b="0" i="0" u="none" strike="noStrike" kern="0" cap="none" spc="0" normalizeH="0" baseline="0" noProof="0">
            <a:ln>
              <a:noFill/>
            </a:ln>
            <a:solidFill>
              <a:prstClr val="black"/>
            </a:solidFill>
            <a:effectLst/>
            <a:uLnTx/>
            <a:uFillTx/>
            <a:latin typeface="Calibri" panose="020F0502020204030204"/>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endParaRPr kumimoji="0" lang="en-US" sz="1100" b="0" i="0" u="none" strike="noStrike" kern="0" cap="none" spc="0" normalizeH="0" baseline="0" noProof="0">
            <a:ln>
              <a:noFill/>
            </a:ln>
            <a:solidFill>
              <a:prstClr val="black"/>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Calibri" panose="020F0502020204030204"/>
              <a:ea typeface="+mn-ea"/>
              <a:cs typeface="+mn-cs"/>
            </a:rPr>
            <a:t>No spreadsheet implementation given (0 pts)</a:t>
          </a: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Calibri" panose="020F0502020204030204"/>
              <a:ea typeface="+mn-ea"/>
              <a:cs typeface="+mn-cs"/>
            </a:rPr>
            <a:t>Not a linear model (0 pts)</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11180</xdr:colOff>
      <xdr:row>1</xdr:row>
      <xdr:rowOff>180810</xdr:rowOff>
    </xdr:from>
    <xdr:ext cx="4865619" cy="13148329"/>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CD44C59F-E9CA-4013-9F48-ADEA7D517247}"/>
                </a:ext>
              </a:extLst>
            </xdr:cNvPr>
            <xdr:cNvSpPr txBox="1"/>
          </xdr:nvSpPr>
          <xdr:spPr>
            <a:xfrm>
              <a:off x="620780" y="363690"/>
              <a:ext cx="4865619" cy="13148329"/>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baseline="0"/>
                <a:t>Assignment problem (5pts)</a:t>
              </a:r>
            </a:p>
            <a:p>
              <a:r>
                <a:rPr lang="en-US" sz="1100" b="0" i="0" u="none" strike="noStrike" baseline="0">
                  <a:solidFill>
                    <a:schemeClr val="tx1"/>
                  </a:solidFill>
                  <a:effectLst/>
                  <a:latin typeface="+mn-lt"/>
                  <a:ea typeface="+mn-ea"/>
                  <a:cs typeface="+mn-cs"/>
                </a:rPr>
                <a:t>FIXITNOW is a small company that repairs consumer electronics such as phones, tablets and computers. </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jobs for the following week are listed in Table 1. The acronyms for the job types stand for </a:t>
              </a:r>
              <a:r>
                <a:rPr lang="en-US" sz="1100" b="1" i="0" u="none" strike="noStrike" baseline="0">
                  <a:solidFill>
                    <a:schemeClr val="tx1"/>
                  </a:solidFill>
                  <a:effectLst/>
                  <a:latin typeface="+mn-lt"/>
                  <a:ea typeface="+mn-ea"/>
                  <a:cs typeface="+mn-cs"/>
                </a:rPr>
                <a:t>W</a:t>
              </a:r>
              <a:r>
                <a:rPr lang="en-US" sz="1100" b="0" i="0" u="none" strike="noStrike" baseline="0">
                  <a:solidFill>
                    <a:schemeClr val="tx1"/>
                  </a:solidFill>
                  <a:effectLst/>
                  <a:latin typeface="+mn-lt"/>
                  <a:ea typeface="+mn-ea"/>
                  <a:cs typeface="+mn-cs"/>
                </a:rPr>
                <a:t>indows, </a:t>
              </a:r>
              <a:r>
                <a:rPr lang="en-US" sz="1100" b="1" i="0" u="none" strike="noStrike" baseline="0">
                  <a:solidFill>
                    <a:schemeClr val="tx1"/>
                  </a:solidFill>
                  <a:effectLst/>
                  <a:latin typeface="+mn-lt"/>
                  <a:ea typeface="+mn-ea"/>
                  <a:cs typeface="+mn-cs"/>
                </a:rPr>
                <a:t>A</a:t>
              </a:r>
              <a:r>
                <a:rPr lang="en-US" sz="1100" b="0" i="0" u="none" strike="noStrike" baseline="0">
                  <a:solidFill>
                    <a:schemeClr val="tx1"/>
                  </a:solidFill>
                  <a:effectLst/>
                  <a:latin typeface="+mn-lt"/>
                  <a:ea typeface="+mn-ea"/>
                  <a:cs typeface="+mn-cs"/>
                </a:rPr>
                <a:t>ndroid, </a:t>
              </a:r>
              <a:r>
                <a:rPr lang="en-US" sz="1100" b="1" i="0" u="none" strike="noStrike" baseline="0">
                  <a:solidFill>
                    <a:schemeClr val="tx1"/>
                  </a:solidFill>
                  <a:effectLst/>
                  <a:latin typeface="+mn-lt"/>
                  <a:ea typeface="+mn-ea"/>
                  <a:cs typeface="+mn-cs"/>
                </a:rPr>
                <a:t>I</a:t>
              </a:r>
              <a:r>
                <a:rPr lang="en-US" sz="1100" b="0" i="0" u="none" strike="noStrike" baseline="0">
                  <a:solidFill>
                    <a:schemeClr val="tx1"/>
                  </a:solidFill>
                  <a:effectLst/>
                  <a:latin typeface="+mn-lt"/>
                  <a:ea typeface="+mn-ea"/>
                  <a:cs typeface="+mn-cs"/>
                </a:rPr>
                <a:t>OS</a:t>
              </a:r>
              <a:r>
                <a:rPr lang="en-US" sz="1100" b="1" i="0" u="none" strike="noStrike" baseline="0">
                  <a:solidFill>
                    <a:schemeClr val="tx1"/>
                  </a:solidFill>
                  <a:effectLst/>
                  <a:latin typeface="+mn-lt"/>
                  <a:ea typeface="+mn-ea"/>
                  <a:cs typeface="+mn-cs"/>
                </a:rPr>
                <a:t>, P</a:t>
              </a:r>
              <a:r>
                <a:rPr lang="en-US" sz="1100" b="0" i="0" u="none" strike="noStrike" baseline="0">
                  <a:solidFill>
                    <a:schemeClr val="tx1"/>
                  </a:solidFill>
                  <a:effectLst/>
                  <a:latin typeface="+mn-lt"/>
                  <a:ea typeface="+mn-ea"/>
                  <a:cs typeface="+mn-cs"/>
                </a:rPr>
                <a:t>hone, </a:t>
              </a:r>
              <a:r>
                <a:rPr lang="en-US" sz="1100" b="1" i="0" u="none" strike="noStrike" baseline="0">
                  <a:solidFill>
                    <a:schemeClr val="tx1"/>
                  </a:solidFill>
                  <a:effectLst/>
                  <a:latin typeface="+mn-lt"/>
                  <a:ea typeface="+mn-ea"/>
                  <a:cs typeface="+mn-cs"/>
                </a:rPr>
                <a:t>T</a:t>
              </a:r>
              <a:r>
                <a:rPr lang="en-US" sz="1100" b="0" i="0" u="none" strike="noStrike" baseline="0">
                  <a:solidFill>
                    <a:schemeClr val="tx1"/>
                  </a:solidFill>
                  <a:effectLst/>
                  <a:latin typeface="+mn-lt"/>
                  <a:ea typeface="+mn-ea"/>
                  <a:cs typeface="+mn-cs"/>
                </a:rPr>
                <a:t>ablet and </a:t>
              </a:r>
              <a:r>
                <a:rPr lang="en-US" sz="1100" b="1" i="0" u="none" strike="noStrike" baseline="0">
                  <a:solidFill>
                    <a:schemeClr val="tx1"/>
                  </a:solidFill>
                  <a:effectLst/>
                  <a:latin typeface="+mn-lt"/>
                  <a:ea typeface="+mn-ea"/>
                  <a:cs typeface="+mn-cs"/>
                </a:rPr>
                <a:t>C</a:t>
              </a:r>
              <a:r>
                <a:rPr lang="en-US" sz="1100" b="0" i="0" u="none" strike="noStrike" baseline="0">
                  <a:solidFill>
                    <a:schemeClr val="tx1"/>
                  </a:solidFill>
                  <a:effectLst/>
                  <a:latin typeface="+mn-lt"/>
                  <a:ea typeface="+mn-ea"/>
                  <a:cs typeface="+mn-cs"/>
                </a:rPr>
                <a:t>omputer. For instance CW denotes an Computer running Windows.  </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engineers of FIXITNOW as well as their salaries per job and their skills are listed in Table 2. Each engineer can only work on one project for which (s)he has the necessary skills.</a:t>
              </a:r>
            </a:p>
            <a:p>
              <a:endParaRPr lang="en-US" sz="1100" b="1" i="0" u="none" strike="noStrike">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I</a:t>
              </a:r>
              <a:r>
                <a:rPr lang="en-US" sz="1100" b="0" i="0" baseline="0">
                  <a:solidFill>
                    <a:schemeClr val="tx1"/>
                  </a:solidFill>
                  <a:effectLst/>
                  <a:latin typeface="+mn-lt"/>
                  <a:ea typeface="+mn-ea"/>
                  <a:cs typeface="+mn-cs"/>
                </a:rPr>
                <a:t>mplement on the spreadsheet a </a:t>
              </a:r>
              <a:r>
                <a:rPr lang="en-US" sz="1100" b="0" i="0" u="none" strike="noStrike">
                  <a:solidFill>
                    <a:schemeClr val="tx1"/>
                  </a:solidFill>
                  <a:effectLst/>
                  <a:latin typeface="+mn-lt"/>
                  <a:ea typeface="+mn-ea"/>
                  <a:cs typeface="+mn-cs"/>
                </a:rPr>
                <a:t>LP-model</a:t>
              </a:r>
              <a:r>
                <a:rPr lang="en-US" sz="1100" b="0" i="0" u="none" strike="noStrike" baseline="0">
                  <a:solidFill>
                    <a:schemeClr val="tx1"/>
                  </a:solidFill>
                  <a:effectLst/>
                  <a:latin typeface="+mn-lt"/>
                  <a:ea typeface="+mn-ea"/>
                  <a:cs typeface="+mn-cs"/>
                </a:rPr>
                <a:t> </a:t>
              </a:r>
              <a:r>
                <a:rPr lang="en-US" sz="1100" b="0" i="0" u="none" strike="noStrike">
                  <a:solidFill>
                    <a:schemeClr val="tx1"/>
                  </a:solidFill>
                  <a:effectLst/>
                  <a:latin typeface="+mn-lt"/>
                  <a:ea typeface="+mn-ea"/>
                  <a:cs typeface="+mn-cs"/>
                </a:rPr>
                <a:t>that </a:t>
              </a:r>
              <a:r>
                <a:rPr lang="en-US" sz="1100" b="0" i="0" baseline="0">
                  <a:solidFill>
                    <a:schemeClr val="tx1"/>
                  </a:solidFill>
                  <a:effectLst/>
                  <a:latin typeface="+mn-lt"/>
                  <a:ea typeface="+mn-ea"/>
                  <a:cs typeface="+mn-cs"/>
                </a:rPr>
                <a:t>assigns engineers to the jobs so that total costs are minimized and all jobs are done.  [HINT: you can set a very high cost in the objective function to assignments that are not feasible] </a:t>
              </a:r>
              <a:endParaRPr lang="en-US" sz="1400" b="0"/>
            </a:p>
            <a:p>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p>
            <a:p>
              <a:r>
                <a:rPr lang="en-US" sz="1100" b="0" i="0" baseline="0">
                  <a:solidFill>
                    <a:srgbClr val="FF0000"/>
                  </a:solidFill>
                  <a:effectLst/>
                  <a:latin typeface="+mn-lt"/>
                  <a:ea typeface="+mn-ea"/>
                  <a:cs typeface="+mn-cs"/>
                </a:rPr>
                <a:t>Task 1: Report the engineers that are not assigned to any job </a:t>
              </a:r>
            </a:p>
            <a:p>
              <a:endParaRPr lang="en-US" sz="1100" b="0" i="0" baseline="0">
                <a:solidFill>
                  <a:schemeClr val="tx1"/>
                </a:solidFill>
                <a:effectLst/>
                <a:latin typeface="+mn-lt"/>
                <a:ea typeface="+mn-ea"/>
                <a:cs typeface="+mn-cs"/>
              </a:endParaRPr>
            </a:p>
            <a:p>
              <a:r>
                <a:rPr lang="fi-FI" sz="1100" b="1" i="0">
                  <a:solidFill>
                    <a:schemeClr val="tx1"/>
                  </a:solidFill>
                  <a:effectLst/>
                  <a:latin typeface="+mn-lt"/>
                  <a:ea typeface="+mn-ea"/>
                  <a:cs typeface="+mn-cs"/>
                </a:rPr>
                <a:t>Formulation</a:t>
              </a:r>
              <a:r>
                <a:rPr lang="fi-FI" sz="1100" b="1" i="0" baseline="0">
                  <a:solidFill>
                    <a:schemeClr val="tx1"/>
                  </a:solidFill>
                  <a:effectLst/>
                  <a:latin typeface="+mn-lt"/>
                  <a:ea typeface="+mn-ea"/>
                  <a:cs typeface="+mn-cs"/>
                </a:rPr>
                <a:t> of</a:t>
              </a:r>
              <a:r>
                <a:rPr lang="fi-FI" sz="1100" b="1" i="0">
                  <a:solidFill>
                    <a:schemeClr val="tx1"/>
                  </a:solidFill>
                  <a:effectLst/>
                  <a:latin typeface="+mn-lt"/>
                  <a:ea typeface="+mn-ea"/>
                  <a:cs typeface="+mn-cs"/>
                </a:rPr>
                <a:t> the Binary Linear Programming Model</a:t>
              </a:r>
            </a:p>
            <a:p>
              <a:endParaRPr lang="en-FI" sz="1400">
                <a:effectLst/>
              </a:endParaRPr>
            </a:p>
            <a:p>
              <a:r>
                <a:rPr lang="fi-FI" sz="1100" b="1" i="0">
                  <a:solidFill>
                    <a:schemeClr val="tx1"/>
                  </a:solidFill>
                  <a:effectLst/>
                  <a:latin typeface="+mn-lt"/>
                  <a:ea typeface="+mn-ea"/>
                  <a:cs typeface="+mn-cs"/>
                </a:rPr>
                <a:t>1. Decision Variables</a:t>
              </a:r>
              <a:r>
                <a:rPr lang="fi-FI" sz="1100" b="0" i="0">
                  <a:solidFill>
                    <a:schemeClr val="tx1"/>
                  </a:solidFill>
                  <a:effectLst/>
                  <a:latin typeface="+mn-lt"/>
                  <a:ea typeface="+mn-ea"/>
                  <a:cs typeface="+mn-cs"/>
                </a:rPr>
                <a:t>:</a:t>
              </a:r>
              <a:endParaRPr lang="en-FI" sz="1400">
                <a:effectLst/>
              </a:endParaRPr>
            </a:p>
            <a:p>
              <a:r>
                <a:rPr lang="en-US" sz="1050">
                  <a:effectLst/>
                </a:rPr>
                <a:t>Let </a:t>
              </a: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oMath>
              </a14:m>
              <a:r>
                <a:rPr lang="en-US" sz="1050">
                  <a:effectLst/>
                </a:rPr>
                <a:t>​ be a binary variable that equals 1 if job j is assigned to engineer </a:t>
              </a:r>
              <a:r>
                <a:rPr lang="en-US" sz="1050" i="1">
                  <a:effectLst/>
                </a:rPr>
                <a:t>i</a:t>
              </a:r>
              <a:r>
                <a:rPr lang="en-US" sz="1050">
                  <a:effectLst/>
                </a:rPr>
                <a:t> is assigned to job </a:t>
              </a:r>
              <a:r>
                <a:rPr lang="en-US" sz="1050" i="1">
                  <a:effectLst/>
                </a:rPr>
                <a:t>j</a:t>
              </a:r>
              <a:r>
                <a:rPr lang="en-US" sz="1050">
                  <a:effectLst/>
                </a:rPr>
                <a:t> and 0 otherwise.</a:t>
              </a:r>
            </a:p>
            <a:p>
              <a:endParaRPr lang="en-FI" sz="1400">
                <a:effectLst/>
              </a:endParaRPr>
            </a:p>
            <a:p>
              <a:r>
                <a:rPr lang="fi-FI" sz="1100" b="1" i="0">
                  <a:solidFill>
                    <a:schemeClr val="tx1"/>
                  </a:solidFill>
                  <a:effectLst/>
                  <a:latin typeface="+mn-lt"/>
                  <a:ea typeface="+mn-ea"/>
                  <a:cs typeface="+mn-cs"/>
                </a:rPr>
                <a:t>2. Objective Function</a:t>
              </a:r>
              <a:r>
                <a:rPr lang="fi-FI" sz="1100" b="0" i="0">
                  <a:solidFill>
                    <a:schemeClr val="tx1"/>
                  </a:solidFill>
                  <a:effectLst/>
                  <a:latin typeface="+mn-lt"/>
                  <a:ea typeface="+mn-ea"/>
                  <a:cs typeface="+mn-cs"/>
                </a:rPr>
                <a:t>:</a:t>
              </a:r>
              <a:endParaRPr lang="en-FI" sz="1400">
                <a:effectLst/>
              </a:endParaRPr>
            </a:p>
            <a:p>
              <a:r>
                <a:rPr lang="fi-FI" sz="1100" b="0" i="0">
                  <a:solidFill>
                    <a:schemeClr val="tx1"/>
                  </a:solidFill>
                  <a:effectLst/>
                  <a:latin typeface="+mn-lt"/>
                  <a:ea typeface="+mn-ea"/>
                  <a:cs typeface="+mn-cs"/>
                </a:rPr>
                <a:t>Minimize the total salary cost of assigning jobs</a:t>
              </a:r>
              <a:endParaRPr lang="en-US" sz="1100" b="0" i="0">
                <a:solidFill>
                  <a:schemeClr val="tx1"/>
                </a:solidFill>
                <a:effectLst/>
                <a:latin typeface="Cambria Math" panose="02040503050406030204" pitchFamily="18" charset="0"/>
                <a:ea typeface="+mn-ea"/>
                <a:cs typeface="+mn-cs"/>
              </a:endParaRPr>
            </a:p>
            <a:p>
              <a:endParaRPr lang="en-US" sz="1100" b="0" i="0">
                <a:solidFill>
                  <a:schemeClr val="tx1"/>
                </a:solidFill>
                <a:effectLst/>
                <a:latin typeface="Cambria Math" panose="02040503050406030204" pitchFamily="18" charset="0"/>
                <a:ea typeface="+mn-ea"/>
                <a:cs typeface="+mn-cs"/>
              </a:endParaRPr>
            </a:p>
            <a:p>
              <a:pPr algn="ctr"/>
              <a14:m>
                <m:oMath xmlns:m="http://schemas.openxmlformats.org/officeDocument/2006/math">
                  <m:r>
                    <m:rPr>
                      <m:sty m:val="p"/>
                    </m:rPr>
                    <a:rPr lang="en-US" sz="1100" b="0" i="0">
                      <a:solidFill>
                        <a:schemeClr val="tx1"/>
                      </a:solidFill>
                      <a:effectLst/>
                      <a:latin typeface="Cambria Math" panose="02040503050406030204" pitchFamily="18" charset="0"/>
                      <a:ea typeface="+mn-ea"/>
                      <a:cs typeface="+mn-cs"/>
                    </a:rPr>
                    <m:t>min</m:t>
                  </m:r>
                  <m:r>
                    <a:rPr lang="en-US" sz="1100" b="0" i="0">
                      <a:solidFill>
                        <a:schemeClr val="tx1"/>
                      </a:solidFill>
                      <a:effectLst/>
                      <a:latin typeface="Cambria Math" panose="02040503050406030204" pitchFamily="18" charset="0"/>
                      <a:ea typeface="+mn-ea"/>
                      <a:cs typeface="+mn-cs"/>
                    </a:rPr>
                    <m:t> </m:t>
                  </m:r>
                  <m:r>
                    <m:rPr>
                      <m:sty m:val="p"/>
                    </m:rPr>
                    <a:rPr lang="en-US" sz="1100" b="0" i="0">
                      <a:solidFill>
                        <a:schemeClr val="tx1"/>
                      </a:solidFill>
                      <a:effectLst/>
                      <a:latin typeface="Cambria Math" panose="02040503050406030204" pitchFamily="18" charset="0"/>
                      <a:ea typeface="+mn-ea"/>
                      <a:cs typeface="+mn-cs"/>
                    </a:rPr>
                    <m:t>z</m:t>
                  </m:r>
                  <m:r>
                    <a:rPr lang="en-US" sz="1100" b="0" i="0">
                      <a:solidFill>
                        <a:schemeClr val="tx1"/>
                      </a:solidFill>
                      <a:effectLst/>
                      <a:latin typeface="Cambria Math" panose="02040503050406030204" pitchFamily="18" charset="0"/>
                      <a:ea typeface="+mn-ea"/>
                      <a:cs typeface="+mn-cs"/>
                    </a:rPr>
                    <m:t>= </m:t>
                  </m:r>
                  <m:nary>
                    <m:naryPr>
                      <m:chr m:val="∑"/>
                      <m:limLoc m:val="subSup"/>
                      <m:supHide m:val="on"/>
                      <m:ctrlPr>
                        <a:rPr lang="en-US" sz="1100" b="0" i="1">
                          <a:solidFill>
                            <a:schemeClr val="tx1"/>
                          </a:solidFill>
                          <a:effectLst/>
                          <a:latin typeface="Cambria Math" panose="02040503050406030204" pitchFamily="18" charset="0"/>
                          <a:ea typeface="+mn-ea"/>
                          <a:cs typeface="+mn-cs"/>
                        </a:rPr>
                      </m:ctrlPr>
                    </m:naryPr>
                    <m:sub>
                      <m:r>
                        <m:rPr>
                          <m:brk m:alnAt="9"/>
                        </m:rP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m:t>
                      </m:r>
                      <m:r>
                        <a:rPr lang="en-US" sz="1100" b="0" i="1">
                          <a:solidFill>
                            <a:schemeClr val="tx1"/>
                          </a:solidFill>
                          <a:effectLst/>
                          <a:latin typeface="Cambria Math" panose="02040503050406030204" pitchFamily="18" charset="0"/>
                          <a:ea typeface="+mn-ea"/>
                          <a:cs typeface="+mn-cs"/>
                        </a:rPr>
                        <m:t>𝑗</m:t>
                      </m:r>
                    </m:sub>
                    <m:sup/>
                    <m:e>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𝑐𝑜𝑠𝑡</m:t>
                          </m:r>
                        </m:e>
                        <m:sub>
                          <m:r>
                            <a:rPr lang="en-US" sz="1100" b="0" i="1">
                              <a:solidFill>
                                <a:schemeClr val="tx1"/>
                              </a:solidFill>
                              <a:effectLst/>
                              <a:latin typeface="Cambria Math" panose="02040503050406030204" pitchFamily="18" charset="0"/>
                              <a:ea typeface="+mn-ea"/>
                              <a:cs typeface="+mn-cs"/>
                            </a:rPr>
                            <m:t>𝑖𝑗</m:t>
                          </m:r>
                        </m:sub>
                      </m:sSub>
                      <m:r>
                        <a:rPr lang="en-US" sz="1100" b="0" i="1">
                          <a:solidFill>
                            <a:schemeClr val="tx1"/>
                          </a:solidFill>
                          <a:effectLst/>
                          <a:latin typeface="Cambria Math" panose="02040503050406030204" pitchFamily="18" charset="0"/>
                          <a:ea typeface="+mn-ea"/>
                          <a:cs typeface="+mn-cs"/>
                        </a:rPr>
                        <m:t>×</m:t>
                      </m:r>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e>
                  </m:nary>
                  <m:r>
                    <a:rPr lang="en-US" sz="1100" b="0" i="0">
                      <a:solidFill>
                        <a:schemeClr val="tx1"/>
                      </a:solidFill>
                      <a:effectLst/>
                      <a:latin typeface="Cambria Math" panose="02040503050406030204" pitchFamily="18" charset="0"/>
                      <a:ea typeface="+mn-ea"/>
                      <a:cs typeface="+mn-cs"/>
                    </a:rPr>
                    <m:t>,</m:t>
                  </m:r>
                </m:oMath>
              </a14:m>
              <a:r>
                <a:rPr lang="fi-FI" sz="1100" b="0" i="0">
                  <a:solidFill>
                    <a:schemeClr val="tx1"/>
                  </a:solidFill>
                  <a:effectLst/>
                  <a:latin typeface="+mn-lt"/>
                  <a:ea typeface="+mn-ea"/>
                  <a:cs typeface="+mn-cs"/>
                </a:rPr>
                <a:t> </a:t>
              </a:r>
              <a:endParaRPr lang="en-FI" sz="1400">
                <a:effectLst/>
              </a:endParaRPr>
            </a:p>
            <a:p>
              <a:endParaRPr lang="fi-FI" sz="1100" b="1" i="0">
                <a:solidFill>
                  <a:schemeClr val="tx1"/>
                </a:solidFill>
                <a:effectLst/>
                <a:latin typeface="+mn-lt"/>
                <a:ea typeface="+mn-ea"/>
                <a:cs typeface="+mn-cs"/>
              </a:endParaRPr>
            </a:p>
            <a:p>
              <a:r>
                <a:rPr lang="fi-FI" sz="1100" b="0" i="0">
                  <a:solidFill>
                    <a:schemeClr val="tx1"/>
                  </a:solidFill>
                  <a:effectLst/>
                  <a:latin typeface="+mn-lt"/>
                  <a:ea typeface="+mn-ea"/>
                  <a:cs typeface="+mn-cs"/>
                </a:rPr>
                <a:t>where </a:t>
              </a: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𝑐𝑜𝑠𝑡</m:t>
                      </m:r>
                    </m:e>
                    <m:sub>
                      <m:r>
                        <a:rPr lang="en-US" sz="1100" b="0" i="1">
                          <a:solidFill>
                            <a:schemeClr val="tx1"/>
                          </a:solidFill>
                          <a:effectLst/>
                          <a:latin typeface="Cambria Math" panose="02040503050406030204" pitchFamily="18" charset="0"/>
                          <a:ea typeface="+mn-ea"/>
                          <a:cs typeface="+mn-cs"/>
                        </a:rPr>
                        <m:t>𝑖𝑗</m:t>
                      </m:r>
                    </m:sub>
                  </m:sSub>
                </m:oMath>
              </a14:m>
              <a:r>
                <a:rPr lang="fi-FI" sz="1100" b="0" i="0">
                  <a:solidFill>
                    <a:schemeClr val="tx1"/>
                  </a:solidFill>
                  <a:effectLst/>
                  <a:latin typeface="+mn-lt"/>
                  <a:ea typeface="+mn-ea"/>
                  <a:cs typeface="+mn-cs"/>
                </a:rPr>
                <a:t>​ is the salary cost of engineer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working on job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For infeasible assignments (i.e., the engineer doesn't have the skill for the job), set </a:t>
              </a: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𝑐𝑜𝑠𝑡</m:t>
                      </m:r>
                    </m:e>
                    <m:sub>
                      <m:r>
                        <a:rPr lang="en-US" sz="1100" b="0" i="1">
                          <a:solidFill>
                            <a:schemeClr val="tx1"/>
                          </a:solidFill>
                          <a:effectLst/>
                          <a:latin typeface="Cambria Math" panose="02040503050406030204" pitchFamily="18" charset="0"/>
                          <a:ea typeface="+mn-ea"/>
                          <a:cs typeface="+mn-cs"/>
                        </a:rPr>
                        <m:t>𝑖𝑗</m:t>
                      </m:r>
                    </m:sub>
                  </m:sSub>
                </m:oMath>
              </a14:m>
              <a:r>
                <a:rPr lang="fi-FI" sz="1100" b="0" i="0">
                  <a:solidFill>
                    <a:schemeClr val="tx1"/>
                  </a:solidFill>
                  <a:effectLst/>
                  <a:latin typeface="+mn-lt"/>
                  <a:ea typeface="+mn-ea"/>
                  <a:cs typeface="+mn-cs"/>
                </a:rPr>
                <a:t>​ to a very high value to effectively disallow that assignment.</a:t>
              </a: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3. Constraints</a:t>
              </a:r>
              <a:r>
                <a:rPr lang="fi-FI" sz="1100" b="0" i="0">
                  <a:solidFill>
                    <a:schemeClr val="tx1"/>
                  </a:solidFill>
                  <a:effectLst/>
                  <a:latin typeface="+mn-lt"/>
                  <a:ea typeface="+mn-ea"/>
                  <a:cs typeface="+mn-cs"/>
                </a:rPr>
                <a:t>:</a:t>
              </a:r>
              <a:endParaRPr lang="en-FI" sz="1400">
                <a:effectLst/>
              </a:endParaRPr>
            </a:p>
            <a:p>
              <a:r>
                <a:rPr lang="en-US" sz="1100" b="1" i="0" baseline="0">
                  <a:solidFill>
                    <a:schemeClr val="tx1"/>
                  </a:solidFill>
                  <a:effectLst/>
                  <a:latin typeface="+mn-lt"/>
                  <a:ea typeface="+mn-ea"/>
                  <a:cs typeface="+mn-cs"/>
                </a:rPr>
                <a:t>- Job Assignment</a:t>
              </a:r>
              <a:r>
                <a:rPr lang="en-US" sz="1100" b="0" i="0" baseline="0">
                  <a:solidFill>
                    <a:schemeClr val="tx1"/>
                  </a:solidFill>
                  <a:effectLst/>
                  <a:latin typeface="+mn-lt"/>
                  <a:ea typeface="+mn-ea"/>
                  <a:cs typeface="+mn-cs"/>
                </a:rPr>
                <a:t>: Each job must be assigned to exactly one engineer with the required skills. For each job j:</a:t>
              </a:r>
              <a:r>
                <a:rPr lang="en-US" sz="1100" b="0" i="0" baseline="0">
                  <a:solidFill>
                    <a:schemeClr val="tx1"/>
                  </a:solidFill>
                  <a:effectLst/>
                  <a:latin typeface="Cambria Math" panose="02040503050406030204" pitchFamily="18" charset="0"/>
                  <a:ea typeface="+mn-ea"/>
                  <a:cs typeface="+mn-cs"/>
                </a:rPr>
                <a:t>  </a:t>
              </a:r>
            </a:p>
            <a:p>
              <a:endParaRPr lang="fi-FI" sz="1100" b="1" i="0">
                <a:solidFill>
                  <a:schemeClr val="tx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nary>
                    <m:naryPr>
                      <m:chr m:val="∑"/>
                      <m:limLoc m:val="subSup"/>
                      <m:supHide m:val="on"/>
                      <m:ctrlPr>
                        <a:rPr lang="en-US" sz="1100" b="0" i="1">
                          <a:solidFill>
                            <a:schemeClr val="tx1"/>
                          </a:solidFill>
                          <a:effectLst/>
                          <a:latin typeface="Cambria Math" panose="02040503050406030204" pitchFamily="18" charset="0"/>
                          <a:ea typeface="+mn-ea"/>
                          <a:cs typeface="+mn-cs"/>
                        </a:rPr>
                      </m:ctrlPr>
                    </m:naryPr>
                    <m:sub>
                      <m:r>
                        <m:rPr>
                          <m:brk m:alnAt="9"/>
                        </m:rPr>
                        <a:rPr lang="en-US" sz="1100" b="0" i="1">
                          <a:solidFill>
                            <a:schemeClr val="tx1"/>
                          </a:solidFill>
                          <a:effectLst/>
                          <a:latin typeface="Cambria Math" panose="02040503050406030204" pitchFamily="18" charset="0"/>
                          <a:ea typeface="+mn-ea"/>
                          <a:cs typeface="+mn-cs"/>
                        </a:rPr>
                        <m:t>𝑖</m:t>
                      </m:r>
                    </m:sub>
                    <m:sup/>
                    <m:e>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e>
                  </m:nary>
                  <m:r>
                    <a:rPr lang="en-US" sz="1100" b="0" i="0">
                      <a:solidFill>
                        <a:schemeClr val="tx1"/>
                      </a:solidFill>
                      <a:effectLst/>
                      <a:latin typeface="Cambria Math" panose="02040503050406030204" pitchFamily="18" charset="0"/>
                      <a:ea typeface="+mn-ea"/>
                      <a:cs typeface="+mn-cs"/>
                    </a:rPr>
                    <m:t>=1</m:t>
                  </m:r>
                </m:oMath>
              </a14:m>
              <a:r>
                <a:rPr lang="fi-FI" sz="1100" b="0" i="0">
                  <a:solidFill>
                    <a:schemeClr val="tx1"/>
                  </a:solidFill>
                  <a:effectLst/>
                  <a:latin typeface="+mn-lt"/>
                  <a:ea typeface="+mn-ea"/>
                  <a:cs typeface="+mn-cs"/>
                </a:rPr>
                <a:t> </a:t>
              </a:r>
              <a:endParaRPr lang="en-FI">
                <a:effectLst/>
              </a:endParaRP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 Engineer Assignment</a:t>
              </a:r>
              <a:r>
                <a:rPr lang="fi-FI" sz="1100" b="0" i="0">
                  <a:solidFill>
                    <a:schemeClr val="tx1"/>
                  </a:solidFill>
                  <a:effectLst/>
                  <a:latin typeface="+mn-lt"/>
                  <a:ea typeface="+mn-ea"/>
                  <a:cs typeface="+mn-cs"/>
                </a:rPr>
                <a:t>: Each engineer can be assigned to at most one job. For each engineer </a:t>
              </a:r>
            </a:p>
            <a:p>
              <a:endParaRPr lang="fi-FI" sz="1100" b="0" i="0">
                <a:solidFill>
                  <a:schemeClr val="tx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nary>
                    <m:naryPr>
                      <m:chr m:val="∑"/>
                      <m:limLoc m:val="subSup"/>
                      <m:supHide m:val="on"/>
                      <m:ctrlPr>
                        <a:rPr lang="en-US" sz="1100" b="0" i="1">
                          <a:solidFill>
                            <a:schemeClr val="tx1"/>
                          </a:solidFill>
                          <a:effectLst/>
                          <a:latin typeface="Cambria Math" panose="02040503050406030204" pitchFamily="18" charset="0"/>
                          <a:ea typeface="+mn-ea"/>
                          <a:cs typeface="+mn-cs"/>
                        </a:rPr>
                      </m:ctrlPr>
                    </m:naryPr>
                    <m:sub>
                      <m:r>
                        <m:rPr>
                          <m:brk m:alnAt="9"/>
                        </m:rPr>
                        <a:rPr lang="en-US" sz="1100" b="0" i="1">
                          <a:solidFill>
                            <a:schemeClr val="tx1"/>
                          </a:solidFill>
                          <a:effectLst/>
                          <a:latin typeface="Cambria Math" panose="02040503050406030204" pitchFamily="18" charset="0"/>
                          <a:ea typeface="+mn-ea"/>
                          <a:cs typeface="+mn-cs"/>
                        </a:rPr>
                        <m:t>𝑗</m:t>
                      </m:r>
                    </m:sub>
                    <m:sup/>
                    <m:e>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e>
                  </m:nary>
                  <m:r>
                    <a:rPr lang="en-US" sz="1100" b="0" i="0">
                      <a:solidFill>
                        <a:schemeClr val="tx1"/>
                      </a:solidFill>
                      <a:effectLst/>
                      <a:latin typeface="Cambria Math" panose="02040503050406030204" pitchFamily="18" charset="0"/>
                      <a:ea typeface="+mn-ea"/>
                      <a:cs typeface="+mn-cs"/>
                    </a:rPr>
                    <m:t>≤1</m:t>
                  </m:r>
                </m:oMath>
              </a14:m>
              <a:r>
                <a:rPr lang="fi-FI" sz="1100" b="0" i="0">
                  <a:solidFill>
                    <a:schemeClr val="tx1"/>
                  </a:solidFill>
                  <a:effectLst/>
                  <a:latin typeface="+mn-lt"/>
                  <a:ea typeface="+mn-ea"/>
                  <a:cs typeface="+mn-cs"/>
                </a:rPr>
                <a:t> </a:t>
              </a:r>
              <a:endParaRPr lang="en-FI">
                <a:effectLst/>
              </a:endParaRP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 Skill Requirement</a:t>
              </a:r>
              <a:r>
                <a:rPr lang="fi-FI" sz="1100" b="0" i="0">
                  <a:solidFill>
                    <a:schemeClr val="tx1"/>
                  </a:solidFill>
                  <a:effectLst/>
                  <a:latin typeface="+mn-lt"/>
                  <a:ea typeface="+mn-ea"/>
                  <a:cs typeface="+mn-cs"/>
                </a:rPr>
                <a:t>: For each assignment </a:t>
              </a: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oMath>
              </a14:m>
              <a:r>
                <a:rPr lang="fi-FI" sz="1100" b="0" i="0">
                  <a:solidFill>
                    <a:schemeClr val="tx1"/>
                  </a:solidFill>
                  <a:effectLst/>
                  <a:latin typeface="+mn-lt"/>
                  <a:ea typeface="+mn-ea"/>
                  <a:cs typeface="+mn-cs"/>
                </a:rPr>
                <a:t>​, ensure that engineer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has the skills required for job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This is implicitly handled by setting the cost of infeasible assignments to a very high value.</a:t>
              </a:r>
            </a:p>
            <a:p>
              <a:endParaRPr lang="en-US" sz="1100" b="0" i="0">
                <a:solidFill>
                  <a:schemeClr val="tx1"/>
                </a:solidFill>
                <a:effectLst/>
                <a:latin typeface="Cambria Math" panose="02040503050406030204" pitchFamily="18" charset="0"/>
                <a:ea typeface="+mn-ea"/>
                <a:cs typeface="+mn-cs"/>
              </a:endParaRPr>
            </a:p>
            <a:p>
              <a:r>
                <a:rPr lang="fi-FI" sz="1100" b="1" i="0">
                  <a:solidFill>
                    <a:schemeClr val="tx1"/>
                  </a:solidFill>
                  <a:effectLst/>
                  <a:latin typeface="+mn-lt"/>
                  <a:ea typeface="+mn-ea"/>
                  <a:cs typeface="+mn-cs"/>
                </a:rPr>
                <a:t>4.</a:t>
              </a:r>
              <a:r>
                <a:rPr lang="fi-FI" sz="1100" b="1" i="0" baseline="0">
                  <a:solidFill>
                    <a:schemeClr val="tx1"/>
                  </a:solidFill>
                  <a:effectLst/>
                  <a:latin typeface="+mn-lt"/>
                  <a:ea typeface="+mn-ea"/>
                  <a:cs typeface="+mn-cs"/>
                </a:rPr>
                <a:t> Binary constraint </a:t>
              </a:r>
              <a:endParaRPr lang="en-FI" sz="1400">
                <a:effectLst/>
              </a:endParaRPr>
            </a:p>
            <a:p>
              <a:pPr algn="ct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oMath>
              </a14:m>
              <a:r>
                <a:rPr lang="fi-FI" sz="1100" b="0" i="0">
                  <a:solidFill>
                    <a:schemeClr val="tx1"/>
                  </a:solidFill>
                  <a:effectLst/>
                  <a:latin typeface="+mn-lt"/>
                  <a:ea typeface="+mn-ea"/>
                  <a:cs typeface="+mn-cs"/>
                </a:rPr>
                <a:t> binary, for all </a:t>
              </a:r>
              <a:r>
                <a:rPr lang="fi-FI" sz="1100" b="0" i="1">
                  <a:solidFill>
                    <a:schemeClr val="tx1"/>
                  </a:solidFill>
                  <a:effectLst/>
                  <a:latin typeface="+mn-lt"/>
                  <a:ea typeface="+mn-ea"/>
                  <a:cs typeface="+mn-cs"/>
                </a:rPr>
                <a:t>i, j</a:t>
              </a:r>
              <a14:m>
                <m:oMath xmlns:m="http://schemas.openxmlformats.org/officeDocument/2006/math">
                  <m:r>
                    <m:rPr>
                      <m:nor/>
                    </m:rPr>
                    <a:rPr lang="fi-FI" sz="1100" b="0" i="1">
                      <a:solidFill>
                        <a:schemeClr val="tx1"/>
                      </a:solidFill>
                      <a:effectLst/>
                      <a:latin typeface="+mn-lt"/>
                      <a:ea typeface="+mn-ea"/>
                      <a:cs typeface="+mn-cs"/>
                    </a:rPr>
                    <m:t> </m:t>
                  </m:r>
                </m:oMath>
              </a14:m>
              <a:r>
                <a:rPr lang="fi-FI" sz="1100" b="0" i="1">
                  <a:solidFill>
                    <a:schemeClr val="tx1"/>
                  </a:solidFill>
                  <a:effectLst/>
                  <a:latin typeface="+mn-lt"/>
                  <a:ea typeface="+mn-ea"/>
                  <a:cs typeface="+mn-cs"/>
                </a:rPr>
                <a:t>  </a:t>
              </a:r>
              <a:r>
                <a:rPr lang="fi-FI" sz="1100" i="1">
                  <a:solidFill>
                    <a:schemeClr val="tx1"/>
                  </a:solidFill>
                  <a:effectLst/>
                  <a:latin typeface="+mn-lt"/>
                  <a:ea typeface="+mn-ea"/>
                  <a:cs typeface="+mn-cs"/>
                </a:rPr>
                <a:t> </a:t>
              </a:r>
              <a:endParaRPr lang="en-FI" sz="1400" i="1">
                <a:effectLst/>
              </a:endParaRPr>
            </a:p>
            <a:p>
              <a:endParaRPr lang="en-US" sz="1100" b="0" i="0" baseline="0">
                <a:solidFill>
                  <a:schemeClr val="tx1"/>
                </a:solidFill>
                <a:effectLst/>
                <a:latin typeface="+mn-lt"/>
                <a:ea typeface="+mn-ea"/>
                <a:cs typeface="+mn-cs"/>
              </a:endParaRP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The integer LP is implemented on the right. The reported solution is:</a:t>
              </a:r>
              <a:endParaRPr lang="en-FI" sz="1400">
                <a:effectLst/>
              </a:endParaRPr>
            </a:p>
            <a:p>
              <a:endParaRPr lang="en-US" sz="1100" b="0" i="0" baseline="0">
                <a:solidFill>
                  <a:schemeClr val="tx1"/>
                </a:solidFill>
                <a:effectLst/>
                <a:latin typeface="+mn-lt"/>
                <a:ea typeface="+mn-ea"/>
                <a:cs typeface="+mn-cs"/>
              </a:endParaRPr>
            </a:p>
            <a:p>
              <a:r>
                <a:rPr lang="en-US" sz="1100" b="1" i="0" baseline="0">
                  <a:solidFill>
                    <a:schemeClr val="tx1"/>
                  </a:solidFill>
                  <a:effectLst/>
                  <a:latin typeface="+mn-lt"/>
                  <a:ea typeface="+mn-ea"/>
                  <a:cs typeface="+mn-cs"/>
                </a:rPr>
                <a:t>- Job Assignments</a:t>
              </a:r>
            </a:p>
            <a:p>
              <a:r>
                <a:rPr lang="en-US" sz="1100" b="0" i="0" baseline="0">
                  <a:solidFill>
                    <a:schemeClr val="tx1"/>
                  </a:solidFill>
                  <a:effectLst/>
                  <a:latin typeface="+mn-lt"/>
                  <a:ea typeface="+mn-ea"/>
                  <a:cs typeface="+mn-cs"/>
                </a:rPr>
                <a:t>Eeva receives Job 4 (TA).</a:t>
              </a:r>
            </a:p>
            <a:p>
              <a:r>
                <a:rPr lang="en-US" sz="1100" b="0" i="0" baseline="0">
                  <a:solidFill>
                    <a:schemeClr val="tx1"/>
                  </a:solidFill>
                  <a:effectLst/>
                  <a:latin typeface="+mn-lt"/>
                  <a:ea typeface="+mn-ea"/>
                  <a:cs typeface="+mn-cs"/>
                </a:rPr>
                <a:t>Emma receives Job 2 (CW).</a:t>
              </a:r>
            </a:p>
            <a:p>
              <a:r>
                <a:rPr lang="en-US" sz="1100" b="0" i="0" baseline="0">
                  <a:solidFill>
                    <a:schemeClr val="tx1"/>
                  </a:solidFill>
                  <a:effectLst/>
                  <a:latin typeface="+mn-lt"/>
                  <a:ea typeface="+mn-ea"/>
                  <a:cs typeface="+mn-cs"/>
                </a:rPr>
                <a:t>Leo receives Job 11 (TA).</a:t>
              </a:r>
            </a:p>
            <a:p>
              <a:r>
                <a:rPr lang="en-US" sz="1100" b="0" i="0" baseline="0">
                  <a:solidFill>
                    <a:schemeClr val="tx1"/>
                  </a:solidFill>
                  <a:effectLst/>
                  <a:latin typeface="+mn-lt"/>
                  <a:ea typeface="+mn-ea"/>
                  <a:cs typeface="+mn-cs"/>
                </a:rPr>
                <a:t>Elias receives Job 10 (PI).</a:t>
              </a:r>
            </a:p>
            <a:p>
              <a:r>
                <a:rPr lang="en-US" sz="1100" b="0" i="0" baseline="0">
                  <a:solidFill>
                    <a:schemeClr val="tx1"/>
                  </a:solidFill>
                  <a:effectLst/>
                  <a:latin typeface="+mn-lt"/>
                  <a:ea typeface="+mn-ea"/>
                  <a:cs typeface="+mn-cs"/>
                </a:rPr>
                <a:t>Sofia receives Job 7 (CW).</a:t>
              </a:r>
            </a:p>
            <a:p>
              <a:r>
                <a:rPr lang="en-US" sz="1100" b="0" i="0" baseline="0">
                  <a:solidFill>
                    <a:schemeClr val="tx1"/>
                  </a:solidFill>
                  <a:effectLst/>
                  <a:latin typeface="+mn-lt"/>
                  <a:ea typeface="+mn-ea"/>
                  <a:cs typeface="+mn-cs"/>
                </a:rPr>
                <a:t>Onni receives Job 1 (CI).</a:t>
              </a:r>
            </a:p>
            <a:p>
              <a:r>
                <a:rPr lang="en-US" sz="1100" b="0" i="0" baseline="0">
                  <a:solidFill>
                    <a:schemeClr val="tx1"/>
                  </a:solidFill>
                  <a:effectLst/>
                  <a:latin typeface="+mn-lt"/>
                  <a:ea typeface="+mn-ea"/>
                  <a:cs typeface="+mn-cs"/>
                </a:rPr>
                <a:t>Aada receives Job 3 (PA).</a:t>
              </a:r>
            </a:p>
            <a:p>
              <a:r>
                <a:rPr lang="en-US" sz="1100" b="0" i="0" baseline="0">
                  <a:solidFill>
                    <a:schemeClr val="tx1"/>
                  </a:solidFill>
                  <a:effectLst/>
                  <a:latin typeface="+mn-lt"/>
                  <a:ea typeface="+mn-ea"/>
                  <a:cs typeface="+mn-cs"/>
                </a:rPr>
                <a:t>Ellen receives Job 5 (CI).</a:t>
              </a:r>
            </a:p>
            <a:p>
              <a:r>
                <a:rPr lang="en-US" sz="1100" b="0" i="0" baseline="0">
                  <a:solidFill>
                    <a:schemeClr val="tx1"/>
                  </a:solidFill>
                  <a:effectLst/>
                  <a:latin typeface="+mn-lt"/>
                  <a:ea typeface="+mn-ea"/>
                  <a:cs typeface="+mn-cs"/>
                </a:rPr>
                <a:t>Saga receives Job 6 (PI).</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tx1"/>
                  </a:solidFill>
                  <a:effectLst/>
                  <a:latin typeface="+mn-lt"/>
                  <a:ea typeface="+mn-ea"/>
                  <a:cs typeface="+mn-cs"/>
                </a:rPr>
                <a:t>Elliot receives Job 8 (TA).</a:t>
              </a:r>
            </a:p>
            <a:p>
              <a:r>
                <a:rPr lang="en-US" sz="1100" b="0" i="0" baseline="0">
                  <a:solidFill>
                    <a:schemeClr val="tx1"/>
                  </a:solidFill>
                  <a:effectLst/>
                  <a:latin typeface="+mn-lt"/>
                  <a:ea typeface="+mn-ea"/>
                  <a:cs typeface="+mn-cs"/>
                </a:rPr>
                <a:t>Edvin receives Job 9 (CW).</a:t>
              </a:r>
            </a:p>
            <a:p>
              <a:endParaRPr lang="en-US" sz="1100" b="1" i="0" baseline="0">
                <a:solidFill>
                  <a:schemeClr val="tx1"/>
                </a:solidFill>
                <a:effectLst/>
                <a:latin typeface="+mn-lt"/>
                <a:ea typeface="+mn-ea"/>
                <a:cs typeface="+mn-cs"/>
              </a:endParaRPr>
            </a:p>
            <a:p>
              <a:r>
                <a:rPr lang="en-US" sz="1100" b="1" i="0" baseline="0">
                  <a:solidFill>
                    <a:schemeClr val="tx1"/>
                  </a:solidFill>
                  <a:effectLst/>
                  <a:latin typeface="+mn-lt"/>
                  <a:ea typeface="+mn-ea"/>
                  <a:cs typeface="+mn-cs"/>
                </a:rPr>
                <a:t>- Engineers Without Jobs</a:t>
              </a:r>
            </a:p>
            <a:p>
              <a:r>
                <a:rPr lang="en-US" sz="1100" b="0" i="0" baseline="0">
                  <a:solidFill>
                    <a:schemeClr val="tx1"/>
                  </a:solidFill>
                  <a:effectLst/>
                  <a:latin typeface="+mn-lt"/>
                  <a:ea typeface="+mn-ea"/>
                  <a:cs typeface="+mn-cs"/>
                </a:rPr>
                <a:t>Väinö</a:t>
              </a:r>
            </a:p>
            <a:p>
              <a:r>
                <a:rPr lang="en-US" sz="1100" b="0" i="0" baseline="0">
                  <a:solidFill>
                    <a:schemeClr val="tx1"/>
                  </a:solidFill>
                  <a:effectLst/>
                  <a:latin typeface="+mn-lt"/>
                  <a:ea typeface="+mn-ea"/>
                  <a:cs typeface="+mn-cs"/>
                </a:rPr>
                <a:t>Emil</a:t>
              </a:r>
            </a:p>
            <a:p>
              <a:endParaRPr lang="en-US" sz="1100" b="0" i="0" baseline="0">
                <a:solidFill>
                  <a:schemeClr val="tx1"/>
                </a:solidFill>
                <a:effectLst/>
                <a:latin typeface="+mn-lt"/>
                <a:ea typeface="+mn-ea"/>
                <a:cs typeface="+mn-cs"/>
              </a:endParaRPr>
            </a:p>
            <a:p>
              <a:r>
                <a:rPr lang="en-US" sz="1100" b="0" i="0" baseline="0">
                  <a:solidFill>
                    <a:srgbClr val="FF0000"/>
                  </a:solidFill>
                  <a:effectLst/>
                  <a:latin typeface="+mn-lt"/>
                  <a:ea typeface="+mn-ea"/>
                  <a:cs typeface="+mn-cs"/>
                </a:rPr>
                <a:t>Task 2: Report the optimal total cost.</a:t>
              </a: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The optimal cost is </a:t>
              </a:r>
              <a:r>
                <a:rPr lang="en-US" sz="1100" b="1" i="0" baseline="0">
                  <a:solidFill>
                    <a:schemeClr val="tx1"/>
                  </a:solidFill>
                  <a:effectLst/>
                  <a:latin typeface="+mn-lt"/>
                  <a:ea typeface="+mn-ea"/>
                  <a:cs typeface="+mn-cs"/>
                </a:rPr>
                <a:t>344</a:t>
              </a:r>
              <a:endParaRPr lang="en-US" b="1">
                <a:effectLst/>
              </a:endParaRPr>
            </a:p>
            <a:p>
              <a:endParaRPr lang="en-US" sz="1100" b="0" i="0" u="none" strike="noStrike">
                <a:solidFill>
                  <a:schemeClr val="tx1"/>
                </a:solidFill>
                <a:effectLst/>
                <a:latin typeface="+mn-lt"/>
                <a:ea typeface="+mn-ea"/>
                <a:cs typeface="+mn-cs"/>
              </a:endParaRPr>
            </a:p>
            <a:p>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p>
          </xdr:txBody>
        </xdr:sp>
      </mc:Choice>
      <mc:Fallback xmlns="">
        <xdr:sp macro="" textlink="">
          <xdr:nvSpPr>
            <xdr:cNvPr id="2" name="TextBox 1">
              <a:extLst>
                <a:ext uri="{FF2B5EF4-FFF2-40B4-BE49-F238E27FC236}">
                  <a16:creationId xmlns:a16="http://schemas.microsoft.com/office/drawing/2014/main" id="{CD44C59F-E9CA-4013-9F48-ADEA7D517247}"/>
                </a:ext>
              </a:extLst>
            </xdr:cNvPr>
            <xdr:cNvSpPr txBox="1"/>
          </xdr:nvSpPr>
          <xdr:spPr>
            <a:xfrm>
              <a:off x="620780" y="363690"/>
              <a:ext cx="4865619" cy="13148329"/>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baseline="0"/>
                <a:t>Assignment problem (5pts)</a:t>
              </a:r>
            </a:p>
            <a:p>
              <a:r>
                <a:rPr lang="en-US" sz="1100" b="0" i="0" u="none" strike="noStrike" baseline="0">
                  <a:solidFill>
                    <a:schemeClr val="tx1"/>
                  </a:solidFill>
                  <a:effectLst/>
                  <a:latin typeface="+mn-lt"/>
                  <a:ea typeface="+mn-ea"/>
                  <a:cs typeface="+mn-cs"/>
                </a:rPr>
                <a:t>FIXITNOW is a small company that repairs consumer electronics such as phones, tablets and computers. </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jobs for the following week are listed in Table 1. The acronyms for the job types stand for </a:t>
              </a:r>
              <a:r>
                <a:rPr lang="en-US" sz="1100" b="1" i="0" u="none" strike="noStrike" baseline="0">
                  <a:solidFill>
                    <a:schemeClr val="tx1"/>
                  </a:solidFill>
                  <a:effectLst/>
                  <a:latin typeface="+mn-lt"/>
                  <a:ea typeface="+mn-ea"/>
                  <a:cs typeface="+mn-cs"/>
                </a:rPr>
                <a:t>W</a:t>
              </a:r>
              <a:r>
                <a:rPr lang="en-US" sz="1100" b="0" i="0" u="none" strike="noStrike" baseline="0">
                  <a:solidFill>
                    <a:schemeClr val="tx1"/>
                  </a:solidFill>
                  <a:effectLst/>
                  <a:latin typeface="+mn-lt"/>
                  <a:ea typeface="+mn-ea"/>
                  <a:cs typeface="+mn-cs"/>
                </a:rPr>
                <a:t>indows, </a:t>
              </a:r>
              <a:r>
                <a:rPr lang="en-US" sz="1100" b="1" i="0" u="none" strike="noStrike" baseline="0">
                  <a:solidFill>
                    <a:schemeClr val="tx1"/>
                  </a:solidFill>
                  <a:effectLst/>
                  <a:latin typeface="+mn-lt"/>
                  <a:ea typeface="+mn-ea"/>
                  <a:cs typeface="+mn-cs"/>
                </a:rPr>
                <a:t>A</a:t>
              </a:r>
              <a:r>
                <a:rPr lang="en-US" sz="1100" b="0" i="0" u="none" strike="noStrike" baseline="0">
                  <a:solidFill>
                    <a:schemeClr val="tx1"/>
                  </a:solidFill>
                  <a:effectLst/>
                  <a:latin typeface="+mn-lt"/>
                  <a:ea typeface="+mn-ea"/>
                  <a:cs typeface="+mn-cs"/>
                </a:rPr>
                <a:t>ndroid, </a:t>
              </a:r>
              <a:r>
                <a:rPr lang="en-US" sz="1100" b="1" i="0" u="none" strike="noStrike" baseline="0">
                  <a:solidFill>
                    <a:schemeClr val="tx1"/>
                  </a:solidFill>
                  <a:effectLst/>
                  <a:latin typeface="+mn-lt"/>
                  <a:ea typeface="+mn-ea"/>
                  <a:cs typeface="+mn-cs"/>
                </a:rPr>
                <a:t>I</a:t>
              </a:r>
              <a:r>
                <a:rPr lang="en-US" sz="1100" b="0" i="0" u="none" strike="noStrike" baseline="0">
                  <a:solidFill>
                    <a:schemeClr val="tx1"/>
                  </a:solidFill>
                  <a:effectLst/>
                  <a:latin typeface="+mn-lt"/>
                  <a:ea typeface="+mn-ea"/>
                  <a:cs typeface="+mn-cs"/>
                </a:rPr>
                <a:t>OS</a:t>
              </a:r>
              <a:r>
                <a:rPr lang="en-US" sz="1100" b="1" i="0" u="none" strike="noStrike" baseline="0">
                  <a:solidFill>
                    <a:schemeClr val="tx1"/>
                  </a:solidFill>
                  <a:effectLst/>
                  <a:latin typeface="+mn-lt"/>
                  <a:ea typeface="+mn-ea"/>
                  <a:cs typeface="+mn-cs"/>
                </a:rPr>
                <a:t>, P</a:t>
              </a:r>
              <a:r>
                <a:rPr lang="en-US" sz="1100" b="0" i="0" u="none" strike="noStrike" baseline="0">
                  <a:solidFill>
                    <a:schemeClr val="tx1"/>
                  </a:solidFill>
                  <a:effectLst/>
                  <a:latin typeface="+mn-lt"/>
                  <a:ea typeface="+mn-ea"/>
                  <a:cs typeface="+mn-cs"/>
                </a:rPr>
                <a:t>hone, </a:t>
              </a:r>
              <a:r>
                <a:rPr lang="en-US" sz="1100" b="1" i="0" u="none" strike="noStrike" baseline="0">
                  <a:solidFill>
                    <a:schemeClr val="tx1"/>
                  </a:solidFill>
                  <a:effectLst/>
                  <a:latin typeface="+mn-lt"/>
                  <a:ea typeface="+mn-ea"/>
                  <a:cs typeface="+mn-cs"/>
                </a:rPr>
                <a:t>T</a:t>
              </a:r>
              <a:r>
                <a:rPr lang="en-US" sz="1100" b="0" i="0" u="none" strike="noStrike" baseline="0">
                  <a:solidFill>
                    <a:schemeClr val="tx1"/>
                  </a:solidFill>
                  <a:effectLst/>
                  <a:latin typeface="+mn-lt"/>
                  <a:ea typeface="+mn-ea"/>
                  <a:cs typeface="+mn-cs"/>
                </a:rPr>
                <a:t>ablet and </a:t>
              </a:r>
              <a:r>
                <a:rPr lang="en-US" sz="1100" b="1" i="0" u="none" strike="noStrike" baseline="0">
                  <a:solidFill>
                    <a:schemeClr val="tx1"/>
                  </a:solidFill>
                  <a:effectLst/>
                  <a:latin typeface="+mn-lt"/>
                  <a:ea typeface="+mn-ea"/>
                  <a:cs typeface="+mn-cs"/>
                </a:rPr>
                <a:t>C</a:t>
              </a:r>
              <a:r>
                <a:rPr lang="en-US" sz="1100" b="0" i="0" u="none" strike="noStrike" baseline="0">
                  <a:solidFill>
                    <a:schemeClr val="tx1"/>
                  </a:solidFill>
                  <a:effectLst/>
                  <a:latin typeface="+mn-lt"/>
                  <a:ea typeface="+mn-ea"/>
                  <a:cs typeface="+mn-cs"/>
                </a:rPr>
                <a:t>omputer. For instance CW denotes an Computer running Windows.  </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engineers of FIXITNOW as well as their salaries per job and their skills are listed in Table 2. Each engineer can only work on one project for which (s)he has the necessary skills.</a:t>
              </a:r>
            </a:p>
            <a:p>
              <a:endParaRPr lang="en-US" sz="1100" b="1" i="0" u="none" strike="noStrike">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I</a:t>
              </a:r>
              <a:r>
                <a:rPr lang="en-US" sz="1100" b="0" i="0" baseline="0">
                  <a:solidFill>
                    <a:schemeClr val="tx1"/>
                  </a:solidFill>
                  <a:effectLst/>
                  <a:latin typeface="+mn-lt"/>
                  <a:ea typeface="+mn-ea"/>
                  <a:cs typeface="+mn-cs"/>
                </a:rPr>
                <a:t>mplement on the spreadsheet a </a:t>
              </a:r>
              <a:r>
                <a:rPr lang="en-US" sz="1100" b="0" i="0" u="none" strike="noStrike">
                  <a:solidFill>
                    <a:schemeClr val="tx1"/>
                  </a:solidFill>
                  <a:effectLst/>
                  <a:latin typeface="+mn-lt"/>
                  <a:ea typeface="+mn-ea"/>
                  <a:cs typeface="+mn-cs"/>
                </a:rPr>
                <a:t>LP-model</a:t>
              </a:r>
              <a:r>
                <a:rPr lang="en-US" sz="1100" b="0" i="0" u="none" strike="noStrike" baseline="0">
                  <a:solidFill>
                    <a:schemeClr val="tx1"/>
                  </a:solidFill>
                  <a:effectLst/>
                  <a:latin typeface="+mn-lt"/>
                  <a:ea typeface="+mn-ea"/>
                  <a:cs typeface="+mn-cs"/>
                </a:rPr>
                <a:t> </a:t>
              </a:r>
              <a:r>
                <a:rPr lang="en-US" sz="1100" b="0" i="0" u="none" strike="noStrike">
                  <a:solidFill>
                    <a:schemeClr val="tx1"/>
                  </a:solidFill>
                  <a:effectLst/>
                  <a:latin typeface="+mn-lt"/>
                  <a:ea typeface="+mn-ea"/>
                  <a:cs typeface="+mn-cs"/>
                </a:rPr>
                <a:t>that </a:t>
              </a:r>
              <a:r>
                <a:rPr lang="en-US" sz="1100" b="0" i="0" baseline="0">
                  <a:solidFill>
                    <a:schemeClr val="tx1"/>
                  </a:solidFill>
                  <a:effectLst/>
                  <a:latin typeface="+mn-lt"/>
                  <a:ea typeface="+mn-ea"/>
                  <a:cs typeface="+mn-cs"/>
                </a:rPr>
                <a:t>assigns engineers to the jobs so that total costs are minimized and all jobs are done.  [HINT: you can set a very high cost in the objective function to assignments that are not feasible] </a:t>
              </a:r>
              <a:endParaRPr lang="en-US" sz="1400" b="0"/>
            </a:p>
            <a:p>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p>
            <a:p>
              <a:r>
                <a:rPr lang="en-US" sz="1100" b="0" i="0" baseline="0">
                  <a:solidFill>
                    <a:srgbClr val="FF0000"/>
                  </a:solidFill>
                  <a:effectLst/>
                  <a:latin typeface="+mn-lt"/>
                  <a:ea typeface="+mn-ea"/>
                  <a:cs typeface="+mn-cs"/>
                </a:rPr>
                <a:t>Task 1: Report the engineers that are not assigned to any job </a:t>
              </a:r>
            </a:p>
            <a:p>
              <a:endParaRPr lang="en-US" sz="1100" b="0" i="0" baseline="0">
                <a:solidFill>
                  <a:schemeClr val="tx1"/>
                </a:solidFill>
                <a:effectLst/>
                <a:latin typeface="+mn-lt"/>
                <a:ea typeface="+mn-ea"/>
                <a:cs typeface="+mn-cs"/>
              </a:endParaRPr>
            </a:p>
            <a:p>
              <a:r>
                <a:rPr lang="fi-FI" sz="1100" b="1" i="0">
                  <a:solidFill>
                    <a:schemeClr val="tx1"/>
                  </a:solidFill>
                  <a:effectLst/>
                  <a:latin typeface="+mn-lt"/>
                  <a:ea typeface="+mn-ea"/>
                  <a:cs typeface="+mn-cs"/>
                </a:rPr>
                <a:t>Formulation</a:t>
              </a:r>
              <a:r>
                <a:rPr lang="fi-FI" sz="1100" b="1" i="0" baseline="0">
                  <a:solidFill>
                    <a:schemeClr val="tx1"/>
                  </a:solidFill>
                  <a:effectLst/>
                  <a:latin typeface="+mn-lt"/>
                  <a:ea typeface="+mn-ea"/>
                  <a:cs typeface="+mn-cs"/>
                </a:rPr>
                <a:t> of</a:t>
              </a:r>
              <a:r>
                <a:rPr lang="fi-FI" sz="1100" b="1" i="0">
                  <a:solidFill>
                    <a:schemeClr val="tx1"/>
                  </a:solidFill>
                  <a:effectLst/>
                  <a:latin typeface="+mn-lt"/>
                  <a:ea typeface="+mn-ea"/>
                  <a:cs typeface="+mn-cs"/>
                </a:rPr>
                <a:t> the Binary Linear Programming Model</a:t>
              </a:r>
            </a:p>
            <a:p>
              <a:endParaRPr lang="en-FI" sz="1400">
                <a:effectLst/>
              </a:endParaRPr>
            </a:p>
            <a:p>
              <a:r>
                <a:rPr lang="fi-FI" sz="1100" b="1" i="0">
                  <a:solidFill>
                    <a:schemeClr val="tx1"/>
                  </a:solidFill>
                  <a:effectLst/>
                  <a:latin typeface="+mn-lt"/>
                  <a:ea typeface="+mn-ea"/>
                  <a:cs typeface="+mn-cs"/>
                </a:rPr>
                <a:t>1. Decision Variables</a:t>
              </a:r>
              <a:r>
                <a:rPr lang="fi-FI" sz="1100" b="0" i="0">
                  <a:solidFill>
                    <a:schemeClr val="tx1"/>
                  </a:solidFill>
                  <a:effectLst/>
                  <a:latin typeface="+mn-lt"/>
                  <a:ea typeface="+mn-ea"/>
                  <a:cs typeface="+mn-cs"/>
                </a:rPr>
                <a:t>:</a:t>
              </a:r>
              <a:endParaRPr lang="en-FI" sz="1400">
                <a:effectLst/>
              </a:endParaRPr>
            </a:p>
            <a:p>
              <a:r>
                <a:rPr lang="en-US" sz="1050">
                  <a:effectLst/>
                </a:rPr>
                <a:t>Let </a:t>
              </a:r>
              <a:r>
                <a:rPr lang="en-US" sz="1100" b="0" i="0">
                  <a:solidFill>
                    <a:schemeClr val="tx1"/>
                  </a:solidFill>
                  <a:effectLst/>
                  <a:latin typeface="Cambria Math" panose="02040503050406030204" pitchFamily="18" charset="0"/>
                  <a:ea typeface="+mn-ea"/>
                  <a:cs typeface="+mn-cs"/>
                </a:rPr>
                <a:t>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a:t>
              </a:r>
              <a:r>
                <a:rPr lang="en-US" sz="1050">
                  <a:effectLst/>
                </a:rPr>
                <a:t>​ be a binary variable that equals 1 if job j is assigned to engineer </a:t>
              </a:r>
              <a:r>
                <a:rPr lang="en-US" sz="1050" i="1">
                  <a:effectLst/>
                </a:rPr>
                <a:t>i</a:t>
              </a:r>
              <a:r>
                <a:rPr lang="en-US" sz="1050">
                  <a:effectLst/>
                </a:rPr>
                <a:t> is assigned to job </a:t>
              </a:r>
              <a:r>
                <a:rPr lang="en-US" sz="1050" i="1">
                  <a:effectLst/>
                </a:rPr>
                <a:t>j</a:t>
              </a:r>
              <a:r>
                <a:rPr lang="en-US" sz="1050">
                  <a:effectLst/>
                </a:rPr>
                <a:t> and 0 otherwise.</a:t>
              </a:r>
            </a:p>
            <a:p>
              <a:endParaRPr lang="en-FI" sz="1400">
                <a:effectLst/>
              </a:endParaRPr>
            </a:p>
            <a:p>
              <a:r>
                <a:rPr lang="fi-FI" sz="1100" b="1" i="0">
                  <a:solidFill>
                    <a:schemeClr val="tx1"/>
                  </a:solidFill>
                  <a:effectLst/>
                  <a:latin typeface="+mn-lt"/>
                  <a:ea typeface="+mn-ea"/>
                  <a:cs typeface="+mn-cs"/>
                </a:rPr>
                <a:t>2. Objective Function</a:t>
              </a:r>
              <a:r>
                <a:rPr lang="fi-FI" sz="1100" b="0" i="0">
                  <a:solidFill>
                    <a:schemeClr val="tx1"/>
                  </a:solidFill>
                  <a:effectLst/>
                  <a:latin typeface="+mn-lt"/>
                  <a:ea typeface="+mn-ea"/>
                  <a:cs typeface="+mn-cs"/>
                </a:rPr>
                <a:t>:</a:t>
              </a:r>
              <a:endParaRPr lang="en-FI" sz="1400">
                <a:effectLst/>
              </a:endParaRPr>
            </a:p>
            <a:p>
              <a:r>
                <a:rPr lang="fi-FI" sz="1100" b="0" i="0">
                  <a:solidFill>
                    <a:schemeClr val="tx1"/>
                  </a:solidFill>
                  <a:effectLst/>
                  <a:latin typeface="+mn-lt"/>
                  <a:ea typeface="+mn-ea"/>
                  <a:cs typeface="+mn-cs"/>
                </a:rPr>
                <a:t>Minimize the total salary cost of assigning jobs</a:t>
              </a:r>
              <a:endParaRPr lang="en-US" sz="1100" b="0" i="0">
                <a:solidFill>
                  <a:schemeClr val="tx1"/>
                </a:solidFill>
                <a:effectLst/>
                <a:latin typeface="Cambria Math" panose="02040503050406030204" pitchFamily="18" charset="0"/>
                <a:ea typeface="+mn-ea"/>
                <a:cs typeface="+mn-cs"/>
              </a:endParaRPr>
            </a:p>
            <a:p>
              <a:endParaRPr lang="en-US" sz="1100" b="0" i="0">
                <a:solidFill>
                  <a:schemeClr val="tx1"/>
                </a:solidFill>
                <a:effectLst/>
                <a:latin typeface="Cambria Math" panose="02040503050406030204" pitchFamily="18" charset="0"/>
                <a:ea typeface="+mn-ea"/>
                <a:cs typeface="+mn-cs"/>
              </a:endParaRPr>
            </a:p>
            <a:p>
              <a:pPr algn="ctr"/>
              <a:r>
                <a:rPr lang="en-US" sz="1100" b="0" i="0">
                  <a:solidFill>
                    <a:schemeClr val="tx1"/>
                  </a:solidFill>
                  <a:effectLst/>
                  <a:latin typeface="Cambria Math" panose="02040503050406030204" pitchFamily="18" charset="0"/>
                  <a:ea typeface="+mn-ea"/>
                  <a:cs typeface="+mn-cs"/>
                </a:rPr>
                <a:t>min z= ∑2_(𝑖,𝑗)▒〖</a:t>
              </a:r>
              <a:r>
                <a:rPr lang="fi-FI" sz="1100" b="0" i="0">
                  <a:solidFill>
                    <a:schemeClr val="tx1"/>
                  </a:solidFill>
                  <a:effectLst/>
                  <a:latin typeface="Cambria Math" panose="02040503050406030204" pitchFamily="18" charset="0"/>
                  <a:ea typeface="+mn-ea"/>
                  <a:cs typeface="+mn-cs"/>
                </a:rPr>
                <a:t>〖</a:t>
              </a:r>
              <a:r>
                <a:rPr lang="en-US" sz="1100" b="0" i="0">
                  <a:solidFill>
                    <a:schemeClr val="tx1"/>
                  </a:solidFill>
                  <a:effectLst/>
                  <a:latin typeface="Cambria Math" panose="02040503050406030204" pitchFamily="18" charset="0"/>
                  <a:ea typeface="+mn-ea"/>
                  <a:cs typeface="+mn-cs"/>
                </a:rPr>
                <a:t>𝑐𝑜𝑠𝑡</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 〗,</a:t>
              </a:r>
              <a:r>
                <a:rPr lang="fi-FI" sz="1100" b="0" i="0">
                  <a:solidFill>
                    <a:schemeClr val="tx1"/>
                  </a:solidFill>
                  <a:effectLst/>
                  <a:latin typeface="+mn-lt"/>
                  <a:ea typeface="+mn-ea"/>
                  <a:cs typeface="+mn-cs"/>
                </a:rPr>
                <a:t> </a:t>
              </a:r>
              <a:endParaRPr lang="en-FI" sz="1400">
                <a:effectLst/>
              </a:endParaRPr>
            </a:p>
            <a:p>
              <a:endParaRPr lang="fi-FI" sz="1100" b="1" i="0">
                <a:solidFill>
                  <a:schemeClr val="tx1"/>
                </a:solidFill>
                <a:effectLst/>
                <a:latin typeface="+mn-lt"/>
                <a:ea typeface="+mn-ea"/>
                <a:cs typeface="+mn-cs"/>
              </a:endParaRPr>
            </a:p>
            <a:p>
              <a:r>
                <a:rPr lang="fi-FI" sz="1100" b="0" i="0">
                  <a:solidFill>
                    <a:schemeClr val="tx1"/>
                  </a:solidFill>
                  <a:effectLst/>
                  <a:latin typeface="+mn-lt"/>
                  <a:ea typeface="+mn-ea"/>
                  <a:cs typeface="+mn-cs"/>
                </a:rPr>
                <a:t>where </a:t>
              </a:r>
              <a:r>
                <a:rPr lang="fi-FI" sz="1100" b="0" i="0">
                  <a:solidFill>
                    <a:schemeClr val="tx1"/>
                  </a:solidFill>
                  <a:effectLst/>
                  <a:latin typeface="Cambria Math" panose="02040503050406030204" pitchFamily="18" charset="0"/>
                  <a:ea typeface="+mn-ea"/>
                  <a:cs typeface="+mn-cs"/>
                </a:rPr>
                <a:t>〖</a:t>
              </a:r>
              <a:r>
                <a:rPr lang="en-US" sz="1100" b="0" i="0">
                  <a:solidFill>
                    <a:schemeClr val="tx1"/>
                  </a:solidFill>
                  <a:effectLst/>
                  <a:latin typeface="Cambria Math" panose="02040503050406030204" pitchFamily="18" charset="0"/>
                  <a:ea typeface="+mn-ea"/>
                  <a:cs typeface="+mn-cs"/>
                </a:rPr>
                <a:t>𝑐𝑜𝑠𝑡</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a:t>
              </a:r>
              <a:r>
                <a:rPr lang="fi-FI" sz="1100" b="0" i="0">
                  <a:solidFill>
                    <a:schemeClr val="tx1"/>
                  </a:solidFill>
                  <a:effectLst/>
                  <a:latin typeface="+mn-lt"/>
                  <a:ea typeface="+mn-ea"/>
                  <a:cs typeface="+mn-cs"/>
                </a:rPr>
                <a:t>​ is the salary cost of engineer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working on job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For infeasible assignments (i.e., the engineer doesn't have the skill for the job), set </a:t>
              </a:r>
              <a:r>
                <a:rPr lang="fi-FI" sz="1100" b="0" i="0">
                  <a:solidFill>
                    <a:schemeClr val="tx1"/>
                  </a:solidFill>
                  <a:effectLst/>
                  <a:latin typeface="Cambria Math" panose="02040503050406030204" pitchFamily="18" charset="0"/>
                  <a:ea typeface="+mn-ea"/>
                  <a:cs typeface="+mn-cs"/>
                </a:rPr>
                <a:t>〖</a:t>
              </a:r>
              <a:r>
                <a:rPr lang="en-US" sz="1100" b="0" i="0">
                  <a:solidFill>
                    <a:schemeClr val="tx1"/>
                  </a:solidFill>
                  <a:effectLst/>
                  <a:latin typeface="Cambria Math" panose="02040503050406030204" pitchFamily="18" charset="0"/>
                  <a:ea typeface="+mn-ea"/>
                  <a:cs typeface="+mn-cs"/>
                </a:rPr>
                <a:t>𝑐𝑜𝑠𝑡</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a:t>
              </a:r>
              <a:r>
                <a:rPr lang="fi-FI" sz="1100" b="0" i="0">
                  <a:solidFill>
                    <a:schemeClr val="tx1"/>
                  </a:solidFill>
                  <a:effectLst/>
                  <a:latin typeface="+mn-lt"/>
                  <a:ea typeface="+mn-ea"/>
                  <a:cs typeface="+mn-cs"/>
                </a:rPr>
                <a:t>​ to a very high value to effectively disallow that assignment.</a:t>
              </a: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3. Constraints</a:t>
              </a:r>
              <a:r>
                <a:rPr lang="fi-FI" sz="1100" b="0" i="0">
                  <a:solidFill>
                    <a:schemeClr val="tx1"/>
                  </a:solidFill>
                  <a:effectLst/>
                  <a:latin typeface="+mn-lt"/>
                  <a:ea typeface="+mn-ea"/>
                  <a:cs typeface="+mn-cs"/>
                </a:rPr>
                <a:t>:</a:t>
              </a:r>
              <a:endParaRPr lang="en-FI" sz="1400">
                <a:effectLst/>
              </a:endParaRPr>
            </a:p>
            <a:p>
              <a:r>
                <a:rPr lang="en-US" sz="1100" b="1" i="0" baseline="0">
                  <a:solidFill>
                    <a:schemeClr val="tx1"/>
                  </a:solidFill>
                  <a:effectLst/>
                  <a:latin typeface="+mn-lt"/>
                  <a:ea typeface="+mn-ea"/>
                  <a:cs typeface="+mn-cs"/>
                </a:rPr>
                <a:t>- Job Assignment</a:t>
              </a:r>
              <a:r>
                <a:rPr lang="en-US" sz="1100" b="0" i="0" baseline="0">
                  <a:solidFill>
                    <a:schemeClr val="tx1"/>
                  </a:solidFill>
                  <a:effectLst/>
                  <a:latin typeface="+mn-lt"/>
                  <a:ea typeface="+mn-ea"/>
                  <a:cs typeface="+mn-cs"/>
                </a:rPr>
                <a:t>: Each job must be assigned to exactly one engineer with the required skills. For each job j:</a:t>
              </a:r>
              <a:r>
                <a:rPr lang="en-US" sz="1100" b="0" i="0" baseline="0">
                  <a:solidFill>
                    <a:schemeClr val="tx1"/>
                  </a:solidFill>
                  <a:effectLst/>
                  <a:latin typeface="Cambria Math" panose="02040503050406030204" pitchFamily="18" charset="0"/>
                  <a:ea typeface="+mn-ea"/>
                  <a:cs typeface="+mn-cs"/>
                </a:rPr>
                <a:t>  </a:t>
              </a:r>
            </a:p>
            <a:p>
              <a:endParaRPr lang="fi-FI" sz="1100" b="1" i="0">
                <a:solidFill>
                  <a:schemeClr val="tx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mn-lt"/>
                  <a:ea typeface="+mn-ea"/>
                  <a:cs typeface="+mn-cs"/>
                </a:rPr>
                <a:t>∑2_𝑖▒𝑥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𝑖𝑗 </a:t>
              </a:r>
              <a:r>
                <a:rPr lang="en-US" sz="1100" b="0" i="0">
                  <a:solidFill>
                    <a:schemeClr val="tx1"/>
                  </a:solidFill>
                  <a:effectLst/>
                  <a:latin typeface="Cambria Math" panose="02040503050406030204" pitchFamily="18" charset="0"/>
                  <a:ea typeface="+mn-ea"/>
                  <a:cs typeface="+mn-cs"/>
                </a:rPr>
                <a:t>=1</a:t>
              </a:r>
              <a:r>
                <a:rPr lang="fi-FI" sz="1100" b="0" i="0">
                  <a:solidFill>
                    <a:schemeClr val="tx1"/>
                  </a:solidFill>
                  <a:effectLst/>
                  <a:latin typeface="+mn-lt"/>
                  <a:ea typeface="+mn-ea"/>
                  <a:cs typeface="+mn-cs"/>
                </a:rPr>
                <a:t> </a:t>
              </a:r>
              <a:endParaRPr lang="en-FI">
                <a:effectLst/>
              </a:endParaRP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 Engineer Assignment</a:t>
              </a:r>
              <a:r>
                <a:rPr lang="fi-FI" sz="1100" b="0" i="0">
                  <a:solidFill>
                    <a:schemeClr val="tx1"/>
                  </a:solidFill>
                  <a:effectLst/>
                  <a:latin typeface="+mn-lt"/>
                  <a:ea typeface="+mn-ea"/>
                  <a:cs typeface="+mn-cs"/>
                </a:rPr>
                <a:t>: Each engineer can be assigned to at most one job. For each engineer </a:t>
              </a:r>
            </a:p>
            <a:p>
              <a:endParaRPr lang="fi-FI" sz="1100" b="0" i="0">
                <a:solidFill>
                  <a:schemeClr val="tx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mn-lt"/>
                  <a:ea typeface="+mn-ea"/>
                  <a:cs typeface="+mn-cs"/>
                </a:rPr>
                <a:t>∑2_</a:t>
              </a:r>
              <a:r>
                <a:rPr lang="en-US" sz="1100" b="0" i="0">
                  <a:solidFill>
                    <a:schemeClr val="tx1"/>
                  </a:solidFill>
                  <a:effectLst/>
                  <a:latin typeface="Cambria Math" panose="02040503050406030204" pitchFamily="18" charset="0"/>
                  <a:ea typeface="+mn-ea"/>
                  <a:cs typeface="+mn-cs"/>
                </a:rPr>
                <a:t>𝑗</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𝑖𝑗 ≤1</a:t>
              </a:r>
              <a:r>
                <a:rPr lang="fi-FI" sz="1100" b="0" i="0">
                  <a:solidFill>
                    <a:schemeClr val="tx1"/>
                  </a:solidFill>
                  <a:effectLst/>
                  <a:latin typeface="+mn-lt"/>
                  <a:ea typeface="+mn-ea"/>
                  <a:cs typeface="+mn-cs"/>
                </a:rPr>
                <a:t> </a:t>
              </a:r>
              <a:endParaRPr lang="en-FI">
                <a:effectLst/>
              </a:endParaRP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 Skill Requirement</a:t>
              </a:r>
              <a:r>
                <a:rPr lang="fi-FI" sz="1100" b="0" i="0">
                  <a:solidFill>
                    <a:schemeClr val="tx1"/>
                  </a:solidFill>
                  <a:effectLst/>
                  <a:latin typeface="+mn-lt"/>
                  <a:ea typeface="+mn-ea"/>
                  <a:cs typeface="+mn-cs"/>
                </a:rPr>
                <a:t>: For each assignment </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𝑖𝑗</a:t>
              </a:r>
              <a:r>
                <a:rPr lang="fi-FI" sz="1100" b="0" i="0">
                  <a:solidFill>
                    <a:schemeClr val="tx1"/>
                  </a:solidFill>
                  <a:effectLst/>
                  <a:latin typeface="+mn-lt"/>
                  <a:ea typeface="+mn-ea"/>
                  <a:cs typeface="+mn-cs"/>
                </a:rPr>
                <a:t>​, ensure that engineer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has the skills required for job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This is implicitly handled by setting the cost of infeasible assignments to a very high value.</a:t>
              </a:r>
            </a:p>
            <a:p>
              <a:endParaRPr lang="en-US" sz="1100" b="0" i="0">
                <a:solidFill>
                  <a:schemeClr val="tx1"/>
                </a:solidFill>
                <a:effectLst/>
                <a:latin typeface="Cambria Math" panose="02040503050406030204" pitchFamily="18" charset="0"/>
                <a:ea typeface="+mn-ea"/>
                <a:cs typeface="+mn-cs"/>
              </a:endParaRPr>
            </a:p>
            <a:p>
              <a:r>
                <a:rPr lang="fi-FI" sz="1100" b="1" i="0">
                  <a:solidFill>
                    <a:schemeClr val="tx1"/>
                  </a:solidFill>
                  <a:effectLst/>
                  <a:latin typeface="+mn-lt"/>
                  <a:ea typeface="+mn-ea"/>
                  <a:cs typeface="+mn-cs"/>
                </a:rPr>
                <a:t>4.</a:t>
              </a:r>
              <a:r>
                <a:rPr lang="fi-FI" sz="1100" b="1" i="0" baseline="0">
                  <a:solidFill>
                    <a:schemeClr val="tx1"/>
                  </a:solidFill>
                  <a:effectLst/>
                  <a:latin typeface="+mn-lt"/>
                  <a:ea typeface="+mn-ea"/>
                  <a:cs typeface="+mn-cs"/>
                </a:rPr>
                <a:t> Binary constraint </a:t>
              </a:r>
              <a:endParaRPr lang="en-FI" sz="1400">
                <a:effectLst/>
              </a:endParaRPr>
            </a:p>
            <a:p>
              <a:pPr algn="ctr"/>
              <a:r>
                <a:rPr lang="en-US" sz="1100" b="0" i="0">
                  <a:solidFill>
                    <a:schemeClr val="tx1"/>
                  </a:solidFill>
                  <a:effectLst/>
                  <a:latin typeface="Cambria Math" panose="02040503050406030204" pitchFamily="18" charset="0"/>
                  <a:ea typeface="+mn-ea"/>
                  <a:cs typeface="+mn-cs"/>
                </a:rPr>
                <a:t>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a:t>
              </a:r>
              <a:r>
                <a:rPr lang="fi-FI" sz="1100" b="0" i="0">
                  <a:solidFill>
                    <a:schemeClr val="tx1"/>
                  </a:solidFill>
                  <a:effectLst/>
                  <a:latin typeface="+mn-lt"/>
                  <a:ea typeface="+mn-ea"/>
                  <a:cs typeface="+mn-cs"/>
                </a:rPr>
                <a:t> binary, for all </a:t>
              </a:r>
              <a:r>
                <a:rPr lang="fi-FI" sz="1100" b="0" i="1">
                  <a:solidFill>
                    <a:schemeClr val="tx1"/>
                  </a:solidFill>
                  <a:effectLst/>
                  <a:latin typeface="+mn-lt"/>
                  <a:ea typeface="+mn-ea"/>
                  <a:cs typeface="+mn-cs"/>
                </a:rPr>
                <a:t>i, j</a:t>
              </a:r>
              <a:r>
                <a:rPr lang="fi-FI" sz="1100" b="0" i="0">
                  <a:solidFill>
                    <a:schemeClr val="tx1"/>
                  </a:solidFill>
                  <a:effectLst/>
                  <a:latin typeface="Cambria Math" panose="02040503050406030204" pitchFamily="18" charset="0"/>
                  <a:ea typeface="+mn-ea"/>
                  <a:cs typeface="+mn-cs"/>
                </a:rPr>
                <a:t>" </a:t>
              </a:r>
              <a:r>
                <a:rPr lang="en-FI" sz="1100" b="0" i="0">
                  <a:solidFill>
                    <a:schemeClr val="tx1"/>
                  </a:solidFill>
                  <a:effectLst/>
                  <a:latin typeface="+mn-lt"/>
                  <a:ea typeface="+mn-ea"/>
                  <a:cs typeface="+mn-cs"/>
                </a:rPr>
                <a:t>"</a:t>
              </a:r>
              <a:r>
                <a:rPr lang="fi-FI" sz="1100" b="0" i="1">
                  <a:solidFill>
                    <a:schemeClr val="tx1"/>
                  </a:solidFill>
                  <a:effectLst/>
                  <a:latin typeface="+mn-lt"/>
                  <a:ea typeface="+mn-ea"/>
                  <a:cs typeface="+mn-cs"/>
                </a:rPr>
                <a:t>  </a:t>
              </a:r>
              <a:r>
                <a:rPr lang="fi-FI" sz="1100" i="1">
                  <a:solidFill>
                    <a:schemeClr val="tx1"/>
                  </a:solidFill>
                  <a:effectLst/>
                  <a:latin typeface="+mn-lt"/>
                  <a:ea typeface="+mn-ea"/>
                  <a:cs typeface="+mn-cs"/>
                </a:rPr>
                <a:t> </a:t>
              </a:r>
              <a:endParaRPr lang="en-FI" sz="1400" i="1">
                <a:effectLst/>
              </a:endParaRPr>
            </a:p>
            <a:p>
              <a:endParaRPr lang="en-US" sz="1100" b="0" i="0" baseline="0">
                <a:solidFill>
                  <a:schemeClr val="tx1"/>
                </a:solidFill>
                <a:effectLst/>
                <a:latin typeface="+mn-lt"/>
                <a:ea typeface="+mn-ea"/>
                <a:cs typeface="+mn-cs"/>
              </a:endParaRP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The integer LP is implemented on the right. The reported solution is:</a:t>
              </a:r>
              <a:endParaRPr lang="en-FI" sz="1400">
                <a:effectLst/>
              </a:endParaRPr>
            </a:p>
            <a:p>
              <a:endParaRPr lang="en-US" sz="1100" b="0" i="0" baseline="0">
                <a:solidFill>
                  <a:schemeClr val="tx1"/>
                </a:solidFill>
                <a:effectLst/>
                <a:latin typeface="+mn-lt"/>
                <a:ea typeface="+mn-ea"/>
                <a:cs typeface="+mn-cs"/>
              </a:endParaRPr>
            </a:p>
            <a:p>
              <a:r>
                <a:rPr lang="en-US" sz="1100" b="1" i="0" baseline="0">
                  <a:solidFill>
                    <a:schemeClr val="tx1"/>
                  </a:solidFill>
                  <a:effectLst/>
                  <a:latin typeface="+mn-lt"/>
                  <a:ea typeface="+mn-ea"/>
                  <a:cs typeface="+mn-cs"/>
                </a:rPr>
                <a:t>- Job Assignments</a:t>
              </a:r>
            </a:p>
            <a:p>
              <a:r>
                <a:rPr lang="en-US" sz="1100" b="0" i="0" baseline="0">
                  <a:solidFill>
                    <a:schemeClr val="tx1"/>
                  </a:solidFill>
                  <a:effectLst/>
                  <a:latin typeface="+mn-lt"/>
                  <a:ea typeface="+mn-ea"/>
                  <a:cs typeface="+mn-cs"/>
                </a:rPr>
                <a:t>Eeva receives Job 4 (TA).</a:t>
              </a:r>
            </a:p>
            <a:p>
              <a:r>
                <a:rPr lang="en-US" sz="1100" b="0" i="0" baseline="0">
                  <a:solidFill>
                    <a:schemeClr val="tx1"/>
                  </a:solidFill>
                  <a:effectLst/>
                  <a:latin typeface="+mn-lt"/>
                  <a:ea typeface="+mn-ea"/>
                  <a:cs typeface="+mn-cs"/>
                </a:rPr>
                <a:t>Emma receives Job 2 (CW).</a:t>
              </a:r>
            </a:p>
            <a:p>
              <a:r>
                <a:rPr lang="en-US" sz="1100" b="0" i="0" baseline="0">
                  <a:solidFill>
                    <a:schemeClr val="tx1"/>
                  </a:solidFill>
                  <a:effectLst/>
                  <a:latin typeface="+mn-lt"/>
                  <a:ea typeface="+mn-ea"/>
                  <a:cs typeface="+mn-cs"/>
                </a:rPr>
                <a:t>Leo receives Job 11 (TA).</a:t>
              </a:r>
            </a:p>
            <a:p>
              <a:r>
                <a:rPr lang="en-US" sz="1100" b="0" i="0" baseline="0">
                  <a:solidFill>
                    <a:schemeClr val="tx1"/>
                  </a:solidFill>
                  <a:effectLst/>
                  <a:latin typeface="+mn-lt"/>
                  <a:ea typeface="+mn-ea"/>
                  <a:cs typeface="+mn-cs"/>
                </a:rPr>
                <a:t>Elias receives Job 10 (PI).</a:t>
              </a:r>
            </a:p>
            <a:p>
              <a:r>
                <a:rPr lang="en-US" sz="1100" b="0" i="0" baseline="0">
                  <a:solidFill>
                    <a:schemeClr val="tx1"/>
                  </a:solidFill>
                  <a:effectLst/>
                  <a:latin typeface="+mn-lt"/>
                  <a:ea typeface="+mn-ea"/>
                  <a:cs typeface="+mn-cs"/>
                </a:rPr>
                <a:t>Sofia receives Job 7 (CW).</a:t>
              </a:r>
            </a:p>
            <a:p>
              <a:r>
                <a:rPr lang="en-US" sz="1100" b="0" i="0" baseline="0">
                  <a:solidFill>
                    <a:schemeClr val="tx1"/>
                  </a:solidFill>
                  <a:effectLst/>
                  <a:latin typeface="+mn-lt"/>
                  <a:ea typeface="+mn-ea"/>
                  <a:cs typeface="+mn-cs"/>
                </a:rPr>
                <a:t>Onni receives Job 1 (CI).</a:t>
              </a:r>
            </a:p>
            <a:p>
              <a:r>
                <a:rPr lang="en-US" sz="1100" b="0" i="0" baseline="0">
                  <a:solidFill>
                    <a:schemeClr val="tx1"/>
                  </a:solidFill>
                  <a:effectLst/>
                  <a:latin typeface="+mn-lt"/>
                  <a:ea typeface="+mn-ea"/>
                  <a:cs typeface="+mn-cs"/>
                </a:rPr>
                <a:t>Aada receives Job 3 (PA).</a:t>
              </a:r>
            </a:p>
            <a:p>
              <a:r>
                <a:rPr lang="en-US" sz="1100" b="0" i="0" baseline="0">
                  <a:solidFill>
                    <a:schemeClr val="tx1"/>
                  </a:solidFill>
                  <a:effectLst/>
                  <a:latin typeface="+mn-lt"/>
                  <a:ea typeface="+mn-ea"/>
                  <a:cs typeface="+mn-cs"/>
                </a:rPr>
                <a:t>Ellen receives Job 5 (CI).</a:t>
              </a:r>
            </a:p>
            <a:p>
              <a:r>
                <a:rPr lang="en-US" sz="1100" b="0" i="0" baseline="0">
                  <a:solidFill>
                    <a:schemeClr val="tx1"/>
                  </a:solidFill>
                  <a:effectLst/>
                  <a:latin typeface="+mn-lt"/>
                  <a:ea typeface="+mn-ea"/>
                  <a:cs typeface="+mn-cs"/>
                </a:rPr>
                <a:t>Saga receives Job 6 (PI).</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tx1"/>
                  </a:solidFill>
                  <a:effectLst/>
                  <a:latin typeface="+mn-lt"/>
                  <a:ea typeface="+mn-ea"/>
                  <a:cs typeface="+mn-cs"/>
                </a:rPr>
                <a:t>Elliot receives Job 8 (TA).</a:t>
              </a:r>
            </a:p>
            <a:p>
              <a:r>
                <a:rPr lang="en-US" sz="1100" b="0" i="0" baseline="0">
                  <a:solidFill>
                    <a:schemeClr val="tx1"/>
                  </a:solidFill>
                  <a:effectLst/>
                  <a:latin typeface="+mn-lt"/>
                  <a:ea typeface="+mn-ea"/>
                  <a:cs typeface="+mn-cs"/>
                </a:rPr>
                <a:t>Edvin receives Job 9 (CW).</a:t>
              </a:r>
            </a:p>
            <a:p>
              <a:endParaRPr lang="en-US" sz="1100" b="1" i="0" baseline="0">
                <a:solidFill>
                  <a:schemeClr val="tx1"/>
                </a:solidFill>
                <a:effectLst/>
                <a:latin typeface="+mn-lt"/>
                <a:ea typeface="+mn-ea"/>
                <a:cs typeface="+mn-cs"/>
              </a:endParaRPr>
            </a:p>
            <a:p>
              <a:r>
                <a:rPr lang="en-US" sz="1100" b="1" i="0" baseline="0">
                  <a:solidFill>
                    <a:schemeClr val="tx1"/>
                  </a:solidFill>
                  <a:effectLst/>
                  <a:latin typeface="+mn-lt"/>
                  <a:ea typeface="+mn-ea"/>
                  <a:cs typeface="+mn-cs"/>
                </a:rPr>
                <a:t>- Engineers Without Jobs</a:t>
              </a:r>
            </a:p>
            <a:p>
              <a:r>
                <a:rPr lang="en-US" sz="1100" b="0" i="0" baseline="0">
                  <a:solidFill>
                    <a:schemeClr val="tx1"/>
                  </a:solidFill>
                  <a:effectLst/>
                  <a:latin typeface="+mn-lt"/>
                  <a:ea typeface="+mn-ea"/>
                  <a:cs typeface="+mn-cs"/>
                </a:rPr>
                <a:t>Väinö</a:t>
              </a:r>
            </a:p>
            <a:p>
              <a:r>
                <a:rPr lang="en-US" sz="1100" b="0" i="0" baseline="0">
                  <a:solidFill>
                    <a:schemeClr val="tx1"/>
                  </a:solidFill>
                  <a:effectLst/>
                  <a:latin typeface="+mn-lt"/>
                  <a:ea typeface="+mn-ea"/>
                  <a:cs typeface="+mn-cs"/>
                </a:rPr>
                <a:t>Emil</a:t>
              </a:r>
            </a:p>
            <a:p>
              <a:endParaRPr lang="en-US" sz="1100" b="0" i="0" baseline="0">
                <a:solidFill>
                  <a:schemeClr val="tx1"/>
                </a:solidFill>
                <a:effectLst/>
                <a:latin typeface="+mn-lt"/>
                <a:ea typeface="+mn-ea"/>
                <a:cs typeface="+mn-cs"/>
              </a:endParaRPr>
            </a:p>
            <a:p>
              <a:r>
                <a:rPr lang="en-US" sz="1100" b="0" i="0" baseline="0">
                  <a:solidFill>
                    <a:srgbClr val="FF0000"/>
                  </a:solidFill>
                  <a:effectLst/>
                  <a:latin typeface="+mn-lt"/>
                  <a:ea typeface="+mn-ea"/>
                  <a:cs typeface="+mn-cs"/>
                </a:rPr>
                <a:t>Task 2: Report the optimal total cost.</a:t>
              </a: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The optimal cost is </a:t>
              </a:r>
              <a:r>
                <a:rPr lang="en-US" sz="1100" b="1" i="0" baseline="0">
                  <a:solidFill>
                    <a:schemeClr val="tx1"/>
                  </a:solidFill>
                  <a:effectLst/>
                  <a:latin typeface="+mn-lt"/>
                  <a:ea typeface="+mn-ea"/>
                  <a:cs typeface="+mn-cs"/>
                </a:rPr>
                <a:t>344</a:t>
              </a:r>
              <a:endParaRPr lang="en-US" b="1">
                <a:effectLst/>
              </a:endParaRPr>
            </a:p>
            <a:p>
              <a:endParaRPr lang="en-US" sz="1100" b="0" i="0" u="none" strike="noStrike">
                <a:solidFill>
                  <a:schemeClr val="tx1"/>
                </a:solidFill>
                <a:effectLst/>
                <a:latin typeface="+mn-lt"/>
                <a:ea typeface="+mn-ea"/>
                <a:cs typeface="+mn-cs"/>
              </a:endParaRPr>
            </a:p>
            <a:p>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p>
          </xdr:txBody>
        </xdr:sp>
      </mc:Fallback>
    </mc:AlternateContent>
    <xdr:clientData/>
  </xdr:oneCellAnchor>
  <xdr:oneCellAnchor>
    <xdr:from>
      <xdr:col>9</xdr:col>
      <xdr:colOff>280819</xdr:colOff>
      <xdr:row>1</xdr:row>
      <xdr:rowOff>190055</xdr:rowOff>
    </xdr:from>
    <xdr:ext cx="4672916" cy="2409506"/>
    <xdr:sp macro="" textlink="">
      <xdr:nvSpPr>
        <xdr:cNvPr id="3" name="TextBox 2">
          <a:extLst>
            <a:ext uri="{FF2B5EF4-FFF2-40B4-BE49-F238E27FC236}">
              <a16:creationId xmlns:a16="http://schemas.microsoft.com/office/drawing/2014/main" id="{6B12CB33-7DC9-409E-8556-E499BD82E01A}"/>
            </a:ext>
          </a:extLst>
        </xdr:cNvPr>
        <xdr:cNvSpPr txBox="1"/>
      </xdr:nvSpPr>
      <xdr:spPr>
        <a:xfrm>
          <a:off x="5767219" y="365315"/>
          <a:ext cx="4672916" cy="240950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600" b="1"/>
            <a:t>Grading</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p>
        <a:p>
          <a:endParaRPr kumimoji="0" lang="en-US" sz="1100" b="0" i="0" u="none" strike="noStrike" kern="0" cap="none" spc="0" normalizeH="0" baseline="0" noProof="0">
            <a:ln>
              <a:noFill/>
            </a:ln>
            <a:solidFill>
              <a:prstClr val="black"/>
            </a:solidFill>
            <a:effectLst/>
            <a:uLnTx/>
            <a:uFillTx/>
            <a:latin typeface="+mn-lt"/>
            <a:ea typeface="+mn-ea"/>
            <a:cs typeface="+mn-cs"/>
          </a:endParaRPr>
        </a:p>
        <a:p>
          <a:r>
            <a:rPr kumimoji="0" lang="en-US" sz="1100" b="0" i="0" u="none" strike="noStrike" kern="0" cap="none" spc="0" normalizeH="0" baseline="0" noProof="0">
              <a:ln>
                <a:noFill/>
              </a:ln>
              <a:solidFill>
                <a:prstClr val="black"/>
              </a:solidFill>
              <a:effectLst/>
              <a:uLnTx/>
              <a:uFillTx/>
              <a:latin typeface="+mn-lt"/>
              <a:ea typeface="+mn-ea"/>
              <a:cs typeface="+mn-cs"/>
            </a:rPr>
            <a:t>Model is correct, correct optimal solution is reported and the model is clearly presented (decision varibles, data, and formulas clearly marked; </a:t>
          </a:r>
          <a:r>
            <a:rPr lang="en-US" sz="1100" b="0" i="0" baseline="0">
              <a:solidFill>
                <a:schemeClr val="tx1"/>
              </a:solidFill>
              <a:effectLst/>
              <a:latin typeface="+mn-lt"/>
              <a:ea typeface="+mn-ea"/>
              <a:cs typeface="+mn-cs"/>
            </a:rPr>
            <a:t>data not hidden in formulas but presented in data cells corresponding to objective function and constraint coefficients). (5pts)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schemeClr val="tx1"/>
              </a:solidFill>
              <a:effectLst/>
              <a:uLnTx/>
              <a:uFillTx/>
              <a:latin typeface="+mn-lt"/>
              <a:ea typeface="+mn-ea"/>
              <a:cs typeface="+mn-cs"/>
            </a:rPr>
            <a:t>Small error in the model or in reporting solutions (-1 pt)</a:t>
          </a:r>
          <a:endParaRPr kumimoji="0" lang="en-US" sz="1100" b="0" i="0" u="none" strike="noStrike" kern="0" cap="none" spc="0" normalizeH="0" baseline="0" noProof="0">
            <a:ln>
              <a:noFill/>
            </a:ln>
            <a:solidFill>
              <a:prstClr val="black"/>
            </a:solidFill>
            <a:effectLst/>
            <a:uLnTx/>
            <a:uFillTx/>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Model not clearly presented (-1 pt)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There are major errors in the model (-2 to -3 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0" i="0" baseline="0">
              <a:solidFill>
                <a:schemeClr val="tx1"/>
              </a:solidFill>
              <a:effectLst/>
              <a:latin typeface="+mn-lt"/>
              <a:ea typeface="+mn-ea"/>
              <a:cs typeface="+mn-cs"/>
            </a:rPr>
            <a:t>Model is poorly presented (-2 pts)</a:t>
          </a:r>
          <a:endParaRPr kumimoji="0" lang="en-US" sz="11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No spreadsheet implementation given (0 pts)</a:t>
          </a: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Not a linear model (0 pts)</a:t>
          </a:r>
        </a:p>
        <a:p>
          <a:pPr marL="0" marR="0" lvl="0" indent="0" defTabSz="914400" eaLnBrk="1" fontAlgn="auto" latinLnBrk="0" hangingPunct="1">
            <a:lnSpc>
              <a:spcPct val="100000"/>
            </a:lnSpc>
            <a:spcBef>
              <a:spcPts val="0"/>
            </a:spcBef>
            <a:spcAft>
              <a:spcPts val="0"/>
            </a:spcAft>
            <a:buClrTx/>
            <a:buSzTx/>
            <a:buFontTx/>
            <a:buNone/>
            <a:tabLst/>
            <a:defRPr/>
          </a:pP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47624</xdr:colOff>
      <xdr:row>1</xdr:row>
      <xdr:rowOff>66676</xdr:rowOff>
    </xdr:from>
    <xdr:ext cx="8715376" cy="17756504"/>
    <mc:AlternateContent xmlns:mc="http://schemas.openxmlformats.org/markup-compatibility/2006">
      <mc:Choice xmlns:a14="http://schemas.microsoft.com/office/drawing/2010/main" Requires="a14">
        <xdr:sp macro="" textlink="">
          <xdr:nvSpPr>
            <xdr:cNvPr id="2" name="TextBox 1">
              <a:extLst>
                <a:ext uri="{FF2B5EF4-FFF2-40B4-BE49-F238E27FC236}">
                  <a16:creationId xmlns:a16="http://schemas.microsoft.com/office/drawing/2014/main" id="{8A009701-A087-4E0C-B360-5D8427E73E99}"/>
                </a:ext>
              </a:extLst>
            </xdr:cNvPr>
            <xdr:cNvSpPr txBox="1"/>
          </xdr:nvSpPr>
          <xdr:spPr>
            <a:xfrm>
              <a:off x="47624" y="249556"/>
              <a:ext cx="8715376" cy="17756504"/>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baseline="0"/>
                <a:t>Transshipment model (7 pts)</a:t>
              </a:r>
            </a:p>
            <a:p>
              <a:r>
                <a:rPr lang="en-US" sz="1100" b="0" i="0" u="none" strike="noStrike" baseline="0">
                  <a:solidFill>
                    <a:schemeClr val="tx1"/>
                  </a:solidFill>
                  <a:effectLst/>
                  <a:latin typeface="+mn-lt"/>
                  <a:ea typeface="+mn-ea"/>
                  <a:cs typeface="+mn-cs"/>
                </a:rPr>
                <a:t>Pulp &amp; Paper Ltd. produces carton at 3 mills in Finland, Sweden and Belgium. The monthly production capacities are given in Table 1. From the mills the cartboard is transported to 4 warehouses located in Finland, Lithuania, Czech Republic and the UK, in which the cartboard is sheeted according to customer requirements. The transportation costs are given in Table 2.</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customers are located across northern Europe. Operations department of P&amp;P has grouped customers according to their geographical location and produced estimates on the average transportation costs of serving each customer group from each warehouse (Table 3). The rail line from the Mill in Finland to the warehouse in Finland has a limited capacity of 900 tons per month. The UK warehouse has a limited sheeting capacity of 5000 tons in the coming months due to maintenance.  </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Sales &amp; Marketing department has just released its demand estimates for the following month (Table 4).</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Director of Sales &amp; Operations has tasked you to develop analytics that support decision making on the distribution of cartboard. After some discussions you are able to convince the director of the added benefits of developing and deploying a network linear programming model to support these decisions.</a:t>
              </a:r>
            </a:p>
            <a:p>
              <a:endParaRPr lang="en-US" sz="1100" b="0" i="0" u="none" strike="noStrike" baseline="0">
                <a:solidFill>
                  <a:schemeClr val="tx1"/>
                </a:solidFill>
                <a:effectLst/>
                <a:latin typeface="+mn-lt"/>
                <a:ea typeface="+mn-ea"/>
                <a:cs typeface="+mn-cs"/>
              </a:endParaRPr>
            </a:p>
            <a:p>
              <a:r>
                <a:rPr lang="en-US" sz="1100" b="0" i="0" u="none" strike="noStrike" baseline="0">
                  <a:solidFill>
                    <a:srgbClr val="FF0000"/>
                  </a:solidFill>
                  <a:effectLst/>
                  <a:latin typeface="+mn-lt"/>
                  <a:ea typeface="+mn-ea"/>
                  <a:cs typeface="+mn-cs"/>
                </a:rPr>
                <a:t>Task (a): Formulate mathematically a transhipment model </a:t>
              </a:r>
              <a:r>
                <a:rPr lang="en-US" sz="1100" b="0" i="0" baseline="0">
                  <a:solidFill>
                    <a:srgbClr val="FF0000"/>
                  </a:solidFill>
                  <a:effectLst/>
                  <a:latin typeface="+mn-lt"/>
                  <a:ea typeface="+mn-ea"/>
                  <a:cs typeface="+mn-cs"/>
                </a:rPr>
                <a:t>that identifies the production quantities and the transportation volumes which minimize total transportation costs while satisfying the demands.  Use</a:t>
              </a:r>
              <a:r>
                <a:rPr lang="en-US" sz="1100" b="0" i="0" u="none" strike="noStrike" baseline="0">
                  <a:solidFill>
                    <a:srgbClr val="FF0000"/>
                  </a:solidFill>
                  <a:effectLst/>
                  <a:latin typeface="+mn-lt"/>
                  <a:ea typeface="+mn-ea"/>
                  <a:cs typeface="+mn-cs"/>
                </a:rPr>
                <a:t> decision variables </a:t>
              </a:r>
              <a14:m>
                <m:oMath xmlns:m="http://schemas.openxmlformats.org/officeDocument/2006/math">
                  <m:sSub>
                    <m:sSubPr>
                      <m:ctrlPr>
                        <a:rPr lang="en-US" sz="1100" b="0" i="1" u="none" strike="noStrike" baseline="0">
                          <a:solidFill>
                            <a:srgbClr val="FF0000"/>
                          </a:solidFill>
                          <a:effectLst/>
                          <a:latin typeface="Cambria Math" panose="02040503050406030204" pitchFamily="18" charset="0"/>
                          <a:ea typeface="+mn-ea"/>
                          <a:cs typeface="+mn-cs"/>
                        </a:rPr>
                      </m:ctrlPr>
                    </m:sSubPr>
                    <m:e>
                      <m:r>
                        <a:rPr lang="en-US" sz="1100" b="0" i="1" u="none" strike="noStrike" baseline="0">
                          <a:solidFill>
                            <a:srgbClr val="FF0000"/>
                          </a:solidFill>
                          <a:effectLst/>
                          <a:latin typeface="Cambria Math" panose="02040503050406030204" pitchFamily="18" charset="0"/>
                          <a:ea typeface="+mn-ea"/>
                          <a:cs typeface="+mn-cs"/>
                        </a:rPr>
                        <m:t>𝑥</m:t>
                      </m:r>
                    </m:e>
                    <m:sub>
                      <m:r>
                        <a:rPr lang="en-US" sz="1100" b="0" i="1" u="none" strike="noStrike" baseline="0">
                          <a:solidFill>
                            <a:srgbClr val="FF0000"/>
                          </a:solidFill>
                          <a:effectLst/>
                          <a:latin typeface="Cambria Math" panose="02040503050406030204" pitchFamily="18" charset="0"/>
                          <a:ea typeface="+mn-ea"/>
                          <a:cs typeface="+mn-cs"/>
                        </a:rPr>
                        <m:t>𝑖𝑗</m:t>
                      </m:r>
                    </m:sub>
                  </m:sSub>
                </m:oMath>
              </a14:m>
              <a:r>
                <a:rPr lang="en-US" sz="1100" b="0" i="0" u="none" strike="noStrike" baseline="0">
                  <a:solidFill>
                    <a:srgbClr val="FF0000"/>
                  </a:solidFill>
                  <a:effectLst/>
                  <a:latin typeface="+mn-lt"/>
                  <a:ea typeface="+mn-ea"/>
                  <a:cs typeface="+mn-cs"/>
                </a:rPr>
                <a:t> and transportation costs </a:t>
              </a:r>
              <a14:m>
                <m:oMath xmlns:m="http://schemas.openxmlformats.org/officeDocument/2006/math">
                  <m:sSub>
                    <m:sSubPr>
                      <m:ctrlPr>
                        <a:rPr lang="en-US" sz="1100" b="0" i="1" u="none" strike="noStrike" baseline="0">
                          <a:solidFill>
                            <a:srgbClr val="FF0000"/>
                          </a:solidFill>
                          <a:effectLst/>
                          <a:latin typeface="Cambria Math" panose="02040503050406030204" pitchFamily="18" charset="0"/>
                          <a:ea typeface="+mn-ea"/>
                          <a:cs typeface="+mn-cs"/>
                        </a:rPr>
                      </m:ctrlPr>
                    </m:sSubPr>
                    <m:e>
                      <m:r>
                        <a:rPr lang="en-US" sz="1100" b="0" i="1" u="none" strike="noStrike" baseline="0">
                          <a:solidFill>
                            <a:srgbClr val="FF0000"/>
                          </a:solidFill>
                          <a:effectLst/>
                          <a:latin typeface="Cambria Math" panose="02040503050406030204" pitchFamily="18" charset="0"/>
                          <a:ea typeface="+mn-ea"/>
                          <a:cs typeface="+mn-cs"/>
                        </a:rPr>
                        <m:t>𝑐</m:t>
                      </m:r>
                    </m:e>
                    <m:sub>
                      <m:r>
                        <a:rPr lang="en-US" sz="1100" b="0" i="1" u="none" strike="noStrike" baseline="0">
                          <a:solidFill>
                            <a:srgbClr val="FF0000"/>
                          </a:solidFill>
                          <a:effectLst/>
                          <a:latin typeface="Cambria Math" panose="02040503050406030204" pitchFamily="18" charset="0"/>
                          <a:ea typeface="+mn-ea"/>
                          <a:cs typeface="+mn-cs"/>
                        </a:rPr>
                        <m:t>𝑖𝑗</m:t>
                      </m:r>
                    </m:sub>
                  </m:sSub>
                </m:oMath>
              </a14:m>
              <a:r>
                <a:rPr lang="en-US" sz="1100" b="0" i="0" u="none" strike="noStrike" baseline="0">
                  <a:solidFill>
                    <a:srgbClr val="FF0000"/>
                  </a:solidFill>
                  <a:effectLst/>
                  <a:latin typeface="+mn-lt"/>
                  <a:ea typeface="+mn-ea"/>
                  <a:cs typeface="+mn-cs"/>
                </a:rPr>
                <a:t>, where </a:t>
              </a:r>
              <a14:m>
                <m:oMath xmlns:m="http://schemas.openxmlformats.org/officeDocument/2006/math">
                  <m:r>
                    <a:rPr lang="en-US" sz="1100" b="0" i="1" u="none" strike="noStrike" baseline="0">
                      <a:solidFill>
                        <a:srgbClr val="FF0000"/>
                      </a:solidFill>
                      <a:effectLst/>
                      <a:latin typeface="Cambria Math" panose="02040503050406030204" pitchFamily="18" charset="0"/>
                      <a:ea typeface="+mn-ea"/>
                      <a:cs typeface="+mn-cs"/>
                    </a:rPr>
                    <m:t>𝑖</m:t>
                  </m:r>
                  <m:r>
                    <a:rPr lang="en-US" sz="1100" b="0" i="1" u="none" strike="noStrike" baseline="0">
                      <a:solidFill>
                        <a:srgbClr val="FF0000"/>
                      </a:solidFill>
                      <a:effectLst/>
                      <a:latin typeface="Cambria Math" panose="02040503050406030204" pitchFamily="18" charset="0"/>
                      <a:ea typeface="+mn-ea"/>
                      <a:cs typeface="+mn-cs"/>
                    </a:rPr>
                    <m:t>,</m:t>
                  </m:r>
                  <m:r>
                    <a:rPr lang="en-US" sz="1100" b="0" i="1" u="none" strike="noStrike" baseline="0">
                      <a:solidFill>
                        <a:srgbClr val="FF0000"/>
                      </a:solidFill>
                      <a:effectLst/>
                      <a:latin typeface="Cambria Math" panose="02040503050406030204" pitchFamily="18" charset="0"/>
                      <a:ea typeface="+mn-ea"/>
                      <a:cs typeface="+mn-cs"/>
                    </a:rPr>
                    <m:t>𝑗</m:t>
                  </m:r>
                  <m:r>
                    <a:rPr lang="en-US" sz="1100" b="0" i="1" u="none" strike="noStrike" baseline="0">
                      <a:solidFill>
                        <a:srgbClr val="FF0000"/>
                      </a:solidFill>
                      <a:effectLst/>
                      <a:latin typeface="Cambria Math" panose="02040503050406030204" pitchFamily="18" charset="0"/>
                      <a:ea typeface="+mn-ea"/>
                      <a:cs typeface="+mn-cs"/>
                    </a:rPr>
                    <m:t>∈</m:t>
                  </m:r>
                  <m:d>
                    <m:dPr>
                      <m:begChr m:val="{"/>
                      <m:endChr m:val="}"/>
                      <m:ctrlPr>
                        <a:rPr lang="en-US" sz="1100" b="0" i="1" u="none" strike="noStrike" baseline="0">
                          <a:solidFill>
                            <a:srgbClr val="FF0000"/>
                          </a:solidFill>
                          <a:effectLst/>
                          <a:latin typeface="Cambria Math" panose="02040503050406030204" pitchFamily="18" charset="0"/>
                          <a:ea typeface="+mn-ea"/>
                          <a:cs typeface="+mn-cs"/>
                        </a:rPr>
                      </m:ctrlPr>
                    </m:dPr>
                    <m:e>
                      <m:r>
                        <a:rPr lang="en-US" sz="1100" b="0" i="1" u="none" strike="noStrike" baseline="0">
                          <a:solidFill>
                            <a:srgbClr val="FF0000"/>
                          </a:solidFill>
                          <a:effectLst/>
                          <a:latin typeface="Cambria Math" panose="02040503050406030204" pitchFamily="18" charset="0"/>
                          <a:ea typeface="+mn-ea"/>
                          <a:cs typeface="+mn-cs"/>
                        </a:rPr>
                        <m:t>1,…, 20</m:t>
                      </m:r>
                    </m:e>
                  </m:d>
                </m:oMath>
              </a14:m>
              <a:r>
                <a:rPr lang="en-US" sz="1100" b="0" i="0" u="none" strike="noStrike" baseline="0">
                  <a:solidFill>
                    <a:srgbClr val="FF0000"/>
                  </a:solidFill>
                  <a:effectLst/>
                  <a:latin typeface="+mn-lt"/>
                  <a:ea typeface="+mn-ea"/>
                  <a:cs typeface="+mn-cs"/>
                </a:rPr>
                <a:t> (3 pts)</a:t>
              </a:r>
            </a:p>
            <a:p>
              <a:endParaRPr lang="en-US" sz="1100" b="0" i="0" u="none" strike="noStrike" baseline="0">
                <a:solidFill>
                  <a:srgbClr val="FF0000"/>
                </a:solidFill>
                <a:effectLst/>
                <a:latin typeface="+mn-lt"/>
                <a:ea typeface="+mn-ea"/>
                <a:cs typeface="+mn-cs"/>
              </a:endParaRPr>
            </a:p>
            <a:p>
              <a:r>
                <a:rPr lang="fi-FI" sz="1100" b="1" i="0">
                  <a:solidFill>
                    <a:schemeClr val="tx1"/>
                  </a:solidFill>
                  <a:effectLst/>
                  <a:latin typeface="+mn-lt"/>
                  <a:ea typeface="+mn-ea"/>
                  <a:cs typeface="+mn-cs"/>
                </a:rPr>
                <a:t>Formulation</a:t>
              </a:r>
              <a:r>
                <a:rPr lang="fi-FI" sz="1100" b="1" i="0" baseline="0">
                  <a:solidFill>
                    <a:schemeClr val="tx1"/>
                  </a:solidFill>
                  <a:effectLst/>
                  <a:latin typeface="+mn-lt"/>
                  <a:ea typeface="+mn-ea"/>
                  <a:cs typeface="+mn-cs"/>
                </a:rPr>
                <a:t> of</a:t>
              </a:r>
              <a:r>
                <a:rPr lang="fi-FI" sz="1100" b="1" i="0">
                  <a:solidFill>
                    <a:schemeClr val="tx1"/>
                  </a:solidFill>
                  <a:effectLst/>
                  <a:latin typeface="+mn-lt"/>
                  <a:ea typeface="+mn-ea"/>
                  <a:cs typeface="+mn-cs"/>
                </a:rPr>
                <a:t> the Linear Programming Model</a:t>
              </a:r>
            </a:p>
            <a:p>
              <a:endParaRPr lang="en-FI">
                <a:effectLst/>
              </a:endParaRPr>
            </a:p>
            <a:p>
              <a:r>
                <a:rPr lang="fi-FI" sz="1100" b="1" i="0">
                  <a:solidFill>
                    <a:schemeClr val="tx1"/>
                  </a:solidFill>
                  <a:effectLst/>
                  <a:latin typeface="+mn-lt"/>
                  <a:ea typeface="+mn-ea"/>
                  <a:cs typeface="+mn-cs"/>
                </a:rPr>
                <a:t>1. Decision Variables</a:t>
              </a:r>
              <a:r>
                <a:rPr lang="fi-FI" sz="1100" b="0" i="0">
                  <a:solidFill>
                    <a:schemeClr val="tx1"/>
                  </a:solidFill>
                  <a:effectLst/>
                  <a:latin typeface="+mn-lt"/>
                  <a:ea typeface="+mn-ea"/>
                  <a:cs typeface="+mn-cs"/>
                </a:rPr>
                <a:t>:</a:t>
              </a:r>
            </a:p>
            <a:p>
              <a:endParaRPr lang="fi-FI" sz="1100" b="0" i="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fi-FI" sz="1100" b="0" i="0">
                  <a:solidFill>
                    <a:schemeClr val="tx1"/>
                  </a:solidFill>
                  <a:effectLst/>
                  <a:latin typeface="+mn-lt"/>
                  <a:ea typeface="+mn-ea"/>
                  <a:cs typeface="+mn-cs"/>
                </a:rPr>
                <a:t>Let </a:t>
              </a:r>
              <a14:m>
                <m:oMath xmlns:m="http://schemas.openxmlformats.org/officeDocument/2006/math">
                  <m:sSub>
                    <m:sSubPr>
                      <m:ctrlPr>
                        <a:rPr lang="fi-FI"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mn-lt"/>
                          <a:ea typeface="+mn-ea"/>
                          <a:cs typeface="+mn-cs"/>
                        </a:rPr>
                        <m:t>𝑖𝑗</m:t>
                      </m:r>
                    </m:sub>
                  </m:sSub>
                </m:oMath>
              </a14:m>
              <a:r>
                <a:rPr lang="fi-FI" sz="1100" b="0" i="0">
                  <a:solidFill>
                    <a:schemeClr val="tx1"/>
                  </a:solidFill>
                  <a:effectLst/>
                  <a:latin typeface="+mn-lt"/>
                  <a:ea typeface="+mn-ea"/>
                  <a:cs typeface="+mn-cs"/>
                </a:rPr>
                <a:t>​ be the amount of cartboard transported from node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to node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where </a:t>
              </a:r>
              <a14:m>
                <m:oMath xmlns:m="http://schemas.openxmlformats.org/officeDocument/2006/math">
                  <m:r>
                    <a:rPr lang="en-US" sz="1100" b="0" i="1">
                      <a:solidFill>
                        <a:schemeClr val="tx1"/>
                      </a:solidFill>
                      <a:effectLst/>
                      <a:latin typeface="+mn-lt"/>
                      <a:ea typeface="+mn-ea"/>
                      <a:cs typeface="+mn-cs"/>
                    </a:rPr>
                    <m:t>𝑖</m:t>
                  </m:r>
                  <m:r>
                    <a:rPr lang="en-US" sz="1100" b="0" i="1">
                      <a:solidFill>
                        <a:schemeClr val="tx1"/>
                      </a:solidFill>
                      <a:effectLst/>
                      <a:latin typeface="+mn-lt"/>
                      <a:ea typeface="+mn-ea"/>
                      <a:cs typeface="+mn-cs"/>
                    </a:rPr>
                    <m:t>, </m:t>
                  </m:r>
                  <m:r>
                    <a:rPr lang="en-US" sz="1100" b="0" i="1">
                      <a:solidFill>
                        <a:schemeClr val="tx1"/>
                      </a:solidFill>
                      <a:effectLst/>
                      <a:latin typeface="+mn-lt"/>
                      <a:ea typeface="+mn-ea"/>
                      <a:cs typeface="+mn-cs"/>
                    </a:rPr>
                    <m:t>𝑗</m:t>
                  </m:r>
                  <m:r>
                    <a:rPr lang="en-US" sz="1100" b="0" i="1">
                      <a:solidFill>
                        <a:schemeClr val="tx1"/>
                      </a:solidFill>
                      <a:effectLst/>
                      <a:latin typeface="+mn-lt"/>
                      <a:ea typeface="+mn-ea"/>
                      <a:cs typeface="+mn-cs"/>
                    </a:rPr>
                    <m:t>∈{</m:t>
                  </m:r>
                  <m:r>
                    <a:rPr lang="en-US" sz="1100" b="0" i="1">
                      <a:solidFill>
                        <a:schemeClr val="tx1"/>
                      </a:solidFill>
                      <a:effectLst/>
                      <a:latin typeface="Cambria Math" panose="02040503050406030204" pitchFamily="18" charset="0"/>
                      <a:ea typeface="+mn-ea"/>
                      <a:cs typeface="+mn-cs"/>
                    </a:rPr>
                    <m:t>1,…,20</m:t>
                  </m:r>
                  <m:r>
                    <a:rPr lang="en-US" sz="1100" b="0" i="1">
                      <a:solidFill>
                        <a:schemeClr val="tx1"/>
                      </a:solidFill>
                      <a:effectLst/>
                      <a:latin typeface="+mn-lt"/>
                      <a:ea typeface="+mn-ea"/>
                      <a:cs typeface="+mn-cs"/>
                    </a:rPr>
                    <m:t>}</m:t>
                  </m:r>
                </m:oMath>
              </a14:m>
              <a:r>
                <a:rPr lang="fi-FI" sz="1100" b="0" i="0">
                  <a:solidFill>
                    <a:schemeClr val="tx1"/>
                  </a:solidFill>
                  <a:effectLst/>
                  <a:latin typeface="+mn-lt"/>
                  <a:ea typeface="+mn-ea"/>
                  <a:cs typeface="+mn-cs"/>
                </a:rPr>
                <a:t> represent mills, warehouses, and customer areas.</a:t>
              </a:r>
            </a:p>
            <a:p>
              <a:r>
                <a:rPr lang="fi-FI" sz="1100" b="0" i="0">
                  <a:solidFill>
                    <a:schemeClr val="tx1"/>
                  </a:solidFill>
                  <a:effectLst/>
                  <a:latin typeface="+mn-lt"/>
                  <a:ea typeface="+mn-ea"/>
                  <a:cs typeface="+mn-cs"/>
                </a:rPr>
                <a:t>Nodes 1 to 3 represent Mills (Finland, Sweden, Belgium).</a:t>
              </a:r>
            </a:p>
            <a:p>
              <a:r>
                <a:rPr lang="fi-FI" sz="1100" b="0" i="0">
                  <a:solidFill>
                    <a:schemeClr val="tx1"/>
                  </a:solidFill>
                  <a:effectLst/>
                  <a:latin typeface="+mn-lt"/>
                  <a:ea typeface="+mn-ea"/>
                  <a:cs typeface="+mn-cs"/>
                </a:rPr>
                <a:t>Nodes 4 to 7 represent Warehouses (Finland, Lithuania, Czech, UK).</a:t>
              </a:r>
            </a:p>
            <a:p>
              <a:r>
                <a:rPr lang="fi-FI" sz="1100" b="0" i="0">
                  <a:solidFill>
                    <a:schemeClr val="tx1"/>
                  </a:solidFill>
                  <a:effectLst/>
                  <a:latin typeface="+mn-lt"/>
                  <a:ea typeface="+mn-ea"/>
                  <a:cs typeface="+mn-cs"/>
                </a:rPr>
                <a:t>Nodes 8 to 20 represent Customer areas (Finland, Sweden, Norway, etc.)</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For</a:t>
              </a:r>
              <a:r>
                <a:rPr lang="fi-FI" sz="1100" b="0" i="0" baseline="0">
                  <a:solidFill>
                    <a:schemeClr val="tx1"/>
                  </a:solidFill>
                  <a:effectLst/>
                  <a:latin typeface="+mn-lt"/>
                  <a:ea typeface="+mn-ea"/>
                  <a:cs typeface="+mn-cs"/>
                </a:rPr>
                <a:t> convention, index i is used for mills, index k is for warehouses and index j is for customers</a:t>
              </a:r>
              <a:endParaRPr lang="fi-FI" sz="1100" b="0" i="0">
                <a:solidFill>
                  <a:schemeClr val="tx1"/>
                </a:solidFill>
                <a:effectLst/>
                <a:latin typeface="+mn-lt"/>
                <a:ea typeface="+mn-ea"/>
                <a:cs typeface="+mn-cs"/>
              </a:endParaRPr>
            </a:p>
            <a:p>
              <a:endParaRPr lang="en-FI">
                <a:effectLst/>
              </a:endParaRPr>
            </a:p>
            <a:p>
              <a:r>
                <a:rPr lang="fi-FI" sz="1100" b="1" i="0">
                  <a:solidFill>
                    <a:schemeClr val="tx1"/>
                  </a:solidFill>
                  <a:effectLst/>
                  <a:latin typeface="+mn-lt"/>
                  <a:ea typeface="+mn-ea"/>
                  <a:cs typeface="+mn-cs"/>
                </a:rPr>
                <a:t>2. Objective Function</a:t>
              </a:r>
              <a:r>
                <a:rPr lang="fi-FI" sz="1100" b="0" i="0">
                  <a:solidFill>
                    <a:schemeClr val="tx1"/>
                  </a:solidFill>
                  <a:effectLst/>
                  <a:latin typeface="+mn-lt"/>
                  <a:ea typeface="+mn-ea"/>
                  <a:cs typeface="+mn-cs"/>
                </a:rPr>
                <a:t>:</a:t>
              </a:r>
              <a:endParaRPr lang="en-FI">
                <a:effectLst/>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Minimize the total transportation cost</a:t>
              </a:r>
              <a:r>
                <a:rPr lang="fi-FI" sz="1100" b="0" i="0" baseline="0">
                  <a:solidFill>
                    <a:schemeClr val="tx1"/>
                  </a:solidFill>
                  <a:effectLst/>
                  <a:latin typeface="+mn-lt"/>
                  <a:ea typeface="+mn-ea"/>
                  <a:cs typeface="+mn-cs"/>
                </a:rPr>
                <a:t> from the mills to the warehouses and from the warehouses to the customers</a:t>
              </a:r>
              <a:endParaRPr lang="en-FI">
                <a:effectLst/>
              </a:endParaRPr>
            </a:p>
            <a:p>
              <a:pPr algn="ctr"/>
              <a:endParaRPr lang="en-US" sz="1100" b="0" i="0">
                <a:solidFill>
                  <a:schemeClr val="tx1"/>
                </a:solidFill>
                <a:effectLst/>
                <a:latin typeface="+mn-lt"/>
                <a:ea typeface="+mn-ea"/>
                <a:cs typeface="+mn-cs"/>
              </a:endParaRPr>
            </a:p>
            <a:p>
              <a:pPr algn="ctr"/>
              <a14:m>
                <m:oMath xmlns:m="http://schemas.openxmlformats.org/officeDocument/2006/math">
                  <m:r>
                    <m:rPr>
                      <m:sty m:val="p"/>
                    </m:rPr>
                    <a:rPr lang="en-US" sz="1100" b="0" i="0">
                      <a:solidFill>
                        <a:schemeClr val="tx1"/>
                      </a:solidFill>
                      <a:effectLst/>
                      <a:latin typeface="+mn-lt"/>
                      <a:ea typeface="+mn-ea"/>
                      <a:cs typeface="+mn-cs"/>
                    </a:rPr>
                    <m:t>min</m:t>
                  </m:r>
                  <m:r>
                    <a:rPr lang="en-US" sz="1100" b="0" i="0">
                      <a:solidFill>
                        <a:schemeClr val="tx1"/>
                      </a:solidFill>
                      <a:effectLst/>
                      <a:latin typeface="+mn-lt"/>
                      <a:ea typeface="+mn-ea"/>
                      <a:cs typeface="+mn-cs"/>
                    </a:rPr>
                    <m:t> </m:t>
                  </m:r>
                  <m:r>
                    <m:rPr>
                      <m:sty m:val="p"/>
                    </m:rPr>
                    <a:rPr lang="en-US" sz="1100" b="0" i="0">
                      <a:solidFill>
                        <a:schemeClr val="tx1"/>
                      </a:solidFill>
                      <a:effectLst/>
                      <a:latin typeface="+mn-lt"/>
                      <a:ea typeface="+mn-ea"/>
                      <a:cs typeface="+mn-cs"/>
                    </a:rPr>
                    <m:t>z</m:t>
                  </m:r>
                  <m:r>
                    <a:rPr lang="en-US" sz="1100" b="0" i="0">
                      <a:solidFill>
                        <a:schemeClr val="tx1"/>
                      </a:solidFill>
                      <a:effectLst/>
                      <a:latin typeface="+mn-lt"/>
                      <a:ea typeface="+mn-ea"/>
                      <a:cs typeface="+mn-cs"/>
                    </a:rPr>
                    <m:t>= </m:t>
                  </m:r>
                  <m:nary>
                    <m:naryPr>
                      <m:chr m:val="∑"/>
                      <m:ctrlPr>
                        <a:rPr lang="en-US" sz="1100" b="0" i="1">
                          <a:solidFill>
                            <a:schemeClr val="tx1"/>
                          </a:solidFill>
                          <a:effectLst/>
                          <a:latin typeface="Cambria Math" panose="02040503050406030204" pitchFamily="18" charset="0"/>
                          <a:ea typeface="+mn-ea"/>
                          <a:cs typeface="+mn-cs"/>
                        </a:rPr>
                      </m:ctrlPr>
                    </m:naryPr>
                    <m:sub>
                      <m:r>
                        <m:rPr>
                          <m:brk m:alnAt="23"/>
                        </m:rP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=1</m:t>
                      </m:r>
                    </m:sub>
                    <m:sup>
                      <m:r>
                        <a:rPr lang="en-US" sz="1100" b="0" i="1">
                          <a:solidFill>
                            <a:schemeClr val="tx1"/>
                          </a:solidFill>
                          <a:effectLst/>
                          <a:latin typeface="Cambria Math" panose="02040503050406030204" pitchFamily="18" charset="0"/>
                          <a:ea typeface="+mn-ea"/>
                          <a:cs typeface="+mn-cs"/>
                        </a:rPr>
                        <m:t>3</m:t>
                      </m:r>
                    </m:sup>
                    <m:e>
                      <m:nary>
                        <m:naryPr>
                          <m:chr m:val="∑"/>
                          <m:ctrlPr>
                            <a:rPr lang="en-US" sz="1100" b="0" i="1">
                              <a:solidFill>
                                <a:schemeClr val="tx1"/>
                              </a:solidFill>
                              <a:effectLst/>
                              <a:latin typeface="Cambria Math" panose="02040503050406030204" pitchFamily="18" charset="0"/>
                              <a:ea typeface="+mn-ea"/>
                              <a:cs typeface="+mn-cs"/>
                            </a:rPr>
                          </m:ctrlPr>
                        </m:naryPr>
                        <m:sub>
                          <m:r>
                            <m:rPr>
                              <m:brk m:alnAt="23"/>
                            </m:rPr>
                            <a:rPr lang="en-US" sz="1100" b="0" i="1">
                              <a:solidFill>
                                <a:schemeClr val="tx1"/>
                              </a:solidFill>
                              <a:effectLst/>
                              <a:latin typeface="Cambria Math" panose="02040503050406030204" pitchFamily="18" charset="0"/>
                              <a:ea typeface="+mn-ea"/>
                              <a:cs typeface="+mn-cs"/>
                            </a:rPr>
                            <m:t>𝑘</m:t>
                          </m:r>
                          <m:r>
                            <a:rPr lang="en-US" sz="1100" b="0" i="1">
                              <a:solidFill>
                                <a:schemeClr val="tx1"/>
                              </a:solidFill>
                              <a:effectLst/>
                              <a:latin typeface="Cambria Math" panose="02040503050406030204" pitchFamily="18" charset="0"/>
                              <a:ea typeface="+mn-ea"/>
                              <a:cs typeface="+mn-cs"/>
                            </a:rPr>
                            <m:t>=4</m:t>
                          </m:r>
                        </m:sub>
                        <m:sup>
                          <m:r>
                            <a:rPr lang="en-US" sz="1100" b="0" i="1">
                              <a:solidFill>
                                <a:schemeClr val="tx1"/>
                              </a:solidFill>
                              <a:effectLst/>
                              <a:latin typeface="Cambria Math" panose="02040503050406030204" pitchFamily="18" charset="0"/>
                              <a:ea typeface="+mn-ea"/>
                              <a:cs typeface="+mn-cs"/>
                            </a:rPr>
                            <m:t>7</m:t>
                          </m:r>
                        </m:sup>
                        <m:e>
                          <m:sSub>
                            <m:sSubPr>
                              <m:ctrlPr>
                                <a:rPr lang="fi-FI" sz="1100" b="0" i="1">
                                  <a:solidFill>
                                    <a:schemeClr val="tx1"/>
                                  </a:solidFill>
                                  <a:effectLst/>
                                  <a:latin typeface="+mn-lt"/>
                                  <a:ea typeface="+mn-ea"/>
                                  <a:cs typeface="+mn-cs"/>
                                </a:rPr>
                              </m:ctrlPr>
                            </m:sSubPr>
                            <m:e>
                              <m:r>
                                <a:rPr lang="en-US" sz="1100" b="0" i="1">
                                  <a:solidFill>
                                    <a:schemeClr val="tx1"/>
                                  </a:solidFill>
                                  <a:effectLst/>
                                  <a:latin typeface="Cambria Math" panose="02040503050406030204" pitchFamily="18" charset="0"/>
                                  <a:ea typeface="+mn-ea"/>
                                  <a:cs typeface="+mn-cs"/>
                                </a:rPr>
                                <m:t>𝑐</m:t>
                              </m:r>
                            </m:e>
                            <m:sub>
                              <m:r>
                                <a:rPr lang="en-US" sz="1100" b="0" i="1">
                                  <a:solidFill>
                                    <a:schemeClr val="tx1"/>
                                  </a:solidFill>
                                  <a:effectLst/>
                                  <a:latin typeface="+mn-lt"/>
                                  <a:ea typeface="+mn-ea"/>
                                  <a:cs typeface="+mn-cs"/>
                                </a:rPr>
                                <m:t>𝑖</m:t>
                              </m:r>
                              <m:r>
                                <a:rPr lang="en-US" sz="1100" b="0" i="1">
                                  <a:solidFill>
                                    <a:schemeClr val="tx1"/>
                                  </a:solidFill>
                                  <a:effectLst/>
                                  <a:latin typeface="Cambria Math" panose="02040503050406030204" pitchFamily="18" charset="0"/>
                                  <a:ea typeface="+mn-ea"/>
                                  <a:cs typeface="+mn-cs"/>
                                </a:rPr>
                                <m:t>𝑘</m:t>
                              </m:r>
                            </m:sub>
                          </m:sSub>
                          <m:sSub>
                            <m:sSubPr>
                              <m:ctrlPr>
                                <a:rPr lang="fi-FI" sz="1100" b="0" i="1">
                                  <a:solidFill>
                                    <a:schemeClr val="tx1"/>
                                  </a:solidFill>
                                  <a:effectLst/>
                                  <a:latin typeface="+mn-lt"/>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mn-lt"/>
                                  <a:ea typeface="+mn-ea"/>
                                  <a:cs typeface="+mn-cs"/>
                                </a:rPr>
                                <m:t>𝑖</m:t>
                              </m:r>
                              <m:r>
                                <a:rPr lang="en-US" sz="1100" b="0" i="1">
                                  <a:solidFill>
                                    <a:schemeClr val="tx1"/>
                                  </a:solidFill>
                                  <a:effectLst/>
                                  <a:latin typeface="Cambria Math" panose="02040503050406030204" pitchFamily="18" charset="0"/>
                                  <a:ea typeface="+mn-ea"/>
                                  <a:cs typeface="+mn-cs"/>
                                </a:rPr>
                                <m:t>𝑘</m:t>
                              </m:r>
                            </m:sub>
                          </m:sSub>
                        </m:e>
                      </m:nary>
                    </m:e>
                  </m:nary>
                  <m:r>
                    <a:rPr lang="en-US" sz="1100" b="0" i="1">
                      <a:solidFill>
                        <a:schemeClr val="tx1"/>
                      </a:solidFill>
                      <a:effectLst/>
                      <a:latin typeface="Cambria Math" panose="02040503050406030204" pitchFamily="18" charset="0"/>
                      <a:ea typeface="+mn-ea"/>
                      <a:cs typeface="+mn-cs"/>
                    </a:rPr>
                    <m:t>+</m:t>
                  </m:r>
                  <m:nary>
                    <m:naryPr>
                      <m:chr m:val="∑"/>
                      <m:ctrlPr>
                        <a:rPr lang="en-US" sz="1100" b="0" i="1">
                          <a:solidFill>
                            <a:schemeClr val="tx1"/>
                          </a:solidFill>
                          <a:effectLst/>
                          <a:latin typeface="+mn-lt"/>
                          <a:ea typeface="+mn-ea"/>
                          <a:cs typeface="+mn-cs"/>
                        </a:rPr>
                      </m:ctrlPr>
                    </m:naryPr>
                    <m:sub>
                      <m:r>
                        <a:rPr lang="en-US" sz="1100" b="0" i="1">
                          <a:solidFill>
                            <a:schemeClr val="tx1"/>
                          </a:solidFill>
                          <a:effectLst/>
                          <a:latin typeface="Cambria Math" panose="02040503050406030204" pitchFamily="18" charset="0"/>
                          <a:ea typeface="+mn-ea"/>
                          <a:cs typeface="+mn-cs"/>
                        </a:rPr>
                        <m:t>𝑘</m:t>
                      </m:r>
                      <m:r>
                        <a:rPr lang="en-US" sz="1100" b="0" i="1">
                          <a:solidFill>
                            <a:schemeClr val="tx1"/>
                          </a:solidFill>
                          <a:effectLst/>
                          <a:latin typeface="+mn-lt"/>
                          <a:ea typeface="+mn-ea"/>
                          <a:cs typeface="+mn-cs"/>
                        </a:rPr>
                        <m:t>=</m:t>
                      </m:r>
                      <m:r>
                        <a:rPr lang="en-US" sz="1100" b="0" i="1">
                          <a:solidFill>
                            <a:schemeClr val="tx1"/>
                          </a:solidFill>
                          <a:effectLst/>
                          <a:latin typeface="Cambria Math" panose="02040503050406030204" pitchFamily="18" charset="0"/>
                          <a:ea typeface="+mn-ea"/>
                          <a:cs typeface="+mn-cs"/>
                        </a:rPr>
                        <m:t>4</m:t>
                      </m:r>
                    </m:sub>
                    <m:sup>
                      <m:r>
                        <a:rPr lang="en-US" sz="1100" b="0" i="1">
                          <a:solidFill>
                            <a:schemeClr val="tx1"/>
                          </a:solidFill>
                          <a:effectLst/>
                          <a:latin typeface="Cambria Math" panose="02040503050406030204" pitchFamily="18" charset="0"/>
                          <a:ea typeface="+mn-ea"/>
                          <a:cs typeface="+mn-cs"/>
                        </a:rPr>
                        <m:t>7</m:t>
                      </m:r>
                    </m:sup>
                    <m:e>
                      <m:nary>
                        <m:naryPr>
                          <m:chr m:val="∑"/>
                          <m:ctrlPr>
                            <a:rPr lang="en-US" sz="1100" b="0" i="1">
                              <a:solidFill>
                                <a:schemeClr val="tx1"/>
                              </a:solidFill>
                              <a:effectLst/>
                              <a:latin typeface="+mn-lt"/>
                              <a:ea typeface="+mn-ea"/>
                              <a:cs typeface="+mn-cs"/>
                            </a:rPr>
                          </m:ctrlPr>
                        </m:naryPr>
                        <m:sub>
                          <m:r>
                            <a:rPr lang="en-US" sz="1100" b="0" i="1">
                              <a:solidFill>
                                <a:schemeClr val="tx1"/>
                              </a:solidFill>
                              <a:effectLst/>
                              <a:latin typeface="Cambria Math" panose="02040503050406030204" pitchFamily="18" charset="0"/>
                              <a:ea typeface="+mn-ea"/>
                              <a:cs typeface="+mn-cs"/>
                            </a:rPr>
                            <m:t>𝑗</m:t>
                          </m:r>
                          <m:r>
                            <a:rPr lang="en-US" sz="1100" b="0" i="1">
                              <a:solidFill>
                                <a:schemeClr val="tx1"/>
                              </a:solidFill>
                              <a:effectLst/>
                              <a:latin typeface="+mn-lt"/>
                              <a:ea typeface="+mn-ea"/>
                              <a:cs typeface="+mn-cs"/>
                            </a:rPr>
                            <m:t>=</m:t>
                          </m:r>
                          <m:r>
                            <a:rPr lang="en-US" sz="1100" b="0" i="1">
                              <a:solidFill>
                                <a:schemeClr val="tx1"/>
                              </a:solidFill>
                              <a:effectLst/>
                              <a:latin typeface="Cambria Math" panose="02040503050406030204" pitchFamily="18" charset="0"/>
                              <a:ea typeface="+mn-ea"/>
                              <a:cs typeface="+mn-cs"/>
                            </a:rPr>
                            <m:t>8</m:t>
                          </m:r>
                        </m:sub>
                        <m:sup>
                          <m:r>
                            <a:rPr lang="en-US" sz="1100" b="0" i="1">
                              <a:solidFill>
                                <a:schemeClr val="tx1"/>
                              </a:solidFill>
                              <a:effectLst/>
                              <a:latin typeface="Cambria Math" panose="02040503050406030204" pitchFamily="18" charset="0"/>
                              <a:ea typeface="+mn-ea"/>
                              <a:cs typeface="+mn-cs"/>
                            </a:rPr>
                            <m:t>20</m:t>
                          </m:r>
                        </m:sup>
                        <m:e>
                          <m:sSub>
                            <m:sSubPr>
                              <m:ctrlPr>
                                <a:rPr lang="fi-FI"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𝑐</m:t>
                              </m:r>
                            </m:e>
                            <m:sub>
                              <m:r>
                                <a:rPr lang="en-US" sz="1100" b="0" i="1">
                                  <a:solidFill>
                                    <a:schemeClr val="tx1"/>
                                  </a:solidFill>
                                  <a:effectLst/>
                                  <a:latin typeface="Cambria Math" panose="02040503050406030204" pitchFamily="18" charset="0"/>
                                  <a:ea typeface="+mn-ea"/>
                                  <a:cs typeface="+mn-cs"/>
                                </a:rPr>
                                <m:t>𝑘𝑗</m:t>
                              </m:r>
                            </m:sub>
                          </m:sSub>
                          <m:sSub>
                            <m:sSubPr>
                              <m:ctrlPr>
                                <a:rPr lang="fi-FI"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mn-lt"/>
                                  <a:ea typeface="+mn-ea"/>
                                  <a:cs typeface="+mn-cs"/>
                                </a:rPr>
                                <m:t>𝑘</m:t>
                              </m:r>
                              <m:r>
                                <a:rPr lang="en-US" sz="1100" b="0" i="1">
                                  <a:solidFill>
                                    <a:schemeClr val="tx1"/>
                                  </a:solidFill>
                                  <a:effectLst/>
                                  <a:latin typeface="Cambria Math" panose="02040503050406030204" pitchFamily="18" charset="0"/>
                                  <a:ea typeface="+mn-ea"/>
                                  <a:cs typeface="+mn-cs"/>
                                </a:rPr>
                                <m:t>𝑗</m:t>
                              </m:r>
                            </m:sub>
                          </m:sSub>
                        </m:e>
                      </m:nary>
                    </m:e>
                  </m:nary>
                </m:oMath>
              </a14:m>
              <a:r>
                <a:rPr lang="fi-FI" sz="1100" b="0" i="0">
                  <a:solidFill>
                    <a:schemeClr val="tx1"/>
                  </a:solidFill>
                  <a:effectLst/>
                  <a:latin typeface="+mn-lt"/>
                  <a:ea typeface="+mn-ea"/>
                  <a:cs typeface="+mn-cs"/>
                </a:rPr>
                <a:t> </a:t>
              </a:r>
              <a:endParaRPr lang="en-FI">
                <a:effectLst/>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where</a:t>
              </a:r>
              <a:r>
                <a:rPr lang="fi-FI" sz="1100" b="0" i="0" baseline="0">
                  <a:solidFill>
                    <a:schemeClr val="tx1"/>
                  </a:solidFill>
                  <a:effectLst/>
                  <a:latin typeface="+mn-lt"/>
                  <a:ea typeface="+mn-ea"/>
                  <a:cs typeface="+mn-cs"/>
                </a:rPr>
                <a:t> </a:t>
              </a:r>
              <a14:m>
                <m:oMath xmlns:m="http://schemas.openxmlformats.org/officeDocument/2006/math">
                  <m:nary>
                    <m:naryPr>
                      <m:chr m:val="∑"/>
                      <m:ctrlPr>
                        <a:rPr lang="en-US" sz="1100" b="0" i="1">
                          <a:solidFill>
                            <a:schemeClr val="tx1"/>
                          </a:solidFill>
                          <a:effectLst/>
                          <a:latin typeface="+mn-lt"/>
                          <a:ea typeface="+mn-ea"/>
                          <a:cs typeface="+mn-cs"/>
                        </a:rPr>
                      </m:ctrlPr>
                    </m:naryPr>
                    <m:sub>
                      <m:r>
                        <m:rPr>
                          <m:brk m:alnAt="23"/>
                        </m:rPr>
                        <a:rPr lang="en-US" sz="1100" b="0" i="1">
                          <a:solidFill>
                            <a:schemeClr val="tx1"/>
                          </a:solidFill>
                          <a:effectLst/>
                          <a:latin typeface="+mn-lt"/>
                          <a:ea typeface="+mn-ea"/>
                          <a:cs typeface="+mn-cs"/>
                        </a:rPr>
                        <m:t>𝑖</m:t>
                      </m:r>
                      <m:r>
                        <a:rPr lang="en-US" sz="1100" b="0" i="1">
                          <a:solidFill>
                            <a:schemeClr val="tx1"/>
                          </a:solidFill>
                          <a:effectLst/>
                          <a:latin typeface="+mn-lt"/>
                          <a:ea typeface="+mn-ea"/>
                          <a:cs typeface="+mn-cs"/>
                        </a:rPr>
                        <m:t>=1</m:t>
                      </m:r>
                    </m:sub>
                    <m:sup>
                      <m:r>
                        <a:rPr lang="en-US" sz="1100" b="0" i="1">
                          <a:solidFill>
                            <a:schemeClr val="tx1"/>
                          </a:solidFill>
                          <a:effectLst/>
                          <a:latin typeface="+mn-lt"/>
                          <a:ea typeface="+mn-ea"/>
                          <a:cs typeface="+mn-cs"/>
                        </a:rPr>
                        <m:t>3</m:t>
                      </m:r>
                    </m:sup>
                    <m:e>
                      <m:nary>
                        <m:naryPr>
                          <m:chr m:val="∑"/>
                          <m:ctrlPr>
                            <a:rPr lang="en-US" sz="1100" b="0" i="1">
                              <a:solidFill>
                                <a:schemeClr val="tx1"/>
                              </a:solidFill>
                              <a:effectLst/>
                              <a:latin typeface="+mn-lt"/>
                              <a:ea typeface="+mn-ea"/>
                              <a:cs typeface="+mn-cs"/>
                            </a:rPr>
                          </m:ctrlPr>
                        </m:naryPr>
                        <m:sub>
                          <m:r>
                            <m:rPr>
                              <m:brk m:alnAt="23"/>
                            </m:rPr>
                            <a:rPr lang="en-US" sz="1100" b="0" i="1">
                              <a:solidFill>
                                <a:schemeClr val="tx1"/>
                              </a:solidFill>
                              <a:effectLst/>
                              <a:latin typeface="+mn-lt"/>
                              <a:ea typeface="+mn-ea"/>
                              <a:cs typeface="+mn-cs"/>
                            </a:rPr>
                            <m:t>𝑘</m:t>
                          </m:r>
                          <m:r>
                            <a:rPr lang="en-US" sz="1100" b="0" i="1">
                              <a:solidFill>
                                <a:schemeClr val="tx1"/>
                              </a:solidFill>
                              <a:effectLst/>
                              <a:latin typeface="+mn-lt"/>
                              <a:ea typeface="+mn-ea"/>
                              <a:cs typeface="+mn-cs"/>
                            </a:rPr>
                            <m:t>=4</m:t>
                          </m:r>
                        </m:sub>
                        <m:sup>
                          <m:r>
                            <a:rPr lang="en-US" sz="1100" b="0" i="1">
                              <a:solidFill>
                                <a:schemeClr val="tx1"/>
                              </a:solidFill>
                              <a:effectLst/>
                              <a:latin typeface="+mn-lt"/>
                              <a:ea typeface="+mn-ea"/>
                              <a:cs typeface="+mn-cs"/>
                            </a:rPr>
                            <m:t>7</m:t>
                          </m:r>
                        </m:sup>
                        <m:e>
                          <m:sSub>
                            <m:sSubPr>
                              <m:ctrlPr>
                                <a:rPr lang="fi-FI"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𝑐</m:t>
                              </m:r>
                            </m:e>
                            <m:sub>
                              <m:r>
                                <a:rPr lang="en-US" sz="1100" b="0" i="1">
                                  <a:solidFill>
                                    <a:schemeClr val="tx1"/>
                                  </a:solidFill>
                                  <a:effectLst/>
                                  <a:latin typeface="+mn-lt"/>
                                  <a:ea typeface="+mn-ea"/>
                                  <a:cs typeface="+mn-cs"/>
                                </a:rPr>
                                <m:t>𝑖𝑘</m:t>
                              </m:r>
                            </m:sub>
                          </m:sSub>
                          <m:sSub>
                            <m:sSubPr>
                              <m:ctrlPr>
                                <a:rPr lang="fi-FI"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mn-lt"/>
                                  <a:ea typeface="+mn-ea"/>
                                  <a:cs typeface="+mn-cs"/>
                                </a:rPr>
                                <m:t>𝑖𝑘</m:t>
                              </m:r>
                            </m:sub>
                          </m:sSub>
                        </m:e>
                      </m:nary>
                    </m:e>
                  </m:nary>
                </m:oMath>
              </a14:m>
              <a:r>
                <a:rPr lang="fi-FI" sz="1100" b="0" i="0">
                  <a:solidFill>
                    <a:schemeClr val="tx1"/>
                  </a:solidFill>
                  <a:effectLst/>
                  <a:latin typeface="+mn-lt"/>
                  <a:ea typeface="+mn-ea"/>
                  <a:cs typeface="+mn-cs"/>
                </a:rPr>
                <a:t> is the transportation cost per ton from 3 mills to 4 warehouses and </a:t>
              </a:r>
              <a14:m>
                <m:oMath xmlns:m="http://schemas.openxmlformats.org/officeDocument/2006/math">
                  <m:nary>
                    <m:naryPr>
                      <m:chr m:val="∑"/>
                      <m:ctrlPr>
                        <a:rPr lang="en-US" sz="1100" b="0" i="1">
                          <a:solidFill>
                            <a:schemeClr val="tx1"/>
                          </a:solidFill>
                          <a:effectLst/>
                          <a:latin typeface="+mn-lt"/>
                          <a:ea typeface="+mn-ea"/>
                          <a:cs typeface="+mn-cs"/>
                        </a:rPr>
                      </m:ctrlPr>
                    </m:naryPr>
                    <m:sub>
                      <m:r>
                        <a:rPr lang="en-US" sz="1100" b="0" i="1">
                          <a:solidFill>
                            <a:schemeClr val="tx1"/>
                          </a:solidFill>
                          <a:effectLst/>
                          <a:latin typeface="+mn-lt"/>
                          <a:ea typeface="+mn-ea"/>
                          <a:cs typeface="+mn-cs"/>
                        </a:rPr>
                        <m:t>𝑘</m:t>
                      </m:r>
                      <m:r>
                        <a:rPr lang="en-US" sz="1100" b="0" i="1">
                          <a:solidFill>
                            <a:schemeClr val="tx1"/>
                          </a:solidFill>
                          <a:effectLst/>
                          <a:latin typeface="+mn-lt"/>
                          <a:ea typeface="+mn-ea"/>
                          <a:cs typeface="+mn-cs"/>
                        </a:rPr>
                        <m:t>=4</m:t>
                      </m:r>
                    </m:sub>
                    <m:sup>
                      <m:r>
                        <a:rPr lang="en-US" sz="1100" b="0" i="1">
                          <a:solidFill>
                            <a:schemeClr val="tx1"/>
                          </a:solidFill>
                          <a:effectLst/>
                          <a:latin typeface="+mn-lt"/>
                          <a:ea typeface="+mn-ea"/>
                          <a:cs typeface="+mn-cs"/>
                        </a:rPr>
                        <m:t>7</m:t>
                      </m:r>
                    </m:sup>
                    <m:e>
                      <m:nary>
                        <m:naryPr>
                          <m:chr m:val="∑"/>
                          <m:ctrlPr>
                            <a:rPr lang="en-US" sz="1100" b="0" i="1">
                              <a:solidFill>
                                <a:schemeClr val="tx1"/>
                              </a:solidFill>
                              <a:effectLst/>
                              <a:latin typeface="+mn-lt"/>
                              <a:ea typeface="+mn-ea"/>
                              <a:cs typeface="+mn-cs"/>
                            </a:rPr>
                          </m:ctrlPr>
                        </m:naryPr>
                        <m:sub>
                          <m:r>
                            <a:rPr lang="en-US" sz="1100" b="0" i="1">
                              <a:solidFill>
                                <a:schemeClr val="tx1"/>
                              </a:solidFill>
                              <a:effectLst/>
                              <a:latin typeface="+mn-lt"/>
                              <a:ea typeface="+mn-ea"/>
                              <a:cs typeface="+mn-cs"/>
                            </a:rPr>
                            <m:t>𝑗</m:t>
                          </m:r>
                          <m:r>
                            <a:rPr lang="en-US" sz="1100" b="0" i="1">
                              <a:solidFill>
                                <a:schemeClr val="tx1"/>
                              </a:solidFill>
                              <a:effectLst/>
                              <a:latin typeface="+mn-lt"/>
                              <a:ea typeface="+mn-ea"/>
                              <a:cs typeface="+mn-cs"/>
                            </a:rPr>
                            <m:t>=8</m:t>
                          </m:r>
                        </m:sub>
                        <m:sup>
                          <m:r>
                            <a:rPr lang="en-US" sz="1100" b="0" i="1">
                              <a:solidFill>
                                <a:schemeClr val="tx1"/>
                              </a:solidFill>
                              <a:effectLst/>
                              <a:latin typeface="+mn-lt"/>
                              <a:ea typeface="+mn-ea"/>
                              <a:cs typeface="+mn-cs"/>
                            </a:rPr>
                            <m:t>20</m:t>
                          </m:r>
                        </m:sup>
                        <m:e>
                          <m:sSub>
                            <m:sSubPr>
                              <m:ctrlPr>
                                <a:rPr lang="fi-FI"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𝑐</m:t>
                              </m:r>
                            </m:e>
                            <m:sub>
                              <m:r>
                                <a:rPr lang="en-US" sz="1100" b="0" i="1">
                                  <a:solidFill>
                                    <a:schemeClr val="tx1"/>
                                  </a:solidFill>
                                  <a:effectLst/>
                                  <a:latin typeface="+mn-lt"/>
                                  <a:ea typeface="+mn-ea"/>
                                  <a:cs typeface="+mn-cs"/>
                                </a:rPr>
                                <m:t>𝑘𝑗</m:t>
                              </m:r>
                            </m:sub>
                          </m:sSub>
                          <m:sSub>
                            <m:sSubPr>
                              <m:ctrlPr>
                                <a:rPr lang="fi-FI"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mn-lt"/>
                                  <a:ea typeface="+mn-ea"/>
                                  <a:cs typeface="+mn-cs"/>
                                </a:rPr>
                                <m:t>𝑘𝑗</m:t>
                              </m:r>
                            </m:sub>
                          </m:sSub>
                        </m:e>
                      </m:nary>
                    </m:e>
                  </m:nary>
                </m:oMath>
              </a14:m>
              <a:r>
                <a:rPr lang="fi-FI" sz="1100" b="0" i="1">
                  <a:solidFill>
                    <a:schemeClr val="tx1"/>
                  </a:solidFill>
                  <a:effectLst/>
                  <a:latin typeface="+mn-lt"/>
                  <a:ea typeface="+mn-ea"/>
                  <a:cs typeface="+mn-cs"/>
                </a:rPr>
                <a:t> </a:t>
              </a:r>
              <a:r>
                <a:rPr lang="fi-FI" sz="1100" b="0" i="0">
                  <a:solidFill>
                    <a:schemeClr val="tx1"/>
                  </a:solidFill>
                  <a:effectLst/>
                  <a:latin typeface="+mn-lt"/>
                  <a:ea typeface="+mn-ea"/>
                  <a:cs typeface="+mn-cs"/>
                </a:rPr>
                <a:t>is the transportation cost per ton from 4</a:t>
              </a:r>
              <a:r>
                <a:rPr lang="fi-FI" sz="1100" b="0" i="0" baseline="0">
                  <a:solidFill>
                    <a:schemeClr val="tx1"/>
                  </a:solidFill>
                  <a:effectLst/>
                  <a:latin typeface="+mn-lt"/>
                  <a:ea typeface="+mn-ea"/>
                  <a:cs typeface="+mn-cs"/>
                </a:rPr>
                <a:t> warehouses</a:t>
              </a:r>
              <a:r>
                <a:rPr lang="fi-FI" sz="1100" b="0" i="0">
                  <a:solidFill>
                    <a:schemeClr val="tx1"/>
                  </a:solidFill>
                  <a:effectLst/>
                  <a:latin typeface="+mn-lt"/>
                  <a:ea typeface="+mn-ea"/>
                  <a:cs typeface="+mn-cs"/>
                </a:rPr>
                <a:t> to</a:t>
              </a:r>
              <a:r>
                <a:rPr lang="fi-FI" sz="1100" b="0" i="0" baseline="0">
                  <a:solidFill>
                    <a:schemeClr val="tx1"/>
                  </a:solidFill>
                  <a:effectLst/>
                  <a:latin typeface="+mn-lt"/>
                  <a:ea typeface="+mn-ea"/>
                  <a:cs typeface="+mn-cs"/>
                </a:rPr>
                <a:t> 13 customers</a:t>
              </a:r>
            </a:p>
            <a:p>
              <a:endParaRPr lang="fi-FI" sz="1100" b="0" i="1">
                <a:solidFill>
                  <a:schemeClr val="tx1"/>
                </a:solidFill>
                <a:effectLst/>
                <a:latin typeface="+mn-lt"/>
                <a:ea typeface="+mn-ea"/>
                <a:cs typeface="+mn-cs"/>
              </a:endParaRPr>
            </a:p>
            <a:p>
              <a:r>
                <a:rPr lang="fi-FI" sz="1100" b="0" i="0">
                  <a:solidFill>
                    <a:schemeClr val="tx1"/>
                  </a:solidFill>
                  <a:effectLst/>
                  <a:latin typeface="+mn-lt"/>
                  <a:ea typeface="+mn-ea"/>
                  <a:cs typeface="+mn-cs"/>
                </a:rPr>
                <a:t>Number of decision variables is therefore 3 x 4 + 4 x 13 = 64 variables</a:t>
              </a: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3. Constraints</a:t>
              </a:r>
              <a:r>
                <a:rPr lang="fi-FI" sz="1100" b="0" i="0">
                  <a:solidFill>
                    <a:schemeClr val="tx1"/>
                  </a:solidFill>
                  <a:effectLst/>
                  <a:latin typeface="+mn-lt"/>
                  <a:ea typeface="+mn-ea"/>
                  <a:cs typeface="+mn-cs"/>
                </a:rPr>
                <a:t>:</a:t>
              </a:r>
              <a:endParaRPr lang="en-FI">
                <a:effectLst/>
              </a:endParaRPr>
            </a:p>
            <a:p>
              <a:endParaRPr lang="en-US" sz="1100" b="0" i="0" baseline="0">
                <a:solidFill>
                  <a:schemeClr val="tx1"/>
                </a:solidFill>
                <a:effectLst/>
                <a:latin typeface="+mn-lt"/>
                <a:ea typeface="+mn-ea"/>
                <a:cs typeface="+mn-cs"/>
              </a:endParaRPr>
            </a:p>
            <a:p>
              <a:r>
                <a:rPr lang="en-US" sz="1100" b="1" i="0" baseline="0">
                  <a:solidFill>
                    <a:schemeClr val="tx1"/>
                  </a:solidFill>
                  <a:effectLst/>
                  <a:latin typeface="+mn-lt"/>
                  <a:ea typeface="+mn-ea"/>
                  <a:cs typeface="+mn-cs"/>
                </a:rPr>
                <a:t>- Production Capacity Constraints:</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Finland Mill: ​</a:t>
              </a:r>
              <a14:m>
                <m:oMath xmlns:m="http://schemas.openxmlformats.org/officeDocument/2006/math">
                  <m:sSub>
                    <m:sSubPr>
                      <m:ctrlPr>
                        <a:rPr lang="fi-FI"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Cambria Math" panose="02040503050406030204" pitchFamily="18" charset="0"/>
                          <a:ea typeface="+mn-ea"/>
                          <a:cs typeface="+mn-cs"/>
                        </a:rPr>
                        <m:t>14</m:t>
                      </m:r>
                    </m:sub>
                  </m:sSub>
                  <m:r>
                    <a:rPr lang="en-US" sz="1100" b="0" i="1">
                      <a:solidFill>
                        <a:schemeClr val="tx1"/>
                      </a:solidFill>
                      <a:effectLst/>
                      <a:latin typeface="Cambria Math" panose="02040503050406030204" pitchFamily="18" charset="0"/>
                      <a:ea typeface="+mn-ea"/>
                      <a:cs typeface="+mn-cs"/>
                    </a:rPr>
                    <m:t>+</m:t>
                  </m:r>
                  <m:sSub>
                    <m:sSubPr>
                      <m:ctrlPr>
                        <a:rPr lang="fi-FI"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Cambria Math" panose="02040503050406030204" pitchFamily="18" charset="0"/>
                          <a:ea typeface="+mn-ea"/>
                          <a:cs typeface="+mn-cs"/>
                        </a:rPr>
                        <m:t>15</m:t>
                      </m:r>
                    </m:sub>
                  </m:sSub>
                  <m:r>
                    <a:rPr lang="en-US" sz="1100" b="0" i="1">
                      <a:solidFill>
                        <a:schemeClr val="tx1"/>
                      </a:solidFill>
                      <a:effectLst/>
                      <a:latin typeface="Cambria Math" panose="02040503050406030204" pitchFamily="18" charset="0"/>
                      <a:ea typeface="+mn-ea"/>
                      <a:cs typeface="+mn-cs"/>
                    </a:rPr>
                    <m:t>+</m:t>
                  </m:r>
                  <m:sSub>
                    <m:sSubPr>
                      <m:ctrlPr>
                        <a:rPr lang="fi-FI"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Cambria Math" panose="02040503050406030204" pitchFamily="18" charset="0"/>
                          <a:ea typeface="+mn-ea"/>
                          <a:cs typeface="+mn-cs"/>
                        </a:rPr>
                        <m:t>16</m:t>
                      </m:r>
                    </m:sub>
                  </m:sSub>
                  <m:r>
                    <a:rPr lang="en-US" sz="1100" b="0" i="1">
                      <a:solidFill>
                        <a:schemeClr val="tx1"/>
                      </a:solidFill>
                      <a:effectLst/>
                      <a:latin typeface="Cambria Math" panose="02040503050406030204" pitchFamily="18" charset="0"/>
                      <a:ea typeface="+mn-ea"/>
                      <a:cs typeface="+mn-cs"/>
                    </a:rPr>
                    <m:t>+</m:t>
                  </m:r>
                  <m:sSub>
                    <m:sSubPr>
                      <m:ctrlPr>
                        <a:rPr lang="fi-FI"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mn-lt"/>
                          <a:ea typeface="+mn-ea"/>
                          <a:cs typeface="+mn-cs"/>
                        </a:rPr>
                        <m:t>1</m:t>
                      </m:r>
                      <m:r>
                        <a:rPr lang="en-US" sz="1100" b="0" i="1">
                          <a:solidFill>
                            <a:schemeClr val="tx1"/>
                          </a:solidFill>
                          <a:effectLst/>
                          <a:latin typeface="Cambria Math" panose="02040503050406030204" pitchFamily="18" charset="0"/>
                          <a:ea typeface="+mn-ea"/>
                          <a:cs typeface="+mn-cs"/>
                        </a:rPr>
                        <m:t>7</m:t>
                      </m:r>
                    </m:sub>
                  </m:sSub>
                  <m:r>
                    <a:rPr lang="en-US" sz="1100" b="0" i="1">
                      <a:solidFill>
                        <a:schemeClr val="tx1"/>
                      </a:solidFill>
                      <a:effectLst/>
                      <a:latin typeface="Cambria Math" panose="02040503050406030204" pitchFamily="18" charset="0"/>
                      <a:ea typeface="Cambria Math" panose="02040503050406030204" pitchFamily="18" charset="0"/>
                      <a:cs typeface="+mn-cs"/>
                    </a:rPr>
                    <m:t>≤9900</m:t>
                  </m:r>
                </m:oMath>
              </a14:m>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Sweden Mill: </a:t>
              </a:r>
              <a14:m>
                <m:oMath xmlns:m="http://schemas.openxmlformats.org/officeDocument/2006/math">
                  <m:sSub>
                    <m:sSubPr>
                      <m:ctrlPr>
                        <a:rPr lang="fi-FI"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Cambria Math" panose="02040503050406030204" pitchFamily="18" charset="0"/>
                          <a:ea typeface="+mn-ea"/>
                          <a:cs typeface="+mn-cs"/>
                        </a:rPr>
                        <m:t>2</m:t>
                      </m:r>
                      <m:r>
                        <a:rPr lang="en-US" sz="1100" b="0" i="1">
                          <a:solidFill>
                            <a:schemeClr val="tx1"/>
                          </a:solidFill>
                          <a:effectLst/>
                          <a:latin typeface="+mn-lt"/>
                          <a:ea typeface="+mn-ea"/>
                          <a:cs typeface="+mn-cs"/>
                        </a:rPr>
                        <m:t>4</m:t>
                      </m:r>
                    </m:sub>
                  </m:sSub>
                  <m:r>
                    <a:rPr lang="en-US" sz="1100" b="0" i="1">
                      <a:solidFill>
                        <a:schemeClr val="tx1"/>
                      </a:solidFill>
                      <a:effectLst/>
                      <a:latin typeface="+mn-lt"/>
                      <a:ea typeface="+mn-ea"/>
                      <a:cs typeface="+mn-cs"/>
                    </a:rPr>
                    <m:t>+</m:t>
                  </m:r>
                  <m:sSub>
                    <m:sSubPr>
                      <m:ctrlPr>
                        <a:rPr lang="fi-FI"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Cambria Math" panose="02040503050406030204" pitchFamily="18" charset="0"/>
                          <a:ea typeface="+mn-ea"/>
                          <a:cs typeface="+mn-cs"/>
                        </a:rPr>
                        <m:t>2</m:t>
                      </m:r>
                      <m:r>
                        <a:rPr lang="en-US" sz="1100" b="0" i="1">
                          <a:solidFill>
                            <a:schemeClr val="tx1"/>
                          </a:solidFill>
                          <a:effectLst/>
                          <a:latin typeface="+mn-lt"/>
                          <a:ea typeface="+mn-ea"/>
                          <a:cs typeface="+mn-cs"/>
                        </a:rPr>
                        <m:t>5</m:t>
                      </m:r>
                    </m:sub>
                  </m:sSub>
                  <m:r>
                    <a:rPr lang="en-US" sz="1100" b="0" i="1">
                      <a:solidFill>
                        <a:schemeClr val="tx1"/>
                      </a:solidFill>
                      <a:effectLst/>
                      <a:latin typeface="+mn-lt"/>
                      <a:ea typeface="+mn-ea"/>
                      <a:cs typeface="+mn-cs"/>
                    </a:rPr>
                    <m:t>+</m:t>
                  </m:r>
                  <m:sSub>
                    <m:sSubPr>
                      <m:ctrlPr>
                        <a:rPr lang="fi-FI"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Cambria Math" panose="02040503050406030204" pitchFamily="18" charset="0"/>
                          <a:ea typeface="+mn-ea"/>
                          <a:cs typeface="+mn-cs"/>
                        </a:rPr>
                        <m:t>2</m:t>
                      </m:r>
                      <m:r>
                        <a:rPr lang="en-US" sz="1100" b="0" i="1">
                          <a:solidFill>
                            <a:schemeClr val="tx1"/>
                          </a:solidFill>
                          <a:effectLst/>
                          <a:latin typeface="+mn-lt"/>
                          <a:ea typeface="+mn-ea"/>
                          <a:cs typeface="+mn-cs"/>
                        </a:rPr>
                        <m:t>6</m:t>
                      </m:r>
                    </m:sub>
                  </m:sSub>
                  <m:r>
                    <a:rPr lang="en-US" sz="1100" b="0" i="1">
                      <a:solidFill>
                        <a:schemeClr val="tx1"/>
                      </a:solidFill>
                      <a:effectLst/>
                      <a:latin typeface="+mn-lt"/>
                      <a:ea typeface="+mn-ea"/>
                      <a:cs typeface="+mn-cs"/>
                    </a:rPr>
                    <m:t>+</m:t>
                  </m:r>
                  <m:sSub>
                    <m:sSubPr>
                      <m:ctrlPr>
                        <a:rPr lang="fi-FI"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Cambria Math" panose="02040503050406030204" pitchFamily="18" charset="0"/>
                          <a:ea typeface="+mn-ea"/>
                          <a:cs typeface="+mn-cs"/>
                        </a:rPr>
                        <m:t>2</m:t>
                      </m:r>
                      <m:r>
                        <a:rPr lang="en-US" sz="1100" b="0" i="1">
                          <a:solidFill>
                            <a:schemeClr val="tx1"/>
                          </a:solidFill>
                          <a:effectLst/>
                          <a:latin typeface="+mn-lt"/>
                          <a:ea typeface="+mn-ea"/>
                          <a:cs typeface="+mn-cs"/>
                        </a:rPr>
                        <m:t>7</m:t>
                      </m:r>
                    </m:sub>
                  </m:sSub>
                  <m:r>
                    <a:rPr lang="en-US" sz="1100" b="0" i="1">
                      <a:solidFill>
                        <a:schemeClr val="tx1"/>
                      </a:solidFill>
                      <a:effectLst/>
                      <a:latin typeface="+mn-lt"/>
                      <a:ea typeface="+mn-ea"/>
                      <a:cs typeface="+mn-cs"/>
                    </a:rPr>
                    <m:t>≤</m:t>
                  </m:r>
                  <m:r>
                    <a:rPr lang="en-US" sz="1100" b="0" i="1">
                      <a:solidFill>
                        <a:schemeClr val="tx1"/>
                      </a:solidFill>
                      <a:effectLst/>
                      <a:latin typeface="Cambria Math" panose="02040503050406030204" pitchFamily="18" charset="0"/>
                      <a:ea typeface="+mn-ea"/>
                      <a:cs typeface="+mn-cs"/>
                    </a:rPr>
                    <m:t>2100</m:t>
                  </m:r>
                </m:oMath>
              </a14:m>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Belgium Mill: </a:t>
              </a:r>
              <a14:m>
                <m:oMath xmlns:m="http://schemas.openxmlformats.org/officeDocument/2006/math">
                  <m:sSub>
                    <m:sSubPr>
                      <m:ctrlPr>
                        <a:rPr lang="fi-FI"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Cambria Math" panose="02040503050406030204" pitchFamily="18" charset="0"/>
                          <a:ea typeface="+mn-ea"/>
                          <a:cs typeface="+mn-cs"/>
                        </a:rPr>
                        <m:t>3</m:t>
                      </m:r>
                      <m:r>
                        <a:rPr lang="en-US" sz="1100" b="0" i="1">
                          <a:solidFill>
                            <a:schemeClr val="tx1"/>
                          </a:solidFill>
                          <a:effectLst/>
                          <a:latin typeface="+mn-lt"/>
                          <a:ea typeface="+mn-ea"/>
                          <a:cs typeface="+mn-cs"/>
                        </a:rPr>
                        <m:t>4</m:t>
                      </m:r>
                    </m:sub>
                  </m:sSub>
                  <m:r>
                    <a:rPr lang="en-US" sz="1100" b="0" i="1">
                      <a:solidFill>
                        <a:schemeClr val="tx1"/>
                      </a:solidFill>
                      <a:effectLst/>
                      <a:latin typeface="+mn-lt"/>
                      <a:ea typeface="+mn-ea"/>
                      <a:cs typeface="+mn-cs"/>
                    </a:rPr>
                    <m:t>+</m:t>
                  </m:r>
                  <m:sSub>
                    <m:sSubPr>
                      <m:ctrlPr>
                        <a:rPr lang="fi-FI"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Cambria Math" panose="02040503050406030204" pitchFamily="18" charset="0"/>
                          <a:ea typeface="+mn-ea"/>
                          <a:cs typeface="+mn-cs"/>
                        </a:rPr>
                        <m:t>3</m:t>
                      </m:r>
                      <m:r>
                        <a:rPr lang="en-US" sz="1100" b="0" i="1">
                          <a:solidFill>
                            <a:schemeClr val="tx1"/>
                          </a:solidFill>
                          <a:effectLst/>
                          <a:latin typeface="+mn-lt"/>
                          <a:ea typeface="+mn-ea"/>
                          <a:cs typeface="+mn-cs"/>
                        </a:rPr>
                        <m:t>5</m:t>
                      </m:r>
                    </m:sub>
                  </m:sSub>
                  <m:r>
                    <a:rPr lang="en-US" sz="1100" b="0" i="1">
                      <a:solidFill>
                        <a:schemeClr val="tx1"/>
                      </a:solidFill>
                      <a:effectLst/>
                      <a:latin typeface="+mn-lt"/>
                      <a:ea typeface="+mn-ea"/>
                      <a:cs typeface="+mn-cs"/>
                    </a:rPr>
                    <m:t>+</m:t>
                  </m:r>
                  <m:sSub>
                    <m:sSubPr>
                      <m:ctrlPr>
                        <a:rPr lang="fi-FI"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Cambria Math" panose="02040503050406030204" pitchFamily="18" charset="0"/>
                          <a:ea typeface="+mn-ea"/>
                          <a:cs typeface="+mn-cs"/>
                        </a:rPr>
                        <m:t>3</m:t>
                      </m:r>
                      <m:r>
                        <a:rPr lang="en-US" sz="1100" b="0" i="1">
                          <a:solidFill>
                            <a:schemeClr val="tx1"/>
                          </a:solidFill>
                          <a:effectLst/>
                          <a:latin typeface="+mn-lt"/>
                          <a:ea typeface="+mn-ea"/>
                          <a:cs typeface="+mn-cs"/>
                        </a:rPr>
                        <m:t>6</m:t>
                      </m:r>
                    </m:sub>
                  </m:sSub>
                  <m:r>
                    <a:rPr lang="en-US" sz="1100" b="0" i="1">
                      <a:solidFill>
                        <a:schemeClr val="tx1"/>
                      </a:solidFill>
                      <a:effectLst/>
                      <a:latin typeface="+mn-lt"/>
                      <a:ea typeface="+mn-ea"/>
                      <a:cs typeface="+mn-cs"/>
                    </a:rPr>
                    <m:t>+</m:t>
                  </m:r>
                  <m:sSub>
                    <m:sSubPr>
                      <m:ctrlPr>
                        <a:rPr lang="fi-FI"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Cambria Math" panose="02040503050406030204" pitchFamily="18" charset="0"/>
                          <a:ea typeface="+mn-ea"/>
                          <a:cs typeface="+mn-cs"/>
                        </a:rPr>
                        <m:t>3</m:t>
                      </m:r>
                      <m:r>
                        <a:rPr lang="en-US" sz="1100" b="0" i="1">
                          <a:solidFill>
                            <a:schemeClr val="tx1"/>
                          </a:solidFill>
                          <a:effectLst/>
                          <a:latin typeface="+mn-lt"/>
                          <a:ea typeface="+mn-ea"/>
                          <a:cs typeface="+mn-cs"/>
                        </a:rPr>
                        <m:t>7</m:t>
                      </m:r>
                    </m:sub>
                  </m:sSub>
                  <m:r>
                    <a:rPr lang="en-US" sz="1100" b="0" i="1">
                      <a:solidFill>
                        <a:schemeClr val="tx1"/>
                      </a:solidFill>
                      <a:effectLst/>
                      <a:latin typeface="+mn-lt"/>
                      <a:ea typeface="+mn-ea"/>
                      <a:cs typeface="+mn-cs"/>
                    </a:rPr>
                    <m:t>≤</m:t>
                  </m:r>
                  <m:r>
                    <a:rPr lang="en-US" sz="1100" b="0" i="1">
                      <a:solidFill>
                        <a:schemeClr val="tx1"/>
                      </a:solidFill>
                      <a:effectLst/>
                      <a:latin typeface="Cambria Math" panose="02040503050406030204" pitchFamily="18" charset="0"/>
                      <a:ea typeface="+mn-ea"/>
                      <a:cs typeface="+mn-cs"/>
                    </a:rPr>
                    <m:t>42</m:t>
                  </m:r>
                  <m:r>
                    <a:rPr lang="en-US" sz="1100" b="0" i="1">
                      <a:solidFill>
                        <a:schemeClr val="tx1"/>
                      </a:solidFill>
                      <a:effectLst/>
                      <a:latin typeface="+mn-lt"/>
                      <a:ea typeface="+mn-ea"/>
                      <a:cs typeface="+mn-cs"/>
                    </a:rPr>
                    <m:t>00</m:t>
                  </m:r>
                </m:oMath>
              </a14:m>
              <a:endParaRPr lang="en-US">
                <a:effectLst/>
              </a:endParaRPr>
            </a:p>
            <a:p>
              <a:endParaRPr lang="en-US">
                <a:effectLst/>
              </a:endParaRPr>
            </a:p>
            <a:p>
              <a:r>
                <a:rPr lang="en-US">
                  <a:effectLst/>
                </a:rPr>
                <a:t>- </a:t>
              </a:r>
              <a:r>
                <a:rPr lang="fi-FI" sz="1100" b="1" i="0">
                  <a:solidFill>
                    <a:schemeClr val="tx1"/>
                  </a:solidFill>
                  <a:effectLst/>
                  <a:latin typeface="+mn-lt"/>
                  <a:ea typeface="+mn-ea"/>
                  <a:cs typeface="+mn-cs"/>
                </a:rPr>
                <a:t>Demand Constraints (for each customer area):</a:t>
              </a:r>
            </a:p>
            <a:p>
              <a:endParaRPr lang="fi-FI" sz="1100" b="1" i="0">
                <a:solidFill>
                  <a:schemeClr val="tx1"/>
                </a:solidFill>
                <a:effectLst/>
                <a:latin typeface="+mn-lt"/>
                <a:ea typeface="+mn-ea"/>
                <a:cs typeface="+mn-cs"/>
              </a:endParaRPr>
            </a:p>
            <a:p>
              <a:r>
                <a:rPr lang="fi-FI" sz="1100" b="0" i="0">
                  <a:solidFill>
                    <a:schemeClr val="tx1"/>
                  </a:solidFill>
                  <a:effectLst/>
                  <a:latin typeface="+mn-lt"/>
                  <a:ea typeface="+mn-ea"/>
                  <a:cs typeface="+mn-cs"/>
                </a:rPr>
                <a:t>For each customer area</a:t>
              </a:r>
              <a:r>
                <a:rPr lang="fi-FI" sz="1100" b="0" i="0" baseline="0">
                  <a:solidFill>
                    <a:schemeClr val="tx1"/>
                  </a:solidFill>
                  <a:effectLst/>
                  <a:latin typeface="+mn-lt"/>
                  <a:ea typeface="+mn-ea"/>
                  <a:cs typeface="+mn-cs"/>
                </a:rPr>
                <a:t>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a:t>
              </a:r>
              <a:r>
                <a:rPr lang="fi-FI" sz="1100" b="0" i="0" baseline="0">
                  <a:solidFill>
                    <a:schemeClr val="tx1"/>
                  </a:solidFill>
                  <a:effectLst/>
                  <a:latin typeface="+mn-lt"/>
                  <a:ea typeface="+mn-ea"/>
                  <a:cs typeface="+mn-cs"/>
                </a:rPr>
                <a:t> </a:t>
              </a:r>
              <a:r>
                <a:rPr lang="fi-FI" sz="1100" b="0" i="0">
                  <a:solidFill>
                    <a:schemeClr val="tx1"/>
                  </a:solidFill>
                  <a:effectLst/>
                  <a:latin typeface="+mn-lt"/>
                  <a:ea typeface="+mn-ea"/>
                  <a:cs typeface="+mn-cs"/>
                </a:rPr>
                <a:t>8 to 20,   </a:t>
              </a:r>
              <a14:m>
                <m:oMath xmlns:m="http://schemas.openxmlformats.org/officeDocument/2006/math">
                  <m:nary>
                    <m:naryPr>
                      <m:chr m:val="∑"/>
                      <m:ctrlPr>
                        <a:rPr lang="en-US" sz="1100" b="0" i="1">
                          <a:solidFill>
                            <a:schemeClr val="tx1"/>
                          </a:solidFill>
                          <a:effectLst/>
                          <a:latin typeface="+mn-lt"/>
                          <a:ea typeface="+mn-ea"/>
                          <a:cs typeface="+mn-cs"/>
                        </a:rPr>
                      </m:ctrlPr>
                    </m:naryPr>
                    <m:sub>
                      <m:r>
                        <a:rPr lang="en-US" sz="1100" b="0" i="1">
                          <a:solidFill>
                            <a:schemeClr val="tx1"/>
                          </a:solidFill>
                          <a:effectLst/>
                          <a:latin typeface="Cambria Math" panose="02040503050406030204" pitchFamily="18" charset="0"/>
                          <a:ea typeface="+mn-ea"/>
                          <a:cs typeface="+mn-cs"/>
                        </a:rPr>
                        <m:t>𝑘</m:t>
                      </m:r>
                      <m:r>
                        <a:rPr lang="en-US" sz="1100" b="0" i="1">
                          <a:solidFill>
                            <a:schemeClr val="tx1"/>
                          </a:solidFill>
                          <a:effectLst/>
                          <a:latin typeface="+mn-lt"/>
                          <a:ea typeface="+mn-ea"/>
                          <a:cs typeface="+mn-cs"/>
                        </a:rPr>
                        <m:t>=</m:t>
                      </m:r>
                      <m:r>
                        <a:rPr lang="en-US" sz="1100" b="0" i="1">
                          <a:solidFill>
                            <a:schemeClr val="tx1"/>
                          </a:solidFill>
                          <a:effectLst/>
                          <a:latin typeface="Cambria Math" panose="02040503050406030204" pitchFamily="18" charset="0"/>
                          <a:ea typeface="+mn-ea"/>
                          <a:cs typeface="+mn-cs"/>
                        </a:rPr>
                        <m:t>4</m:t>
                      </m:r>
                    </m:sub>
                    <m:sup>
                      <m:r>
                        <a:rPr lang="en-US" sz="1100" b="0" i="1">
                          <a:solidFill>
                            <a:schemeClr val="tx1"/>
                          </a:solidFill>
                          <a:effectLst/>
                          <a:latin typeface="Cambria Math" panose="02040503050406030204" pitchFamily="18" charset="0"/>
                          <a:ea typeface="+mn-ea"/>
                          <a:cs typeface="+mn-cs"/>
                        </a:rPr>
                        <m:t>7</m:t>
                      </m:r>
                    </m:sup>
                    <m:e>
                      <m:sSub>
                        <m:sSubPr>
                          <m:ctrlPr>
                            <a:rPr lang="fi-FI"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Cambria Math" panose="02040503050406030204" pitchFamily="18" charset="0"/>
                              <a:ea typeface="+mn-ea"/>
                              <a:cs typeface="+mn-cs"/>
                            </a:rPr>
                            <m:t>𝑘</m:t>
                          </m:r>
                          <m:r>
                            <a:rPr lang="en-US" sz="1100" b="0" i="1">
                              <a:solidFill>
                                <a:schemeClr val="tx1"/>
                              </a:solidFill>
                              <a:effectLst/>
                              <a:latin typeface="+mn-lt"/>
                              <a:ea typeface="+mn-ea"/>
                              <a:cs typeface="+mn-cs"/>
                            </a:rPr>
                            <m:t>𝑗</m:t>
                          </m:r>
                        </m:sub>
                      </m:sSub>
                    </m:e>
                  </m:nary>
                  <m:r>
                    <a:rPr lang="en-US" sz="1100" b="0" i="1">
                      <a:solidFill>
                        <a:schemeClr val="tx1"/>
                      </a:solidFill>
                      <a:effectLst/>
                      <a:latin typeface="Cambria Math" panose="02040503050406030204" pitchFamily="18" charset="0"/>
                      <a:ea typeface="+mn-ea"/>
                      <a:cs typeface="+mn-cs"/>
                    </a:rPr>
                    <m:t>=</m:t>
                  </m:r>
                </m:oMath>
              </a14:m>
              <a:r>
                <a:rPr lang="fi-FI" sz="1100" b="0" i="0">
                  <a:solidFill>
                    <a:schemeClr val="tx1"/>
                  </a:solidFill>
                  <a:effectLst/>
                  <a:latin typeface="+mn-lt"/>
                  <a:ea typeface="+mn-ea"/>
                  <a:cs typeface="+mn-cs"/>
                </a:rPr>
                <a:t>​</a:t>
              </a:r>
              <a:r>
                <a:rPr lang="fi-FI" sz="1100" b="0" i="0" baseline="0">
                  <a:solidFill>
                    <a:schemeClr val="tx1"/>
                  </a:solidFill>
                  <a:effectLst/>
                  <a:latin typeface="+mn-lt"/>
                  <a:ea typeface="+mn-ea"/>
                  <a:cs typeface="+mn-cs"/>
                </a:rPr>
                <a:t>  </a:t>
              </a:r>
              <a:r>
                <a:rPr lang="fi-FI" sz="1100" b="0" i="0">
                  <a:solidFill>
                    <a:schemeClr val="tx1"/>
                  </a:solidFill>
                  <a:effectLst/>
                  <a:latin typeface="+mn-lt"/>
                  <a:ea typeface="+mn-ea"/>
                  <a:cs typeface="+mn-cs"/>
                </a:rPr>
                <a:t>Demand of customer </a:t>
              </a:r>
              <a:r>
                <a:rPr lang="fi-FI" sz="1100" b="0" i="1">
                  <a:solidFill>
                    <a:schemeClr val="tx1"/>
                  </a:solidFill>
                  <a:effectLst/>
                  <a:latin typeface="+mn-lt"/>
                  <a:ea typeface="+mn-ea"/>
                  <a:cs typeface="+mn-cs"/>
                </a:rPr>
                <a:t>j</a:t>
              </a:r>
              <a:endParaRPr lang="fi-FI" sz="1100" b="1" i="0">
                <a:solidFill>
                  <a:schemeClr val="tx1"/>
                </a:solidFill>
                <a:effectLst/>
                <a:latin typeface="+mn-lt"/>
                <a:ea typeface="+mn-ea"/>
                <a:cs typeface="+mn-cs"/>
              </a:endParaRP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 Warehouse Capacity Constraints:</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Finland mill to Finland warehouse Rail Line: </a:t>
              </a:r>
              <a14:m>
                <m:oMath xmlns:m="http://schemas.openxmlformats.org/officeDocument/2006/math">
                  <m:sSub>
                    <m:sSubPr>
                      <m:ctrlPr>
                        <a:rPr lang="fi-FI"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mn-lt"/>
                          <a:ea typeface="+mn-ea"/>
                          <a:cs typeface="+mn-cs"/>
                        </a:rPr>
                        <m:t>14</m:t>
                      </m:r>
                    </m:sub>
                  </m:sSub>
                  <m:r>
                    <a:rPr lang="en-US" sz="1100" b="0" i="1">
                      <a:solidFill>
                        <a:schemeClr val="tx1"/>
                      </a:solidFill>
                      <a:effectLst/>
                      <a:latin typeface="+mn-lt"/>
                      <a:ea typeface="+mn-ea"/>
                      <a:cs typeface="+mn-cs"/>
                    </a:rPr>
                    <m:t>≤900</m:t>
                  </m:r>
                </m:oMath>
              </a14:m>
              <a:r>
                <a:rPr lang="fi-FI" sz="1100" b="0" i="0">
                  <a:solidFill>
                    <a:schemeClr val="tx1"/>
                  </a:solidFill>
                  <a:effectLst/>
                  <a:latin typeface="+mn-lt"/>
                  <a:ea typeface="+mn-ea"/>
                  <a:cs typeface="+mn-cs"/>
                </a:rPr>
                <a:t> </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UK Warehouse Sheeting Capacity: </a:t>
              </a:r>
              <a14:m>
                <m:oMath xmlns:m="http://schemas.openxmlformats.org/officeDocument/2006/math">
                  <m:sSub>
                    <m:sSubPr>
                      <m:ctrlPr>
                        <a:rPr lang="fi-FI"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mn-lt"/>
                          <a:ea typeface="+mn-ea"/>
                          <a:cs typeface="+mn-cs"/>
                        </a:rPr>
                        <m:t>1</m:t>
                      </m:r>
                      <m:r>
                        <a:rPr lang="en-US" sz="1100" b="0" i="1">
                          <a:solidFill>
                            <a:schemeClr val="tx1"/>
                          </a:solidFill>
                          <a:effectLst/>
                          <a:latin typeface="Cambria Math" panose="02040503050406030204" pitchFamily="18" charset="0"/>
                          <a:ea typeface="+mn-ea"/>
                          <a:cs typeface="+mn-cs"/>
                        </a:rPr>
                        <m:t>7</m:t>
                      </m:r>
                    </m:sub>
                  </m:sSub>
                  <m:r>
                    <a:rPr lang="en-US" sz="1100" b="0" i="1">
                      <a:solidFill>
                        <a:schemeClr val="tx1"/>
                      </a:solidFill>
                      <a:effectLst/>
                      <a:latin typeface="+mn-lt"/>
                      <a:ea typeface="+mn-ea"/>
                      <a:cs typeface="+mn-cs"/>
                    </a:rPr>
                    <m:t>+</m:t>
                  </m:r>
                  <m:sSub>
                    <m:sSubPr>
                      <m:ctrlPr>
                        <a:rPr lang="fi-FI"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Cambria Math" panose="02040503050406030204" pitchFamily="18" charset="0"/>
                          <a:ea typeface="+mn-ea"/>
                          <a:cs typeface="+mn-cs"/>
                        </a:rPr>
                        <m:t>27</m:t>
                      </m:r>
                    </m:sub>
                  </m:sSub>
                  <m:r>
                    <a:rPr lang="en-US" sz="1100" b="0" i="1">
                      <a:solidFill>
                        <a:schemeClr val="tx1"/>
                      </a:solidFill>
                      <a:effectLst/>
                      <a:latin typeface="+mn-lt"/>
                      <a:ea typeface="+mn-ea"/>
                      <a:cs typeface="+mn-cs"/>
                    </a:rPr>
                    <m:t>+</m:t>
                  </m:r>
                  <m:sSub>
                    <m:sSubPr>
                      <m:ctrlPr>
                        <a:rPr lang="fi-FI"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Cambria Math" panose="02040503050406030204" pitchFamily="18" charset="0"/>
                          <a:ea typeface="+mn-ea"/>
                          <a:cs typeface="+mn-cs"/>
                        </a:rPr>
                        <m:t>37</m:t>
                      </m:r>
                    </m:sub>
                  </m:sSub>
                  <m:r>
                    <a:rPr lang="en-US" sz="1100" b="0" i="1">
                      <a:solidFill>
                        <a:schemeClr val="tx1"/>
                      </a:solidFill>
                      <a:effectLst/>
                      <a:latin typeface="+mn-lt"/>
                      <a:ea typeface="+mn-ea"/>
                      <a:cs typeface="+mn-cs"/>
                    </a:rPr>
                    <m:t>≤</m:t>
                  </m:r>
                  <m:r>
                    <a:rPr lang="en-US" sz="1100" b="0" i="1">
                      <a:solidFill>
                        <a:schemeClr val="tx1"/>
                      </a:solidFill>
                      <a:effectLst/>
                      <a:latin typeface="Cambria Math" panose="02040503050406030204" pitchFamily="18" charset="0"/>
                      <a:ea typeface="+mn-ea"/>
                      <a:cs typeface="+mn-cs"/>
                    </a:rPr>
                    <m:t>5000</m:t>
                  </m:r>
                </m:oMath>
              </a14:m>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 </a:t>
              </a:r>
              <a:r>
                <a:rPr lang="fi-FI" sz="1100" b="1" i="0">
                  <a:solidFill>
                    <a:schemeClr val="tx1"/>
                  </a:solidFill>
                  <a:effectLst/>
                  <a:latin typeface="+mn-lt"/>
                  <a:ea typeface="+mn-ea"/>
                  <a:cs typeface="+mn-cs"/>
                </a:rPr>
                <a:t>Flow Conservation Constraints:</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The</a:t>
              </a:r>
              <a:r>
                <a:rPr lang="fi-FI" sz="1100" b="0" i="0" baseline="0">
                  <a:solidFill>
                    <a:schemeClr val="tx1"/>
                  </a:solidFill>
                  <a:effectLst/>
                  <a:latin typeface="+mn-lt"/>
                  <a:ea typeface="+mn-ea"/>
                  <a:cs typeface="+mn-cs"/>
                </a:rPr>
                <a:t> amount of carton transported to each warehouse from the mills must be equal to the amount of carton transported out of them to the customers</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For each warehouse </a:t>
              </a:r>
              <a:r>
                <a:rPr lang="fi-FI" sz="1100" b="0" i="1">
                  <a:solidFill>
                    <a:schemeClr val="tx1"/>
                  </a:solidFill>
                  <a:effectLst/>
                  <a:latin typeface="+mn-lt"/>
                  <a:ea typeface="+mn-ea"/>
                  <a:cs typeface="+mn-cs"/>
                </a:rPr>
                <a:t>k</a:t>
              </a:r>
              <a:r>
                <a:rPr lang="fi-FI" sz="1100" b="0" i="0">
                  <a:solidFill>
                    <a:schemeClr val="tx1"/>
                  </a:solidFill>
                  <a:effectLst/>
                  <a:latin typeface="+mn-lt"/>
                  <a:ea typeface="+mn-ea"/>
                  <a:cs typeface="+mn-cs"/>
                </a:rPr>
                <a:t> =</a:t>
              </a:r>
              <a:r>
                <a:rPr lang="fi-FI" sz="1100" b="0" i="0" baseline="0">
                  <a:solidFill>
                    <a:schemeClr val="tx1"/>
                  </a:solidFill>
                  <a:effectLst/>
                  <a:latin typeface="+mn-lt"/>
                  <a:ea typeface="+mn-ea"/>
                  <a:cs typeface="+mn-cs"/>
                </a:rPr>
                <a:t> </a:t>
              </a:r>
              <a:r>
                <a:rPr lang="fi-FI" sz="1100" b="0" i="0">
                  <a:solidFill>
                    <a:schemeClr val="tx1"/>
                  </a:solidFill>
                  <a:effectLst/>
                  <a:latin typeface="+mn-lt"/>
                  <a:ea typeface="+mn-ea"/>
                  <a:cs typeface="+mn-cs"/>
                </a:rPr>
                <a:t>4 to 7:</a:t>
              </a:r>
              <a:r>
                <a:rPr lang="fi-FI" sz="1100" b="0" i="0" baseline="0">
                  <a:solidFill>
                    <a:schemeClr val="tx1"/>
                  </a:solidFill>
                  <a:effectLst/>
                  <a:latin typeface="+mn-lt"/>
                  <a:ea typeface="+mn-ea"/>
                  <a:cs typeface="+mn-cs"/>
                </a:rPr>
                <a:t>   </a:t>
              </a:r>
              <a14:m>
                <m:oMath xmlns:m="http://schemas.openxmlformats.org/officeDocument/2006/math">
                  <m:nary>
                    <m:naryPr>
                      <m:chr m:val="∑"/>
                      <m:ctrlPr>
                        <a:rPr lang="en-US" sz="1100" b="0" i="1">
                          <a:solidFill>
                            <a:schemeClr val="tx1"/>
                          </a:solidFill>
                          <a:effectLst/>
                          <a:latin typeface="+mn-lt"/>
                          <a:ea typeface="+mn-ea"/>
                          <a:cs typeface="+mn-cs"/>
                        </a:rPr>
                      </m:ctrlPr>
                    </m:naryPr>
                    <m:sub>
                      <m:r>
                        <a:rPr lang="en-US" sz="1100" b="0" i="1">
                          <a:solidFill>
                            <a:schemeClr val="tx1"/>
                          </a:solidFill>
                          <a:effectLst/>
                          <a:latin typeface="+mn-lt"/>
                          <a:ea typeface="+mn-ea"/>
                          <a:cs typeface="+mn-cs"/>
                        </a:rPr>
                        <m:t>𝑖</m:t>
                      </m:r>
                      <m:r>
                        <a:rPr lang="en-US" sz="1100" b="0" i="1">
                          <a:solidFill>
                            <a:schemeClr val="tx1"/>
                          </a:solidFill>
                          <a:effectLst/>
                          <a:latin typeface="+mn-lt"/>
                          <a:ea typeface="+mn-ea"/>
                          <a:cs typeface="+mn-cs"/>
                        </a:rPr>
                        <m:t>=</m:t>
                      </m:r>
                      <m:r>
                        <a:rPr lang="en-US" sz="1100" b="0" i="1">
                          <a:solidFill>
                            <a:schemeClr val="tx1"/>
                          </a:solidFill>
                          <a:effectLst/>
                          <a:latin typeface="Cambria Math" panose="02040503050406030204" pitchFamily="18" charset="0"/>
                          <a:ea typeface="+mn-ea"/>
                          <a:cs typeface="+mn-cs"/>
                        </a:rPr>
                        <m:t>1</m:t>
                      </m:r>
                    </m:sub>
                    <m:sup>
                      <m:r>
                        <a:rPr lang="en-US" sz="1100" b="0" i="1">
                          <a:solidFill>
                            <a:schemeClr val="tx1"/>
                          </a:solidFill>
                          <a:effectLst/>
                          <a:latin typeface="Cambria Math" panose="02040503050406030204" pitchFamily="18" charset="0"/>
                          <a:ea typeface="+mn-ea"/>
                          <a:cs typeface="+mn-cs"/>
                        </a:rPr>
                        <m:t>3</m:t>
                      </m:r>
                    </m:sup>
                    <m:e>
                      <m:sSub>
                        <m:sSubPr>
                          <m:ctrlPr>
                            <a:rPr lang="fi-FI"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mn-lt"/>
                              <a:ea typeface="+mn-ea"/>
                              <a:cs typeface="+mn-cs"/>
                            </a:rPr>
                            <m:t>𝑖</m:t>
                          </m:r>
                          <m:r>
                            <a:rPr lang="en-US" sz="1100" b="0" i="1">
                              <a:solidFill>
                                <a:schemeClr val="tx1"/>
                              </a:solidFill>
                              <a:effectLst/>
                              <a:latin typeface="Cambria Math" panose="02040503050406030204" pitchFamily="18" charset="0"/>
                              <a:ea typeface="+mn-ea"/>
                              <a:cs typeface="+mn-cs"/>
                            </a:rPr>
                            <m:t>𝑘</m:t>
                          </m:r>
                        </m:sub>
                      </m:sSub>
                    </m:e>
                  </m:nary>
                  <m:r>
                    <a:rPr lang="en-US" sz="1100" b="0" i="1">
                      <a:solidFill>
                        <a:schemeClr val="tx1"/>
                      </a:solidFill>
                      <a:effectLst/>
                      <a:latin typeface="+mn-lt"/>
                      <a:ea typeface="+mn-ea"/>
                      <a:cs typeface="+mn-cs"/>
                    </a:rPr>
                    <m:t>=</m:t>
                  </m:r>
                  <m:nary>
                    <m:naryPr>
                      <m:chr m:val="∑"/>
                      <m:ctrlPr>
                        <a:rPr lang="en-US" sz="1100" b="0" i="1">
                          <a:solidFill>
                            <a:schemeClr val="tx1"/>
                          </a:solidFill>
                          <a:effectLst/>
                          <a:latin typeface="+mn-lt"/>
                          <a:ea typeface="+mn-ea"/>
                          <a:cs typeface="+mn-cs"/>
                        </a:rPr>
                      </m:ctrlPr>
                    </m:naryPr>
                    <m:sub>
                      <m:r>
                        <a:rPr lang="en-US" sz="1100" b="0" i="1">
                          <a:solidFill>
                            <a:schemeClr val="tx1"/>
                          </a:solidFill>
                          <a:effectLst/>
                          <a:latin typeface="Cambria Math" panose="02040503050406030204" pitchFamily="18" charset="0"/>
                          <a:ea typeface="+mn-ea"/>
                          <a:cs typeface="+mn-cs"/>
                        </a:rPr>
                        <m:t>𝑗</m:t>
                      </m:r>
                      <m:r>
                        <a:rPr lang="en-US" sz="1100" b="0" i="1">
                          <a:solidFill>
                            <a:schemeClr val="tx1"/>
                          </a:solidFill>
                          <a:effectLst/>
                          <a:latin typeface="+mn-lt"/>
                          <a:ea typeface="+mn-ea"/>
                          <a:cs typeface="+mn-cs"/>
                        </a:rPr>
                        <m:t>=</m:t>
                      </m:r>
                      <m:r>
                        <a:rPr lang="en-US" sz="1100" b="0" i="1">
                          <a:solidFill>
                            <a:schemeClr val="tx1"/>
                          </a:solidFill>
                          <a:effectLst/>
                          <a:latin typeface="Cambria Math" panose="02040503050406030204" pitchFamily="18" charset="0"/>
                          <a:ea typeface="+mn-ea"/>
                          <a:cs typeface="+mn-cs"/>
                        </a:rPr>
                        <m:t>8</m:t>
                      </m:r>
                    </m:sub>
                    <m:sup>
                      <m:r>
                        <a:rPr lang="en-US" sz="1100" b="0" i="1">
                          <a:solidFill>
                            <a:schemeClr val="tx1"/>
                          </a:solidFill>
                          <a:effectLst/>
                          <a:latin typeface="Cambria Math" panose="02040503050406030204" pitchFamily="18" charset="0"/>
                          <a:ea typeface="+mn-ea"/>
                          <a:cs typeface="+mn-cs"/>
                        </a:rPr>
                        <m:t>20</m:t>
                      </m:r>
                    </m:sup>
                    <m:e>
                      <m:sSub>
                        <m:sSubPr>
                          <m:ctrlPr>
                            <a:rPr lang="fi-FI"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Cambria Math" panose="02040503050406030204" pitchFamily="18" charset="0"/>
                              <a:ea typeface="+mn-ea"/>
                              <a:cs typeface="+mn-cs"/>
                            </a:rPr>
                            <m:t>𝑘</m:t>
                          </m:r>
                          <m:r>
                            <a:rPr lang="en-US" sz="1100" b="0" i="1">
                              <a:solidFill>
                                <a:schemeClr val="tx1"/>
                              </a:solidFill>
                              <a:effectLst/>
                              <a:latin typeface="+mn-lt"/>
                              <a:ea typeface="+mn-ea"/>
                              <a:cs typeface="+mn-cs"/>
                            </a:rPr>
                            <m:t>𝑗</m:t>
                          </m:r>
                        </m:sub>
                      </m:sSub>
                    </m:e>
                  </m:nary>
                </m:oMath>
              </a14:m>
              <a:r>
                <a:rPr lang="fi-FI" sz="1100" b="0" i="0">
                  <a:solidFill>
                    <a:schemeClr val="tx1"/>
                  </a:solidFill>
                  <a:effectLst/>
                  <a:latin typeface="+mn-lt"/>
                  <a:ea typeface="+mn-ea"/>
                  <a:cs typeface="+mn-cs"/>
                </a:rPr>
                <a:t>​</a:t>
              </a:r>
            </a:p>
            <a:p>
              <a:endParaRPr lang="en-FI">
                <a:effectLst/>
              </a:endParaRPr>
            </a:p>
            <a:p>
              <a:r>
                <a:rPr lang="fi-FI" sz="1100" b="1" i="0">
                  <a:solidFill>
                    <a:schemeClr val="tx1"/>
                  </a:solidFill>
                  <a:effectLst/>
                  <a:latin typeface="+mn-lt"/>
                  <a:ea typeface="+mn-ea"/>
                  <a:cs typeface="+mn-cs"/>
                </a:rPr>
                <a:t>- Non-negativity constraints</a:t>
              </a:r>
              <a:r>
                <a:rPr lang="fi-FI" sz="1100" b="0" i="0">
                  <a:solidFill>
                    <a:schemeClr val="tx1"/>
                  </a:solidFill>
                  <a:effectLst/>
                  <a:latin typeface="+mn-lt"/>
                  <a:ea typeface="+mn-ea"/>
                  <a:cs typeface="+mn-cs"/>
                </a:rPr>
                <a:t>: </a:t>
              </a:r>
              <a:endParaRPr lang="en-FI">
                <a:effectLst/>
              </a:endParaRPr>
            </a:p>
            <a:p>
              <a:pPr algn="ctr"/>
              <a14:m>
                <m:oMath xmlns:m="http://schemas.openxmlformats.org/officeDocument/2006/math">
                  <m:sSub>
                    <m:sSubPr>
                      <m:ctrlPr>
                        <a:rPr lang="fi-FI"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mn-lt"/>
                          <a:ea typeface="+mn-ea"/>
                          <a:cs typeface="+mn-cs"/>
                        </a:rPr>
                        <m:t>𝑖</m:t>
                      </m:r>
                      <m:r>
                        <a:rPr lang="en-US" sz="1100" b="0" i="1">
                          <a:solidFill>
                            <a:schemeClr val="tx1"/>
                          </a:solidFill>
                          <a:effectLst/>
                          <a:latin typeface="Cambria Math" panose="02040503050406030204" pitchFamily="18" charset="0"/>
                          <a:ea typeface="+mn-ea"/>
                          <a:cs typeface="+mn-cs"/>
                        </a:rPr>
                        <m:t>𝑘</m:t>
                      </m:r>
                    </m:sub>
                  </m:sSub>
                  <m:r>
                    <a:rPr lang="en-US" sz="1100" b="0" i="1">
                      <a:solidFill>
                        <a:schemeClr val="tx1"/>
                      </a:solidFill>
                      <a:effectLst/>
                      <a:latin typeface="Cambria Math" panose="02040503050406030204" pitchFamily="18" charset="0"/>
                      <a:ea typeface="+mn-ea"/>
                      <a:cs typeface="+mn-cs"/>
                    </a:rPr>
                    <m:t>,</m:t>
                  </m:r>
                  <m:sSub>
                    <m:sSubPr>
                      <m:ctrlPr>
                        <a:rPr lang="fi-FI"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Cambria Math" panose="02040503050406030204" pitchFamily="18" charset="0"/>
                          <a:ea typeface="+mn-ea"/>
                          <a:cs typeface="+mn-cs"/>
                        </a:rPr>
                        <m:t>𝑘𝑗</m:t>
                      </m:r>
                    </m:sub>
                  </m:sSub>
                  <m:r>
                    <a:rPr lang="en-US" sz="1100" b="0" i="1">
                      <a:solidFill>
                        <a:schemeClr val="tx1"/>
                      </a:solidFill>
                      <a:effectLst/>
                      <a:latin typeface="+mn-lt"/>
                      <a:ea typeface="+mn-ea"/>
                      <a:cs typeface="+mn-cs"/>
                    </a:rPr>
                    <m:t>≥0</m:t>
                  </m:r>
                </m:oMath>
              </a14:m>
              <a:r>
                <a:rPr lang="en-US">
                  <a:effectLst/>
                </a:rPr>
                <a:t>, for all </a:t>
              </a:r>
              <a:r>
                <a:rPr lang="en-US" i="1">
                  <a:effectLst/>
                </a:rPr>
                <a:t>i, j,</a:t>
              </a:r>
              <a:r>
                <a:rPr lang="en-US" i="1" baseline="0">
                  <a:effectLst/>
                </a:rPr>
                <a:t> k</a:t>
              </a:r>
              <a:endParaRPr lang="en-US" sz="1100" b="0" i="0" u="none" strike="noStrike" baseline="0">
                <a:solidFill>
                  <a:schemeClr val="tx1"/>
                </a:solidFill>
                <a:effectLst/>
                <a:latin typeface="+mn-lt"/>
                <a:ea typeface="+mn-ea"/>
                <a:cs typeface="+mn-cs"/>
              </a:endParaRPr>
            </a:p>
            <a:p>
              <a:endParaRPr lang="en-US" sz="1100" b="0" i="0" u="none" strike="noStrike" baseline="0">
                <a:solidFill>
                  <a:schemeClr val="tx1"/>
                </a:solidFill>
                <a:effectLst/>
                <a:latin typeface="+mn-lt"/>
                <a:ea typeface="+mn-ea"/>
                <a:cs typeface="+mn-cs"/>
              </a:endParaRPr>
            </a:p>
            <a:p>
              <a:r>
                <a:rPr lang="en-US" sz="1100" b="0" i="0" u="none" strike="noStrike" baseline="0">
                  <a:solidFill>
                    <a:srgbClr val="FF0000"/>
                  </a:solidFill>
                  <a:effectLst/>
                  <a:latin typeface="+mn-lt"/>
                  <a:ea typeface="+mn-ea"/>
                  <a:cs typeface="+mn-cs"/>
                </a:rPr>
                <a:t>Task (b): </a:t>
              </a:r>
              <a:r>
                <a:rPr lang="en-US" sz="1100" b="0" i="0" baseline="0">
                  <a:solidFill>
                    <a:srgbClr val="FF0000"/>
                  </a:solidFill>
                  <a:effectLst/>
                  <a:latin typeface="+mn-lt"/>
                  <a:ea typeface="+mn-ea"/>
                  <a:cs typeface="+mn-cs"/>
                </a:rPr>
                <a:t>Implement transhipment model using spreadsheets </a:t>
              </a:r>
              <a:r>
                <a:rPr lang="en-US" sz="1100" b="0" i="0" u="none" strike="noStrike" baseline="0">
                  <a:solidFill>
                    <a:srgbClr val="FF0000"/>
                  </a:solidFill>
                  <a:effectLst/>
                  <a:latin typeface="+mn-lt"/>
                  <a:ea typeface="+mn-ea"/>
                  <a:cs typeface="+mn-cs"/>
                </a:rPr>
                <a:t>and report the optimal total transportation cost (3 pts):</a:t>
              </a:r>
            </a:p>
            <a:p>
              <a:endParaRPr lang="en-US" sz="1100" b="0" i="0" u="none" strike="noStrike"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The transshipment model has been implemented on the right </a:t>
              </a:r>
            </a:p>
            <a:p>
              <a:r>
                <a:rPr lang="en-US" sz="1100" b="0" i="0" baseline="0">
                  <a:solidFill>
                    <a:schemeClr val="tx1"/>
                  </a:solidFill>
                  <a:effectLst/>
                  <a:latin typeface="+mn-lt"/>
                  <a:ea typeface="+mn-ea"/>
                  <a:cs typeface="+mn-cs"/>
                </a:rPr>
                <a:t>The report optimal total transportation cost is </a:t>
              </a:r>
              <a:r>
                <a:rPr lang="en-US" sz="1100" b="1" i="0" baseline="0">
                  <a:solidFill>
                    <a:schemeClr val="tx1"/>
                  </a:solidFill>
                  <a:effectLst/>
                  <a:latin typeface="+mn-lt"/>
                  <a:ea typeface="+mn-ea"/>
                  <a:cs typeface="+mn-cs"/>
                </a:rPr>
                <a:t>3 490 420 euros   </a:t>
              </a:r>
            </a:p>
            <a:p>
              <a:endParaRPr lang="en-US" sz="1100" b="0" i="0" u="none" strike="noStrike" baseline="0">
                <a:solidFill>
                  <a:schemeClr val="tx1"/>
                </a:solidFill>
                <a:effectLst/>
                <a:latin typeface="+mn-lt"/>
                <a:ea typeface="+mn-ea"/>
                <a:cs typeface="+mn-cs"/>
              </a:endParaRPr>
            </a:p>
            <a:p>
              <a:endParaRPr lang="en-US" sz="1100" b="0" i="0" u="none" strike="noStrike"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rgbClr val="FF0000"/>
                  </a:solidFill>
                  <a:effectLst/>
                  <a:latin typeface="+mn-lt"/>
                  <a:ea typeface="+mn-ea"/>
                  <a:cs typeface="+mn-cs"/>
                </a:rPr>
                <a:t>Task (c) To present the optimal result to the director prepare a visualization of the network using the attached map. To keep the visualization clear, include only those arcs through which there is a non-zero flow. Remember to visualize both flows from the mills to the warehouses and from the warehouses to the customers. (1pt)</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 The visualization of network is implemented next to the transshipment model</a:t>
              </a:r>
            </a:p>
          </xdr:txBody>
        </xdr:sp>
      </mc:Choice>
      <mc:Fallback>
        <xdr:sp macro="" textlink="">
          <xdr:nvSpPr>
            <xdr:cNvPr id="2" name="TextBox 1">
              <a:extLst>
                <a:ext uri="{FF2B5EF4-FFF2-40B4-BE49-F238E27FC236}">
                  <a16:creationId xmlns:a16="http://schemas.microsoft.com/office/drawing/2014/main" id="{8A009701-A087-4E0C-B360-5D8427E73E99}"/>
                </a:ext>
              </a:extLst>
            </xdr:cNvPr>
            <xdr:cNvSpPr txBox="1"/>
          </xdr:nvSpPr>
          <xdr:spPr>
            <a:xfrm>
              <a:off x="47624" y="249556"/>
              <a:ext cx="8715376" cy="17756504"/>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baseline="0"/>
                <a:t>Transshipment model (7 pts)</a:t>
              </a:r>
            </a:p>
            <a:p>
              <a:r>
                <a:rPr lang="en-US" sz="1100" b="0" i="0" u="none" strike="noStrike" baseline="0">
                  <a:solidFill>
                    <a:schemeClr val="tx1"/>
                  </a:solidFill>
                  <a:effectLst/>
                  <a:latin typeface="+mn-lt"/>
                  <a:ea typeface="+mn-ea"/>
                  <a:cs typeface="+mn-cs"/>
                </a:rPr>
                <a:t>Pulp &amp; Paper Ltd. produces carton at 3 mills in Finland, Sweden and Belgium. The monthly production capacities are given in Table 1. From the mills the cartboard is transported to 4 warehouses located in Finland, Lithuania, Czech Republic and the UK, in which the cartboard is sheeted according to customer requirements. The transportation costs are given in Table 2.</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customers are located across northern Europe. Operations department of P&amp;P has grouped customers according to their geographical location and produced estimates on the average transportation costs of serving each customer group from each warehouse (Table 3). The rail line from the Mill in Finland to the warehouse in Finland has a limited capacity of 900 tons per month. The UK warehouse has a limited sheeting capacity of 5000 tons in the coming months due to maintenance.  </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Sales &amp; Marketing department has just released its demand estimates for the following month (Table 4).</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Director of Sales &amp; Operations has tasked you to develop analytics that support decision making on the distribution of cartboard. After some discussions you are able to convince the director of the added benefits of developing and deploying a network linear programming model to support these decisions.</a:t>
              </a:r>
            </a:p>
            <a:p>
              <a:endParaRPr lang="en-US" sz="1100" b="0" i="0" u="none" strike="noStrike" baseline="0">
                <a:solidFill>
                  <a:schemeClr val="tx1"/>
                </a:solidFill>
                <a:effectLst/>
                <a:latin typeface="+mn-lt"/>
                <a:ea typeface="+mn-ea"/>
                <a:cs typeface="+mn-cs"/>
              </a:endParaRPr>
            </a:p>
            <a:p>
              <a:r>
                <a:rPr lang="en-US" sz="1100" b="0" i="0" u="none" strike="noStrike" baseline="0">
                  <a:solidFill>
                    <a:srgbClr val="FF0000"/>
                  </a:solidFill>
                  <a:effectLst/>
                  <a:latin typeface="+mn-lt"/>
                  <a:ea typeface="+mn-ea"/>
                  <a:cs typeface="+mn-cs"/>
                </a:rPr>
                <a:t>Task (a): Formulate mathematically a transhipment model </a:t>
              </a:r>
              <a:r>
                <a:rPr lang="en-US" sz="1100" b="0" i="0" baseline="0">
                  <a:solidFill>
                    <a:srgbClr val="FF0000"/>
                  </a:solidFill>
                  <a:effectLst/>
                  <a:latin typeface="+mn-lt"/>
                  <a:ea typeface="+mn-ea"/>
                  <a:cs typeface="+mn-cs"/>
                </a:rPr>
                <a:t>that identifies the production quantities and the transportation volumes which minimize total transportation costs while satisfying the demands.  Use</a:t>
              </a:r>
              <a:r>
                <a:rPr lang="en-US" sz="1100" b="0" i="0" u="none" strike="noStrike" baseline="0">
                  <a:solidFill>
                    <a:srgbClr val="FF0000"/>
                  </a:solidFill>
                  <a:effectLst/>
                  <a:latin typeface="+mn-lt"/>
                  <a:ea typeface="+mn-ea"/>
                  <a:cs typeface="+mn-cs"/>
                </a:rPr>
                <a:t> decision variables </a:t>
              </a:r>
              <a:r>
                <a:rPr lang="en-US" sz="1100" b="0" i="0" u="none" strike="noStrike" baseline="0">
                  <a:solidFill>
                    <a:srgbClr val="FF0000"/>
                  </a:solidFill>
                  <a:effectLst/>
                  <a:latin typeface="Cambria Math" panose="02040503050406030204" pitchFamily="18" charset="0"/>
                  <a:ea typeface="+mn-ea"/>
                  <a:cs typeface="+mn-cs"/>
                </a:rPr>
                <a:t>𝑥_𝑖𝑗</a:t>
              </a:r>
              <a:r>
                <a:rPr lang="en-US" sz="1100" b="0" i="0" u="none" strike="noStrike" baseline="0">
                  <a:solidFill>
                    <a:srgbClr val="FF0000"/>
                  </a:solidFill>
                  <a:effectLst/>
                  <a:latin typeface="+mn-lt"/>
                  <a:ea typeface="+mn-ea"/>
                  <a:cs typeface="+mn-cs"/>
                </a:rPr>
                <a:t> and transportation costs </a:t>
              </a:r>
              <a:r>
                <a:rPr lang="en-US" sz="1100" b="0" i="0" u="none" strike="noStrike" baseline="0">
                  <a:solidFill>
                    <a:srgbClr val="FF0000"/>
                  </a:solidFill>
                  <a:effectLst/>
                  <a:latin typeface="Cambria Math" panose="02040503050406030204" pitchFamily="18" charset="0"/>
                  <a:ea typeface="+mn-ea"/>
                  <a:cs typeface="+mn-cs"/>
                </a:rPr>
                <a:t>𝑐_𝑖𝑗</a:t>
              </a:r>
              <a:r>
                <a:rPr lang="en-US" sz="1100" b="0" i="0" u="none" strike="noStrike" baseline="0">
                  <a:solidFill>
                    <a:srgbClr val="FF0000"/>
                  </a:solidFill>
                  <a:effectLst/>
                  <a:latin typeface="+mn-lt"/>
                  <a:ea typeface="+mn-ea"/>
                  <a:cs typeface="+mn-cs"/>
                </a:rPr>
                <a:t>, where </a:t>
              </a:r>
              <a:r>
                <a:rPr lang="en-US" sz="1100" b="0" i="0" u="none" strike="noStrike" baseline="0">
                  <a:solidFill>
                    <a:srgbClr val="FF0000"/>
                  </a:solidFill>
                  <a:effectLst/>
                  <a:latin typeface="Cambria Math" panose="02040503050406030204" pitchFamily="18" charset="0"/>
                  <a:ea typeface="+mn-ea"/>
                  <a:cs typeface="+mn-cs"/>
                </a:rPr>
                <a:t>𝑖,𝑗∈{1,…, 20}</a:t>
              </a:r>
              <a:r>
                <a:rPr lang="en-US" sz="1100" b="0" i="0" u="none" strike="noStrike" baseline="0">
                  <a:solidFill>
                    <a:srgbClr val="FF0000"/>
                  </a:solidFill>
                  <a:effectLst/>
                  <a:latin typeface="+mn-lt"/>
                  <a:ea typeface="+mn-ea"/>
                  <a:cs typeface="+mn-cs"/>
                </a:rPr>
                <a:t> (3 pts)</a:t>
              </a:r>
            </a:p>
            <a:p>
              <a:endParaRPr lang="en-US" sz="1100" b="0" i="0" u="none" strike="noStrike" baseline="0">
                <a:solidFill>
                  <a:srgbClr val="FF0000"/>
                </a:solidFill>
                <a:effectLst/>
                <a:latin typeface="+mn-lt"/>
                <a:ea typeface="+mn-ea"/>
                <a:cs typeface="+mn-cs"/>
              </a:endParaRPr>
            </a:p>
            <a:p>
              <a:r>
                <a:rPr lang="fi-FI" sz="1100" b="1" i="0">
                  <a:solidFill>
                    <a:schemeClr val="tx1"/>
                  </a:solidFill>
                  <a:effectLst/>
                  <a:latin typeface="+mn-lt"/>
                  <a:ea typeface="+mn-ea"/>
                  <a:cs typeface="+mn-cs"/>
                </a:rPr>
                <a:t>Formulation</a:t>
              </a:r>
              <a:r>
                <a:rPr lang="fi-FI" sz="1100" b="1" i="0" baseline="0">
                  <a:solidFill>
                    <a:schemeClr val="tx1"/>
                  </a:solidFill>
                  <a:effectLst/>
                  <a:latin typeface="+mn-lt"/>
                  <a:ea typeface="+mn-ea"/>
                  <a:cs typeface="+mn-cs"/>
                </a:rPr>
                <a:t> of</a:t>
              </a:r>
              <a:r>
                <a:rPr lang="fi-FI" sz="1100" b="1" i="0">
                  <a:solidFill>
                    <a:schemeClr val="tx1"/>
                  </a:solidFill>
                  <a:effectLst/>
                  <a:latin typeface="+mn-lt"/>
                  <a:ea typeface="+mn-ea"/>
                  <a:cs typeface="+mn-cs"/>
                </a:rPr>
                <a:t> the Linear Programming Model</a:t>
              </a:r>
            </a:p>
            <a:p>
              <a:endParaRPr lang="en-FI">
                <a:effectLst/>
              </a:endParaRPr>
            </a:p>
            <a:p>
              <a:r>
                <a:rPr lang="fi-FI" sz="1100" b="1" i="0">
                  <a:solidFill>
                    <a:schemeClr val="tx1"/>
                  </a:solidFill>
                  <a:effectLst/>
                  <a:latin typeface="+mn-lt"/>
                  <a:ea typeface="+mn-ea"/>
                  <a:cs typeface="+mn-cs"/>
                </a:rPr>
                <a:t>1. Decision Variables</a:t>
              </a:r>
              <a:r>
                <a:rPr lang="fi-FI" sz="1100" b="0" i="0">
                  <a:solidFill>
                    <a:schemeClr val="tx1"/>
                  </a:solidFill>
                  <a:effectLst/>
                  <a:latin typeface="+mn-lt"/>
                  <a:ea typeface="+mn-ea"/>
                  <a:cs typeface="+mn-cs"/>
                </a:rPr>
                <a:t>:</a:t>
              </a:r>
            </a:p>
            <a:p>
              <a:endParaRPr lang="fi-FI" sz="1100" b="0" i="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fi-FI" sz="1100" b="0" i="0">
                  <a:solidFill>
                    <a:schemeClr val="tx1"/>
                  </a:solidFill>
                  <a:effectLst/>
                  <a:latin typeface="+mn-lt"/>
                  <a:ea typeface="+mn-ea"/>
                  <a:cs typeface="+mn-cs"/>
                </a:rPr>
                <a:t>Let </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𝑖𝑗</a:t>
              </a:r>
              <a:r>
                <a:rPr lang="fi-FI" sz="1100" b="0" i="0">
                  <a:solidFill>
                    <a:schemeClr val="tx1"/>
                  </a:solidFill>
                  <a:effectLst/>
                  <a:latin typeface="+mn-lt"/>
                  <a:ea typeface="+mn-ea"/>
                  <a:cs typeface="+mn-cs"/>
                </a:rPr>
                <a:t>​ be the amount of cartboard transported from node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to node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where </a:t>
              </a:r>
              <a:r>
                <a:rPr lang="en-US" sz="1100" b="0" i="0">
                  <a:solidFill>
                    <a:schemeClr val="tx1"/>
                  </a:solidFill>
                  <a:effectLst/>
                  <a:latin typeface="+mn-lt"/>
                  <a:ea typeface="+mn-ea"/>
                  <a:cs typeface="+mn-cs"/>
                </a:rPr>
                <a:t>𝑖, 𝑗∈{</a:t>
              </a:r>
              <a:r>
                <a:rPr lang="en-US" sz="1100" b="0" i="0">
                  <a:solidFill>
                    <a:schemeClr val="tx1"/>
                  </a:solidFill>
                  <a:effectLst/>
                  <a:latin typeface="Cambria Math" panose="02040503050406030204" pitchFamily="18" charset="0"/>
                  <a:ea typeface="+mn-ea"/>
                  <a:cs typeface="+mn-cs"/>
                </a:rPr>
                <a:t>1,…,20</a:t>
              </a:r>
              <a:r>
                <a:rPr lang="en-US" sz="1100" b="0" i="0">
                  <a:solidFill>
                    <a:schemeClr val="tx1"/>
                  </a:solidFill>
                  <a:effectLst/>
                  <a:latin typeface="+mn-lt"/>
                  <a:ea typeface="+mn-ea"/>
                  <a:cs typeface="+mn-cs"/>
                </a:rPr>
                <a:t>}</a:t>
              </a:r>
              <a:r>
                <a:rPr lang="fi-FI" sz="1100" b="0" i="0">
                  <a:solidFill>
                    <a:schemeClr val="tx1"/>
                  </a:solidFill>
                  <a:effectLst/>
                  <a:latin typeface="+mn-lt"/>
                  <a:ea typeface="+mn-ea"/>
                  <a:cs typeface="+mn-cs"/>
                </a:rPr>
                <a:t> represent mills, warehouses, and customer areas.</a:t>
              </a:r>
            </a:p>
            <a:p>
              <a:r>
                <a:rPr lang="fi-FI" sz="1100" b="0" i="0">
                  <a:solidFill>
                    <a:schemeClr val="tx1"/>
                  </a:solidFill>
                  <a:effectLst/>
                  <a:latin typeface="+mn-lt"/>
                  <a:ea typeface="+mn-ea"/>
                  <a:cs typeface="+mn-cs"/>
                </a:rPr>
                <a:t>Nodes 1 to 3 represent Mills (Finland, Sweden, Belgium).</a:t>
              </a:r>
            </a:p>
            <a:p>
              <a:r>
                <a:rPr lang="fi-FI" sz="1100" b="0" i="0">
                  <a:solidFill>
                    <a:schemeClr val="tx1"/>
                  </a:solidFill>
                  <a:effectLst/>
                  <a:latin typeface="+mn-lt"/>
                  <a:ea typeface="+mn-ea"/>
                  <a:cs typeface="+mn-cs"/>
                </a:rPr>
                <a:t>Nodes 4 to 7 represent Warehouses (Finland, Lithuania, Czech, UK).</a:t>
              </a:r>
            </a:p>
            <a:p>
              <a:r>
                <a:rPr lang="fi-FI" sz="1100" b="0" i="0">
                  <a:solidFill>
                    <a:schemeClr val="tx1"/>
                  </a:solidFill>
                  <a:effectLst/>
                  <a:latin typeface="+mn-lt"/>
                  <a:ea typeface="+mn-ea"/>
                  <a:cs typeface="+mn-cs"/>
                </a:rPr>
                <a:t>Nodes 8 to 20 represent Customer areas (Finland, Sweden, Norway, etc.)</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For</a:t>
              </a:r>
              <a:r>
                <a:rPr lang="fi-FI" sz="1100" b="0" i="0" baseline="0">
                  <a:solidFill>
                    <a:schemeClr val="tx1"/>
                  </a:solidFill>
                  <a:effectLst/>
                  <a:latin typeface="+mn-lt"/>
                  <a:ea typeface="+mn-ea"/>
                  <a:cs typeface="+mn-cs"/>
                </a:rPr>
                <a:t> convention, index i is used for mills, index k is for warehouses and index j is for customers</a:t>
              </a:r>
              <a:endParaRPr lang="fi-FI" sz="1100" b="0" i="0">
                <a:solidFill>
                  <a:schemeClr val="tx1"/>
                </a:solidFill>
                <a:effectLst/>
                <a:latin typeface="+mn-lt"/>
                <a:ea typeface="+mn-ea"/>
                <a:cs typeface="+mn-cs"/>
              </a:endParaRPr>
            </a:p>
            <a:p>
              <a:endParaRPr lang="en-FI">
                <a:effectLst/>
              </a:endParaRPr>
            </a:p>
            <a:p>
              <a:r>
                <a:rPr lang="fi-FI" sz="1100" b="1" i="0">
                  <a:solidFill>
                    <a:schemeClr val="tx1"/>
                  </a:solidFill>
                  <a:effectLst/>
                  <a:latin typeface="+mn-lt"/>
                  <a:ea typeface="+mn-ea"/>
                  <a:cs typeface="+mn-cs"/>
                </a:rPr>
                <a:t>2. Objective Function</a:t>
              </a:r>
              <a:r>
                <a:rPr lang="fi-FI" sz="1100" b="0" i="0">
                  <a:solidFill>
                    <a:schemeClr val="tx1"/>
                  </a:solidFill>
                  <a:effectLst/>
                  <a:latin typeface="+mn-lt"/>
                  <a:ea typeface="+mn-ea"/>
                  <a:cs typeface="+mn-cs"/>
                </a:rPr>
                <a:t>:</a:t>
              </a:r>
              <a:endParaRPr lang="en-FI">
                <a:effectLst/>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Minimize the total transportation cost</a:t>
              </a:r>
              <a:r>
                <a:rPr lang="fi-FI" sz="1100" b="0" i="0" baseline="0">
                  <a:solidFill>
                    <a:schemeClr val="tx1"/>
                  </a:solidFill>
                  <a:effectLst/>
                  <a:latin typeface="+mn-lt"/>
                  <a:ea typeface="+mn-ea"/>
                  <a:cs typeface="+mn-cs"/>
                </a:rPr>
                <a:t> from the mills to the warehouses and from the warehouses to the customers</a:t>
              </a:r>
              <a:endParaRPr lang="en-FI">
                <a:effectLst/>
              </a:endParaRPr>
            </a:p>
            <a:p>
              <a:pPr algn="ctr"/>
              <a:endParaRPr lang="en-US" sz="1100" b="0" i="0">
                <a:solidFill>
                  <a:schemeClr val="tx1"/>
                </a:solidFill>
                <a:effectLst/>
                <a:latin typeface="+mn-lt"/>
                <a:ea typeface="+mn-ea"/>
                <a:cs typeface="+mn-cs"/>
              </a:endParaRPr>
            </a:p>
            <a:p>
              <a:pPr algn="ctr"/>
              <a:r>
                <a:rPr lang="en-US" sz="1100" b="0" i="0">
                  <a:solidFill>
                    <a:schemeClr val="tx1"/>
                  </a:solidFill>
                  <a:effectLst/>
                  <a:latin typeface="+mn-lt"/>
                  <a:ea typeface="+mn-ea"/>
                  <a:cs typeface="+mn-cs"/>
                </a:rPr>
                <a:t>min z= </a:t>
              </a:r>
              <a:r>
                <a:rPr lang="en-US" sz="1100" b="0" i="0">
                  <a:solidFill>
                    <a:schemeClr val="tx1"/>
                  </a:solidFill>
                  <a:effectLst/>
                  <a:latin typeface="Cambria Math" panose="02040503050406030204" pitchFamily="18" charset="0"/>
                  <a:ea typeface="+mn-ea"/>
                  <a:cs typeface="+mn-cs"/>
                </a:rPr>
                <a:t>∑24_(𝑖=1)^3▒∑24_(𝑘=4)^7▒〖𝑐</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𝑖</a:t>
              </a:r>
              <a:r>
                <a:rPr lang="en-US" sz="1100" b="0" i="0">
                  <a:solidFill>
                    <a:schemeClr val="tx1"/>
                  </a:solidFill>
                  <a:effectLst/>
                  <a:latin typeface="Cambria Math" panose="02040503050406030204" pitchFamily="18" charset="0"/>
                  <a:ea typeface="+mn-ea"/>
                  <a:cs typeface="+mn-cs"/>
                </a:rPr>
                <a:t>𝑘</a:t>
              </a:r>
              <a:r>
                <a:rPr lang="fi-FI" sz="1100" b="0" i="0">
                  <a:solidFill>
                    <a:schemeClr val="tx1"/>
                  </a:solidFill>
                  <a:effectLst/>
                  <a:latin typeface="+mn-lt"/>
                  <a:ea typeface="+mn-ea"/>
                  <a:cs typeface="+mn-cs"/>
                </a:rPr>
                <a:t> </a:t>
              </a:r>
              <a:r>
                <a:rPr lang="en-US" sz="1100" b="0" i="0">
                  <a:solidFill>
                    <a:schemeClr val="tx1"/>
                  </a:solidFill>
                  <a:effectLst/>
                  <a:latin typeface="Cambria Math" panose="02040503050406030204" pitchFamily="18" charset="0"/>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𝑖</a:t>
              </a:r>
              <a:r>
                <a:rPr lang="en-US" sz="1100" b="0" i="0">
                  <a:solidFill>
                    <a:schemeClr val="tx1"/>
                  </a:solidFill>
                  <a:effectLst/>
                  <a:latin typeface="Cambria Math" panose="02040503050406030204" pitchFamily="18" charset="0"/>
                  <a:ea typeface="+mn-ea"/>
                  <a:cs typeface="+mn-cs"/>
                </a:rPr>
                <a:t>𝑘 〗+</a:t>
              </a:r>
              <a:r>
                <a:rPr lang="en-US"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𝑘</a:t>
              </a:r>
              <a:r>
                <a:rPr lang="en-US" sz="1100" b="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mn-ea"/>
                  <a:cs typeface="+mn-cs"/>
                </a:rPr>
                <a:t>4</a:t>
              </a:r>
              <a:r>
                <a:rPr lang="en-US" sz="1100" b="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mn-ea"/>
                  <a:cs typeface="+mn-cs"/>
                </a:rPr>
                <a:t>7</a:t>
              </a:r>
              <a:r>
                <a:rPr lang="en-US"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𝑗</a:t>
              </a:r>
              <a:r>
                <a:rPr lang="en-US" sz="1100" b="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mn-ea"/>
                  <a:cs typeface="+mn-cs"/>
                </a:rPr>
                <a:t>8</a:t>
              </a:r>
              <a:r>
                <a:rPr lang="en-US" sz="1100" b="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mn-ea"/>
                  <a:cs typeface="+mn-cs"/>
                </a:rPr>
                <a:t>20</a:t>
              </a:r>
              <a:r>
                <a:rPr lang="en-US" sz="1100" b="0" i="0">
                  <a:solidFill>
                    <a:schemeClr val="tx1"/>
                  </a:solidFill>
                  <a:effectLst/>
                  <a:latin typeface="+mn-lt"/>
                  <a:ea typeface="+mn-ea"/>
                  <a:cs typeface="+mn-cs"/>
                </a:rPr>
                <a:t>▒〖𝑐</a:t>
              </a:r>
              <a:r>
                <a:rPr lang="fi-FI"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𝑘𝑗</a:t>
              </a:r>
              <a:r>
                <a:rPr lang="fi-FI" sz="1100" b="0" i="0">
                  <a:solidFill>
                    <a:schemeClr val="tx1"/>
                  </a:solidFill>
                  <a:effectLst/>
                  <a:latin typeface="+mn-lt"/>
                  <a:ea typeface="+mn-ea"/>
                  <a:cs typeface="+mn-cs"/>
                </a:rPr>
                <a:t> </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𝑘</a:t>
              </a:r>
              <a:r>
                <a:rPr lang="en-US" sz="1100" b="0" i="0">
                  <a:solidFill>
                    <a:schemeClr val="tx1"/>
                  </a:solidFill>
                  <a:effectLst/>
                  <a:latin typeface="Cambria Math" panose="02040503050406030204" pitchFamily="18" charset="0"/>
                  <a:ea typeface="+mn-ea"/>
                  <a:cs typeface="+mn-cs"/>
                </a:rPr>
                <a:t>𝑗</a:t>
              </a:r>
              <a:r>
                <a:rPr lang="en-US" sz="1100" b="0" i="0">
                  <a:solidFill>
                    <a:schemeClr val="tx1"/>
                  </a:solidFill>
                  <a:effectLst/>
                  <a:latin typeface="+mn-lt"/>
                  <a:ea typeface="+mn-ea"/>
                  <a:cs typeface="+mn-cs"/>
                </a:rPr>
                <a:t> 〗</a:t>
              </a:r>
              <a:r>
                <a:rPr lang="fi-FI" sz="1100" b="0" i="0">
                  <a:solidFill>
                    <a:schemeClr val="tx1"/>
                  </a:solidFill>
                  <a:effectLst/>
                  <a:latin typeface="+mn-lt"/>
                  <a:ea typeface="+mn-ea"/>
                  <a:cs typeface="+mn-cs"/>
                </a:rPr>
                <a:t> </a:t>
              </a:r>
              <a:endParaRPr lang="en-FI">
                <a:effectLst/>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where</a:t>
              </a:r>
              <a:r>
                <a:rPr lang="fi-FI" sz="1100" b="0" i="0" baseline="0">
                  <a:solidFill>
                    <a:schemeClr val="tx1"/>
                  </a:solidFill>
                  <a:effectLst/>
                  <a:latin typeface="+mn-lt"/>
                  <a:ea typeface="+mn-ea"/>
                  <a:cs typeface="+mn-cs"/>
                </a:rPr>
                <a:t> </a:t>
              </a:r>
              <a:r>
                <a:rPr lang="en-US" sz="1100" b="0" i="0">
                  <a:solidFill>
                    <a:schemeClr val="tx1"/>
                  </a:solidFill>
                  <a:effectLst/>
                  <a:latin typeface="+mn-lt"/>
                  <a:ea typeface="+mn-ea"/>
                  <a:cs typeface="+mn-cs"/>
                </a:rPr>
                <a:t>∑_(𝑖=1)^3▒∑_(𝑘=4)^7▒〖𝑐</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𝑖𝑘</a:t>
              </a:r>
              <a:r>
                <a:rPr lang="fi-FI" sz="1100" b="0" i="0">
                  <a:solidFill>
                    <a:schemeClr val="tx1"/>
                  </a:solidFill>
                  <a:effectLst/>
                  <a:latin typeface="+mn-lt"/>
                  <a:ea typeface="+mn-ea"/>
                  <a:cs typeface="+mn-cs"/>
                </a:rPr>
                <a:t> </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𝑖𝑘 〗</a:t>
              </a:r>
              <a:r>
                <a:rPr lang="fi-FI" sz="1100" b="0" i="0">
                  <a:solidFill>
                    <a:schemeClr val="tx1"/>
                  </a:solidFill>
                  <a:effectLst/>
                  <a:latin typeface="+mn-lt"/>
                  <a:ea typeface="+mn-ea"/>
                  <a:cs typeface="+mn-cs"/>
                </a:rPr>
                <a:t> is the transportation cost per ton from 3 mills to 4 warehouses and </a:t>
              </a:r>
              <a:r>
                <a:rPr lang="en-US" sz="1100" b="0" i="0">
                  <a:solidFill>
                    <a:schemeClr val="tx1"/>
                  </a:solidFill>
                  <a:effectLst/>
                  <a:latin typeface="+mn-lt"/>
                  <a:ea typeface="+mn-ea"/>
                  <a:cs typeface="+mn-cs"/>
                </a:rPr>
                <a:t>∑_(𝑘=4)^7▒∑_(𝑗=8)^20▒〖𝑐</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𝑘𝑗</a:t>
              </a:r>
              <a:r>
                <a:rPr lang="fi-FI" sz="1100" b="0" i="0">
                  <a:solidFill>
                    <a:schemeClr val="tx1"/>
                  </a:solidFill>
                  <a:effectLst/>
                  <a:latin typeface="+mn-lt"/>
                  <a:ea typeface="+mn-ea"/>
                  <a:cs typeface="+mn-cs"/>
                </a:rPr>
                <a:t> </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𝑘𝑗 〗</a:t>
              </a:r>
              <a:r>
                <a:rPr lang="fi-FI" sz="1100" b="0" i="1">
                  <a:solidFill>
                    <a:schemeClr val="tx1"/>
                  </a:solidFill>
                  <a:effectLst/>
                  <a:latin typeface="+mn-lt"/>
                  <a:ea typeface="+mn-ea"/>
                  <a:cs typeface="+mn-cs"/>
                </a:rPr>
                <a:t> </a:t>
              </a:r>
              <a:r>
                <a:rPr lang="fi-FI" sz="1100" b="0" i="0">
                  <a:solidFill>
                    <a:schemeClr val="tx1"/>
                  </a:solidFill>
                  <a:effectLst/>
                  <a:latin typeface="+mn-lt"/>
                  <a:ea typeface="+mn-ea"/>
                  <a:cs typeface="+mn-cs"/>
                </a:rPr>
                <a:t>is the transportation cost per ton from 4</a:t>
              </a:r>
              <a:r>
                <a:rPr lang="fi-FI" sz="1100" b="0" i="0" baseline="0">
                  <a:solidFill>
                    <a:schemeClr val="tx1"/>
                  </a:solidFill>
                  <a:effectLst/>
                  <a:latin typeface="+mn-lt"/>
                  <a:ea typeface="+mn-ea"/>
                  <a:cs typeface="+mn-cs"/>
                </a:rPr>
                <a:t> warehouses</a:t>
              </a:r>
              <a:r>
                <a:rPr lang="fi-FI" sz="1100" b="0" i="0">
                  <a:solidFill>
                    <a:schemeClr val="tx1"/>
                  </a:solidFill>
                  <a:effectLst/>
                  <a:latin typeface="+mn-lt"/>
                  <a:ea typeface="+mn-ea"/>
                  <a:cs typeface="+mn-cs"/>
                </a:rPr>
                <a:t> to</a:t>
              </a:r>
              <a:r>
                <a:rPr lang="fi-FI" sz="1100" b="0" i="0" baseline="0">
                  <a:solidFill>
                    <a:schemeClr val="tx1"/>
                  </a:solidFill>
                  <a:effectLst/>
                  <a:latin typeface="+mn-lt"/>
                  <a:ea typeface="+mn-ea"/>
                  <a:cs typeface="+mn-cs"/>
                </a:rPr>
                <a:t> 13 customers</a:t>
              </a:r>
            </a:p>
            <a:p>
              <a:endParaRPr lang="fi-FI" sz="1100" b="0" i="1">
                <a:solidFill>
                  <a:schemeClr val="tx1"/>
                </a:solidFill>
                <a:effectLst/>
                <a:latin typeface="+mn-lt"/>
                <a:ea typeface="+mn-ea"/>
                <a:cs typeface="+mn-cs"/>
              </a:endParaRPr>
            </a:p>
            <a:p>
              <a:r>
                <a:rPr lang="fi-FI" sz="1100" b="0" i="0">
                  <a:solidFill>
                    <a:schemeClr val="tx1"/>
                  </a:solidFill>
                  <a:effectLst/>
                  <a:latin typeface="+mn-lt"/>
                  <a:ea typeface="+mn-ea"/>
                  <a:cs typeface="+mn-cs"/>
                </a:rPr>
                <a:t>Number of decision variables is therefore 3 x 4 + 4 x 13 = 64 variables</a:t>
              </a: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3. Constraints</a:t>
              </a:r>
              <a:r>
                <a:rPr lang="fi-FI" sz="1100" b="0" i="0">
                  <a:solidFill>
                    <a:schemeClr val="tx1"/>
                  </a:solidFill>
                  <a:effectLst/>
                  <a:latin typeface="+mn-lt"/>
                  <a:ea typeface="+mn-ea"/>
                  <a:cs typeface="+mn-cs"/>
                </a:rPr>
                <a:t>:</a:t>
              </a:r>
              <a:endParaRPr lang="en-FI">
                <a:effectLst/>
              </a:endParaRPr>
            </a:p>
            <a:p>
              <a:endParaRPr lang="en-US" sz="1100" b="0" i="0" baseline="0">
                <a:solidFill>
                  <a:schemeClr val="tx1"/>
                </a:solidFill>
                <a:effectLst/>
                <a:latin typeface="+mn-lt"/>
                <a:ea typeface="+mn-ea"/>
                <a:cs typeface="+mn-cs"/>
              </a:endParaRPr>
            </a:p>
            <a:p>
              <a:r>
                <a:rPr lang="en-US" sz="1100" b="1" i="0" baseline="0">
                  <a:solidFill>
                    <a:schemeClr val="tx1"/>
                  </a:solidFill>
                  <a:effectLst/>
                  <a:latin typeface="+mn-lt"/>
                  <a:ea typeface="+mn-ea"/>
                  <a:cs typeface="+mn-cs"/>
                </a:rPr>
                <a:t>- Production Capacity Constraints:</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Finland Mill: ​</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14+</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15+</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16+</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1</a:t>
              </a:r>
              <a:r>
                <a:rPr lang="en-US" sz="1100" b="0" i="0">
                  <a:solidFill>
                    <a:schemeClr val="tx1"/>
                  </a:solidFill>
                  <a:effectLst/>
                  <a:latin typeface="Cambria Math" panose="02040503050406030204" pitchFamily="18" charset="0"/>
                  <a:ea typeface="+mn-ea"/>
                  <a:cs typeface="+mn-cs"/>
                </a:rPr>
                <a:t>7</a:t>
              </a:r>
              <a:r>
                <a:rPr lang="en-US" sz="1100" b="0" i="0">
                  <a:solidFill>
                    <a:schemeClr val="tx1"/>
                  </a:solidFill>
                  <a:effectLst/>
                  <a:latin typeface="Cambria Math" panose="02040503050406030204" pitchFamily="18" charset="0"/>
                  <a:ea typeface="Cambria Math" panose="02040503050406030204" pitchFamily="18" charset="0"/>
                  <a:cs typeface="+mn-cs"/>
                </a:rPr>
                <a:t>≤9900</a:t>
              </a:r>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Sweden Mill: </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2</a:t>
              </a:r>
              <a:r>
                <a:rPr lang="en-US" sz="1100" b="0" i="0">
                  <a:solidFill>
                    <a:schemeClr val="tx1"/>
                  </a:solidFill>
                  <a:effectLst/>
                  <a:latin typeface="+mn-lt"/>
                  <a:ea typeface="+mn-ea"/>
                  <a:cs typeface="+mn-cs"/>
                </a:rPr>
                <a:t>4+𝑥</a:t>
              </a:r>
              <a:r>
                <a:rPr lang="fi-FI"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2</a:t>
              </a:r>
              <a:r>
                <a:rPr lang="en-US" sz="1100" b="0" i="0">
                  <a:solidFill>
                    <a:schemeClr val="tx1"/>
                  </a:solidFill>
                  <a:effectLst/>
                  <a:latin typeface="+mn-lt"/>
                  <a:ea typeface="+mn-ea"/>
                  <a:cs typeface="+mn-cs"/>
                </a:rPr>
                <a:t>5+𝑥</a:t>
              </a:r>
              <a:r>
                <a:rPr lang="fi-FI"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2</a:t>
              </a:r>
              <a:r>
                <a:rPr lang="en-US" sz="1100" b="0" i="0">
                  <a:solidFill>
                    <a:schemeClr val="tx1"/>
                  </a:solidFill>
                  <a:effectLst/>
                  <a:latin typeface="+mn-lt"/>
                  <a:ea typeface="+mn-ea"/>
                  <a:cs typeface="+mn-cs"/>
                </a:rPr>
                <a:t>6+𝑥</a:t>
              </a:r>
              <a:r>
                <a:rPr lang="fi-FI"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2</a:t>
              </a:r>
              <a:r>
                <a:rPr lang="en-US" sz="1100" b="0" i="0">
                  <a:solidFill>
                    <a:schemeClr val="tx1"/>
                  </a:solidFill>
                  <a:effectLst/>
                  <a:latin typeface="+mn-lt"/>
                  <a:ea typeface="+mn-ea"/>
                  <a:cs typeface="+mn-cs"/>
                </a:rPr>
                <a:t>7≤</a:t>
              </a:r>
              <a:r>
                <a:rPr lang="en-US" sz="1100" b="0" i="0">
                  <a:solidFill>
                    <a:schemeClr val="tx1"/>
                  </a:solidFill>
                  <a:effectLst/>
                  <a:latin typeface="Cambria Math" panose="02040503050406030204" pitchFamily="18" charset="0"/>
                  <a:ea typeface="+mn-ea"/>
                  <a:cs typeface="+mn-cs"/>
                </a:rPr>
                <a:t>2100</a:t>
              </a:r>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Belgium Mill: </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3</a:t>
              </a:r>
              <a:r>
                <a:rPr lang="en-US" sz="1100" b="0" i="0">
                  <a:solidFill>
                    <a:schemeClr val="tx1"/>
                  </a:solidFill>
                  <a:effectLst/>
                  <a:latin typeface="+mn-lt"/>
                  <a:ea typeface="+mn-ea"/>
                  <a:cs typeface="+mn-cs"/>
                </a:rPr>
                <a:t>4+𝑥</a:t>
              </a:r>
              <a:r>
                <a:rPr lang="fi-FI"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3</a:t>
              </a:r>
              <a:r>
                <a:rPr lang="en-US" sz="1100" b="0" i="0">
                  <a:solidFill>
                    <a:schemeClr val="tx1"/>
                  </a:solidFill>
                  <a:effectLst/>
                  <a:latin typeface="+mn-lt"/>
                  <a:ea typeface="+mn-ea"/>
                  <a:cs typeface="+mn-cs"/>
                </a:rPr>
                <a:t>5+𝑥</a:t>
              </a:r>
              <a:r>
                <a:rPr lang="fi-FI"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3</a:t>
              </a:r>
              <a:r>
                <a:rPr lang="en-US" sz="1100" b="0" i="0">
                  <a:solidFill>
                    <a:schemeClr val="tx1"/>
                  </a:solidFill>
                  <a:effectLst/>
                  <a:latin typeface="+mn-lt"/>
                  <a:ea typeface="+mn-ea"/>
                  <a:cs typeface="+mn-cs"/>
                </a:rPr>
                <a:t>6+𝑥</a:t>
              </a:r>
              <a:r>
                <a:rPr lang="fi-FI"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3</a:t>
              </a:r>
              <a:r>
                <a:rPr lang="en-US" sz="1100" b="0" i="0">
                  <a:solidFill>
                    <a:schemeClr val="tx1"/>
                  </a:solidFill>
                  <a:effectLst/>
                  <a:latin typeface="+mn-lt"/>
                  <a:ea typeface="+mn-ea"/>
                  <a:cs typeface="+mn-cs"/>
                </a:rPr>
                <a:t>7≤</a:t>
              </a:r>
              <a:r>
                <a:rPr lang="en-US" sz="1100" b="0" i="0">
                  <a:solidFill>
                    <a:schemeClr val="tx1"/>
                  </a:solidFill>
                  <a:effectLst/>
                  <a:latin typeface="Cambria Math" panose="02040503050406030204" pitchFamily="18" charset="0"/>
                  <a:ea typeface="+mn-ea"/>
                  <a:cs typeface="+mn-cs"/>
                </a:rPr>
                <a:t>42</a:t>
              </a:r>
              <a:r>
                <a:rPr lang="en-US" sz="1100" b="0" i="0">
                  <a:solidFill>
                    <a:schemeClr val="tx1"/>
                  </a:solidFill>
                  <a:effectLst/>
                  <a:latin typeface="+mn-lt"/>
                  <a:ea typeface="+mn-ea"/>
                  <a:cs typeface="+mn-cs"/>
                </a:rPr>
                <a:t>00</a:t>
              </a:r>
              <a:endParaRPr lang="en-US">
                <a:effectLst/>
              </a:endParaRPr>
            </a:p>
            <a:p>
              <a:endParaRPr lang="en-US">
                <a:effectLst/>
              </a:endParaRPr>
            </a:p>
            <a:p>
              <a:r>
                <a:rPr lang="en-US">
                  <a:effectLst/>
                </a:rPr>
                <a:t>- </a:t>
              </a:r>
              <a:r>
                <a:rPr lang="fi-FI" sz="1100" b="1" i="0">
                  <a:solidFill>
                    <a:schemeClr val="tx1"/>
                  </a:solidFill>
                  <a:effectLst/>
                  <a:latin typeface="+mn-lt"/>
                  <a:ea typeface="+mn-ea"/>
                  <a:cs typeface="+mn-cs"/>
                </a:rPr>
                <a:t>Demand Constraints (for each customer area):</a:t>
              </a:r>
            </a:p>
            <a:p>
              <a:endParaRPr lang="fi-FI" sz="1100" b="1" i="0">
                <a:solidFill>
                  <a:schemeClr val="tx1"/>
                </a:solidFill>
                <a:effectLst/>
                <a:latin typeface="+mn-lt"/>
                <a:ea typeface="+mn-ea"/>
                <a:cs typeface="+mn-cs"/>
              </a:endParaRPr>
            </a:p>
            <a:p>
              <a:r>
                <a:rPr lang="fi-FI" sz="1100" b="0" i="0">
                  <a:solidFill>
                    <a:schemeClr val="tx1"/>
                  </a:solidFill>
                  <a:effectLst/>
                  <a:latin typeface="+mn-lt"/>
                  <a:ea typeface="+mn-ea"/>
                  <a:cs typeface="+mn-cs"/>
                </a:rPr>
                <a:t>For each customer area</a:t>
              </a:r>
              <a:r>
                <a:rPr lang="fi-FI" sz="1100" b="0" i="0" baseline="0">
                  <a:solidFill>
                    <a:schemeClr val="tx1"/>
                  </a:solidFill>
                  <a:effectLst/>
                  <a:latin typeface="+mn-lt"/>
                  <a:ea typeface="+mn-ea"/>
                  <a:cs typeface="+mn-cs"/>
                </a:rPr>
                <a:t>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a:t>
              </a:r>
              <a:r>
                <a:rPr lang="fi-FI" sz="1100" b="0" i="0" baseline="0">
                  <a:solidFill>
                    <a:schemeClr val="tx1"/>
                  </a:solidFill>
                  <a:effectLst/>
                  <a:latin typeface="+mn-lt"/>
                  <a:ea typeface="+mn-ea"/>
                  <a:cs typeface="+mn-cs"/>
                </a:rPr>
                <a:t> </a:t>
              </a:r>
              <a:r>
                <a:rPr lang="fi-FI" sz="1100" b="0" i="0">
                  <a:solidFill>
                    <a:schemeClr val="tx1"/>
                  </a:solidFill>
                  <a:effectLst/>
                  <a:latin typeface="+mn-lt"/>
                  <a:ea typeface="+mn-ea"/>
                  <a:cs typeface="+mn-cs"/>
                </a:rPr>
                <a:t>8 to 20,   </a:t>
              </a:r>
              <a:r>
                <a:rPr lang="en-US"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𝑘</a:t>
              </a:r>
              <a:r>
                <a:rPr lang="en-US" sz="1100" b="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mn-ea"/>
                  <a:cs typeface="+mn-cs"/>
                </a:rPr>
                <a:t>4</a:t>
              </a:r>
              <a:r>
                <a:rPr lang="en-US" sz="1100" b="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mn-ea"/>
                  <a:cs typeface="+mn-cs"/>
                </a:rPr>
                <a:t>7</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𝑘</a:t>
              </a:r>
              <a:r>
                <a:rPr lang="en-US" sz="1100" b="0" i="0">
                  <a:solidFill>
                    <a:schemeClr val="tx1"/>
                  </a:solidFill>
                  <a:effectLst/>
                  <a:latin typeface="+mn-lt"/>
                  <a:ea typeface="+mn-ea"/>
                  <a:cs typeface="+mn-cs"/>
                </a:rPr>
                <a:t>𝑗 </a:t>
              </a:r>
              <a:r>
                <a:rPr lang="en-US" sz="1100" b="0" i="0">
                  <a:solidFill>
                    <a:schemeClr val="tx1"/>
                  </a:solidFill>
                  <a:effectLst/>
                  <a:latin typeface="Cambria Math" panose="02040503050406030204" pitchFamily="18" charset="0"/>
                  <a:ea typeface="+mn-ea"/>
                  <a:cs typeface="+mn-cs"/>
                </a:rPr>
                <a:t>=</a:t>
              </a:r>
              <a:r>
                <a:rPr lang="fi-FI" sz="1100" b="0" i="0">
                  <a:solidFill>
                    <a:schemeClr val="tx1"/>
                  </a:solidFill>
                  <a:effectLst/>
                  <a:latin typeface="+mn-lt"/>
                  <a:ea typeface="+mn-ea"/>
                  <a:cs typeface="+mn-cs"/>
                </a:rPr>
                <a:t>​</a:t>
              </a:r>
              <a:r>
                <a:rPr lang="fi-FI" sz="1100" b="0" i="0" baseline="0">
                  <a:solidFill>
                    <a:schemeClr val="tx1"/>
                  </a:solidFill>
                  <a:effectLst/>
                  <a:latin typeface="+mn-lt"/>
                  <a:ea typeface="+mn-ea"/>
                  <a:cs typeface="+mn-cs"/>
                </a:rPr>
                <a:t>  </a:t>
              </a:r>
              <a:r>
                <a:rPr lang="fi-FI" sz="1100" b="0" i="0">
                  <a:solidFill>
                    <a:schemeClr val="tx1"/>
                  </a:solidFill>
                  <a:effectLst/>
                  <a:latin typeface="+mn-lt"/>
                  <a:ea typeface="+mn-ea"/>
                  <a:cs typeface="+mn-cs"/>
                </a:rPr>
                <a:t>Demand of customer </a:t>
              </a:r>
              <a:r>
                <a:rPr lang="fi-FI" sz="1100" b="0" i="1">
                  <a:solidFill>
                    <a:schemeClr val="tx1"/>
                  </a:solidFill>
                  <a:effectLst/>
                  <a:latin typeface="+mn-lt"/>
                  <a:ea typeface="+mn-ea"/>
                  <a:cs typeface="+mn-cs"/>
                </a:rPr>
                <a:t>j</a:t>
              </a:r>
              <a:endParaRPr lang="fi-FI" sz="1100" b="1" i="0">
                <a:solidFill>
                  <a:schemeClr val="tx1"/>
                </a:solidFill>
                <a:effectLst/>
                <a:latin typeface="+mn-lt"/>
                <a:ea typeface="+mn-ea"/>
                <a:cs typeface="+mn-cs"/>
              </a:endParaRP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 Warehouse Capacity Constraints:</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Finland mill to Finland warehouse Rail Line: </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14≤900</a:t>
              </a:r>
              <a:r>
                <a:rPr lang="fi-FI" sz="1100" b="0" i="0">
                  <a:solidFill>
                    <a:schemeClr val="tx1"/>
                  </a:solidFill>
                  <a:effectLst/>
                  <a:latin typeface="+mn-lt"/>
                  <a:ea typeface="+mn-ea"/>
                  <a:cs typeface="+mn-cs"/>
                </a:rPr>
                <a:t> </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UK Warehouse Sheeting Capacity: </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1</a:t>
              </a:r>
              <a:r>
                <a:rPr lang="en-US" sz="1100" b="0" i="0">
                  <a:solidFill>
                    <a:schemeClr val="tx1"/>
                  </a:solidFill>
                  <a:effectLst/>
                  <a:latin typeface="Cambria Math" panose="02040503050406030204" pitchFamily="18" charset="0"/>
                  <a:ea typeface="+mn-ea"/>
                  <a:cs typeface="+mn-cs"/>
                </a:rPr>
                <a:t>7</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27</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37</a:t>
              </a:r>
              <a:r>
                <a:rPr lang="en-US" sz="1100" b="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mn-ea"/>
                  <a:cs typeface="+mn-cs"/>
                </a:rPr>
                <a:t>5000</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 </a:t>
              </a:r>
              <a:r>
                <a:rPr lang="fi-FI" sz="1100" b="1" i="0">
                  <a:solidFill>
                    <a:schemeClr val="tx1"/>
                  </a:solidFill>
                  <a:effectLst/>
                  <a:latin typeface="+mn-lt"/>
                  <a:ea typeface="+mn-ea"/>
                  <a:cs typeface="+mn-cs"/>
                </a:rPr>
                <a:t>Flow Conservation Constraints:</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The</a:t>
              </a:r>
              <a:r>
                <a:rPr lang="fi-FI" sz="1100" b="0" i="0" baseline="0">
                  <a:solidFill>
                    <a:schemeClr val="tx1"/>
                  </a:solidFill>
                  <a:effectLst/>
                  <a:latin typeface="+mn-lt"/>
                  <a:ea typeface="+mn-ea"/>
                  <a:cs typeface="+mn-cs"/>
                </a:rPr>
                <a:t> amount of carton transported to each warehouse from the mills must be equal to the amount of carton transported out of them to the customers</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For each warehouse </a:t>
              </a:r>
              <a:r>
                <a:rPr lang="fi-FI" sz="1100" b="0" i="1">
                  <a:solidFill>
                    <a:schemeClr val="tx1"/>
                  </a:solidFill>
                  <a:effectLst/>
                  <a:latin typeface="+mn-lt"/>
                  <a:ea typeface="+mn-ea"/>
                  <a:cs typeface="+mn-cs"/>
                </a:rPr>
                <a:t>k</a:t>
              </a:r>
              <a:r>
                <a:rPr lang="fi-FI" sz="1100" b="0" i="0">
                  <a:solidFill>
                    <a:schemeClr val="tx1"/>
                  </a:solidFill>
                  <a:effectLst/>
                  <a:latin typeface="+mn-lt"/>
                  <a:ea typeface="+mn-ea"/>
                  <a:cs typeface="+mn-cs"/>
                </a:rPr>
                <a:t> =</a:t>
              </a:r>
              <a:r>
                <a:rPr lang="fi-FI" sz="1100" b="0" i="0" baseline="0">
                  <a:solidFill>
                    <a:schemeClr val="tx1"/>
                  </a:solidFill>
                  <a:effectLst/>
                  <a:latin typeface="+mn-lt"/>
                  <a:ea typeface="+mn-ea"/>
                  <a:cs typeface="+mn-cs"/>
                </a:rPr>
                <a:t> </a:t>
              </a:r>
              <a:r>
                <a:rPr lang="fi-FI" sz="1100" b="0" i="0">
                  <a:solidFill>
                    <a:schemeClr val="tx1"/>
                  </a:solidFill>
                  <a:effectLst/>
                  <a:latin typeface="+mn-lt"/>
                  <a:ea typeface="+mn-ea"/>
                  <a:cs typeface="+mn-cs"/>
                </a:rPr>
                <a:t>4 to 7:</a:t>
              </a:r>
              <a:r>
                <a:rPr lang="fi-FI" sz="1100" b="0" i="0" baseline="0">
                  <a:solidFill>
                    <a:schemeClr val="tx1"/>
                  </a:solidFill>
                  <a:effectLst/>
                  <a:latin typeface="+mn-lt"/>
                  <a:ea typeface="+mn-ea"/>
                  <a:cs typeface="+mn-cs"/>
                </a:rPr>
                <a:t>   </a:t>
              </a:r>
              <a:r>
                <a:rPr lang="en-US" sz="1100" b="0" i="0">
                  <a:solidFill>
                    <a:schemeClr val="tx1"/>
                  </a:solidFill>
                  <a:effectLst/>
                  <a:latin typeface="+mn-lt"/>
                  <a:ea typeface="+mn-ea"/>
                  <a:cs typeface="+mn-cs"/>
                </a:rPr>
                <a:t>∑_(𝑖=</a:t>
              </a:r>
              <a:r>
                <a:rPr lang="en-US" sz="1100" b="0" i="0">
                  <a:solidFill>
                    <a:schemeClr val="tx1"/>
                  </a:solidFill>
                  <a:effectLst/>
                  <a:latin typeface="Cambria Math" panose="02040503050406030204" pitchFamily="18" charset="0"/>
                  <a:ea typeface="+mn-ea"/>
                  <a:cs typeface="+mn-cs"/>
                </a:rPr>
                <a:t>1</a:t>
              </a:r>
              <a:r>
                <a:rPr lang="en-US" sz="1100" b="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mn-ea"/>
                  <a:cs typeface="+mn-cs"/>
                </a:rPr>
                <a:t>3</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𝑖</a:t>
              </a:r>
              <a:r>
                <a:rPr lang="en-US" sz="1100" b="0" i="0">
                  <a:solidFill>
                    <a:schemeClr val="tx1"/>
                  </a:solidFill>
                  <a:effectLst/>
                  <a:latin typeface="Cambria Math" panose="02040503050406030204" pitchFamily="18" charset="0"/>
                  <a:ea typeface="+mn-ea"/>
                  <a:cs typeface="+mn-cs"/>
                </a:rPr>
                <a:t>𝑘</a:t>
              </a:r>
              <a:r>
                <a:rPr lang="en-US" sz="1100" b="0" i="0">
                  <a:solidFill>
                    <a:schemeClr val="tx1"/>
                  </a:solidFill>
                  <a:effectLst/>
                  <a:latin typeface="+mn-lt"/>
                  <a:ea typeface="+mn-ea"/>
                  <a:cs typeface="+mn-cs"/>
                </a:rPr>
                <a:t> =∑_(</a:t>
              </a:r>
              <a:r>
                <a:rPr lang="en-US" sz="1100" b="0" i="0">
                  <a:solidFill>
                    <a:schemeClr val="tx1"/>
                  </a:solidFill>
                  <a:effectLst/>
                  <a:latin typeface="Cambria Math" panose="02040503050406030204" pitchFamily="18" charset="0"/>
                  <a:ea typeface="+mn-ea"/>
                  <a:cs typeface="+mn-cs"/>
                </a:rPr>
                <a:t>𝑗</a:t>
              </a:r>
              <a:r>
                <a:rPr lang="en-US" sz="1100" b="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mn-ea"/>
                  <a:cs typeface="+mn-cs"/>
                </a:rPr>
                <a:t>8</a:t>
              </a:r>
              <a:r>
                <a:rPr lang="en-US" sz="1100" b="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mn-ea"/>
                  <a:cs typeface="+mn-cs"/>
                </a:rPr>
                <a:t>20</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𝑘</a:t>
              </a:r>
              <a:r>
                <a:rPr lang="en-US" sz="1100" b="0" i="0">
                  <a:solidFill>
                    <a:schemeClr val="tx1"/>
                  </a:solidFill>
                  <a:effectLst/>
                  <a:latin typeface="+mn-lt"/>
                  <a:ea typeface="+mn-ea"/>
                  <a:cs typeface="+mn-cs"/>
                </a:rPr>
                <a:t>𝑗 </a:t>
              </a:r>
              <a:r>
                <a:rPr lang="fi-FI" sz="1100" b="0" i="0">
                  <a:solidFill>
                    <a:schemeClr val="tx1"/>
                  </a:solidFill>
                  <a:effectLst/>
                  <a:latin typeface="+mn-lt"/>
                  <a:ea typeface="+mn-ea"/>
                  <a:cs typeface="+mn-cs"/>
                </a:rPr>
                <a:t>​</a:t>
              </a:r>
            </a:p>
            <a:p>
              <a:endParaRPr lang="en-FI">
                <a:effectLst/>
              </a:endParaRPr>
            </a:p>
            <a:p>
              <a:r>
                <a:rPr lang="fi-FI" sz="1100" b="1" i="0">
                  <a:solidFill>
                    <a:schemeClr val="tx1"/>
                  </a:solidFill>
                  <a:effectLst/>
                  <a:latin typeface="+mn-lt"/>
                  <a:ea typeface="+mn-ea"/>
                  <a:cs typeface="+mn-cs"/>
                </a:rPr>
                <a:t>- Non-negativity constraints</a:t>
              </a:r>
              <a:r>
                <a:rPr lang="fi-FI" sz="1100" b="0" i="0">
                  <a:solidFill>
                    <a:schemeClr val="tx1"/>
                  </a:solidFill>
                  <a:effectLst/>
                  <a:latin typeface="+mn-lt"/>
                  <a:ea typeface="+mn-ea"/>
                  <a:cs typeface="+mn-cs"/>
                </a:rPr>
                <a:t>: </a:t>
              </a:r>
              <a:endParaRPr lang="en-FI">
                <a:effectLst/>
              </a:endParaRPr>
            </a:p>
            <a:p>
              <a:pPr algn="ct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𝑖</a:t>
              </a:r>
              <a:r>
                <a:rPr lang="en-US" sz="1100" b="0" i="0">
                  <a:solidFill>
                    <a:schemeClr val="tx1"/>
                  </a:solidFill>
                  <a:effectLst/>
                  <a:latin typeface="Cambria Math" panose="02040503050406030204" pitchFamily="18" charset="0"/>
                  <a:ea typeface="+mn-ea"/>
                  <a:cs typeface="+mn-cs"/>
                </a:rPr>
                <a:t>𝑘,</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𝑘𝑗</a:t>
              </a:r>
              <a:r>
                <a:rPr lang="en-US" sz="1100" b="0" i="0">
                  <a:solidFill>
                    <a:schemeClr val="tx1"/>
                  </a:solidFill>
                  <a:effectLst/>
                  <a:latin typeface="+mn-lt"/>
                  <a:ea typeface="+mn-ea"/>
                  <a:cs typeface="+mn-cs"/>
                </a:rPr>
                <a:t>≥0</a:t>
              </a:r>
              <a:r>
                <a:rPr lang="en-US">
                  <a:effectLst/>
                </a:rPr>
                <a:t>, for all </a:t>
              </a:r>
              <a:r>
                <a:rPr lang="en-US" i="1">
                  <a:effectLst/>
                </a:rPr>
                <a:t>i, j,</a:t>
              </a:r>
              <a:r>
                <a:rPr lang="en-US" i="1" baseline="0">
                  <a:effectLst/>
                </a:rPr>
                <a:t> k</a:t>
              </a:r>
              <a:endParaRPr lang="en-US" sz="1100" b="0" i="0" u="none" strike="noStrike" baseline="0">
                <a:solidFill>
                  <a:schemeClr val="tx1"/>
                </a:solidFill>
                <a:effectLst/>
                <a:latin typeface="+mn-lt"/>
                <a:ea typeface="+mn-ea"/>
                <a:cs typeface="+mn-cs"/>
              </a:endParaRPr>
            </a:p>
            <a:p>
              <a:endParaRPr lang="en-US" sz="1100" b="0" i="0" u="none" strike="noStrike" baseline="0">
                <a:solidFill>
                  <a:schemeClr val="tx1"/>
                </a:solidFill>
                <a:effectLst/>
                <a:latin typeface="+mn-lt"/>
                <a:ea typeface="+mn-ea"/>
                <a:cs typeface="+mn-cs"/>
              </a:endParaRPr>
            </a:p>
            <a:p>
              <a:r>
                <a:rPr lang="en-US" sz="1100" b="0" i="0" u="none" strike="noStrike" baseline="0">
                  <a:solidFill>
                    <a:srgbClr val="FF0000"/>
                  </a:solidFill>
                  <a:effectLst/>
                  <a:latin typeface="+mn-lt"/>
                  <a:ea typeface="+mn-ea"/>
                  <a:cs typeface="+mn-cs"/>
                </a:rPr>
                <a:t>Task (b): </a:t>
              </a:r>
              <a:r>
                <a:rPr lang="en-US" sz="1100" b="0" i="0" baseline="0">
                  <a:solidFill>
                    <a:srgbClr val="FF0000"/>
                  </a:solidFill>
                  <a:effectLst/>
                  <a:latin typeface="+mn-lt"/>
                  <a:ea typeface="+mn-ea"/>
                  <a:cs typeface="+mn-cs"/>
                </a:rPr>
                <a:t>Implement transhipment model using spreadsheets </a:t>
              </a:r>
              <a:r>
                <a:rPr lang="en-US" sz="1100" b="0" i="0" u="none" strike="noStrike" baseline="0">
                  <a:solidFill>
                    <a:srgbClr val="FF0000"/>
                  </a:solidFill>
                  <a:effectLst/>
                  <a:latin typeface="+mn-lt"/>
                  <a:ea typeface="+mn-ea"/>
                  <a:cs typeface="+mn-cs"/>
                </a:rPr>
                <a:t>and report the optimal total transportation cost (3 pts):</a:t>
              </a:r>
            </a:p>
            <a:p>
              <a:endParaRPr lang="en-US" sz="1100" b="0" i="0" u="none" strike="noStrike"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The transshipment model has been implemented on the right </a:t>
              </a:r>
            </a:p>
            <a:p>
              <a:r>
                <a:rPr lang="en-US" sz="1100" b="0" i="0" baseline="0">
                  <a:solidFill>
                    <a:schemeClr val="tx1"/>
                  </a:solidFill>
                  <a:effectLst/>
                  <a:latin typeface="+mn-lt"/>
                  <a:ea typeface="+mn-ea"/>
                  <a:cs typeface="+mn-cs"/>
                </a:rPr>
                <a:t>The report optimal total transportation cost is </a:t>
              </a:r>
              <a:r>
                <a:rPr lang="en-US" sz="1100" b="1" i="0" baseline="0">
                  <a:solidFill>
                    <a:schemeClr val="tx1"/>
                  </a:solidFill>
                  <a:effectLst/>
                  <a:latin typeface="+mn-lt"/>
                  <a:ea typeface="+mn-ea"/>
                  <a:cs typeface="+mn-cs"/>
                </a:rPr>
                <a:t>3 490 420 euros   </a:t>
              </a:r>
            </a:p>
            <a:p>
              <a:endParaRPr lang="en-US" sz="1100" b="0" i="0" u="none" strike="noStrike" baseline="0">
                <a:solidFill>
                  <a:schemeClr val="tx1"/>
                </a:solidFill>
                <a:effectLst/>
                <a:latin typeface="+mn-lt"/>
                <a:ea typeface="+mn-ea"/>
                <a:cs typeface="+mn-cs"/>
              </a:endParaRPr>
            </a:p>
            <a:p>
              <a:endParaRPr lang="en-US" sz="1100" b="0" i="0" u="none" strike="noStrike"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rgbClr val="FF0000"/>
                  </a:solidFill>
                  <a:effectLst/>
                  <a:latin typeface="+mn-lt"/>
                  <a:ea typeface="+mn-ea"/>
                  <a:cs typeface="+mn-cs"/>
                </a:rPr>
                <a:t>Task (c) To present the optimal result to the director prepare a visualization of the network using the attached map. To keep the visualization clear, include only those arcs through which there is a non-zero flow. Remember to visualize both flows from the mills to the warehouses and from the warehouses to the customers. (1pt)</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 The visualization of network is implemented next to the transshipment model</a:t>
              </a:r>
            </a:p>
          </xdr:txBody>
        </xdr:sp>
      </mc:Fallback>
    </mc:AlternateContent>
    <xdr:clientData/>
  </xdr:oneCellAnchor>
  <xdr:oneCellAnchor>
    <xdr:from>
      <xdr:col>15</xdr:col>
      <xdr:colOff>286038</xdr:colOff>
      <xdr:row>1</xdr:row>
      <xdr:rowOff>74467</xdr:rowOff>
    </xdr:from>
    <xdr:ext cx="4612987" cy="4867615"/>
    <xdr:sp macro="" textlink="">
      <xdr:nvSpPr>
        <xdr:cNvPr id="3" name="TextBox 2">
          <a:extLst>
            <a:ext uri="{FF2B5EF4-FFF2-40B4-BE49-F238E27FC236}">
              <a16:creationId xmlns:a16="http://schemas.microsoft.com/office/drawing/2014/main" id="{84009229-B31A-42E7-A96D-65857516D896}"/>
            </a:ext>
          </a:extLst>
        </xdr:cNvPr>
        <xdr:cNvSpPr txBox="1"/>
      </xdr:nvSpPr>
      <xdr:spPr>
        <a:xfrm>
          <a:off x="9430038" y="257347"/>
          <a:ext cx="4612987" cy="4867615"/>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600" b="1"/>
            <a:t>Grading</a:t>
          </a:r>
          <a:endParaRPr lang="en-US" sz="1600" b="1" baseline="0"/>
        </a:p>
        <a:p>
          <a:pPr eaLnBrk="1" fontAlgn="auto" latinLnBrk="0" hangingPunct="1"/>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endParaRPr lang="en-US">
            <a:effectLst/>
          </a:endParaRPr>
        </a:p>
        <a:p>
          <a:pPr eaLnBrk="1" fontAlgn="auto" latinLnBrk="0" hangingPunct="1"/>
          <a:r>
            <a:rPr lang="en-US" sz="1100" b="1" i="0" baseline="0">
              <a:solidFill>
                <a:schemeClr val="tx1"/>
              </a:solidFill>
              <a:effectLst/>
              <a:latin typeface="+mn-lt"/>
              <a:ea typeface="+mn-ea"/>
              <a:cs typeface="+mn-cs"/>
            </a:rPr>
            <a:t>a) </a:t>
          </a:r>
          <a:r>
            <a:rPr lang="en-US" sz="1100" b="0" i="1" baseline="0">
              <a:solidFill>
                <a:schemeClr val="tx1"/>
              </a:solidFill>
              <a:effectLst/>
              <a:latin typeface="+mn-lt"/>
              <a:ea typeface="+mn-ea"/>
              <a:cs typeface="+mn-cs"/>
            </a:rPr>
            <a:t>Is the formulation reasonable? </a:t>
          </a:r>
          <a:r>
            <a:rPr lang="en-US" sz="1100" b="0" i="0" baseline="0">
              <a:solidFill>
                <a:schemeClr val="tx1"/>
              </a:solidFill>
              <a:effectLst/>
              <a:latin typeface="+mn-lt"/>
              <a:ea typeface="+mn-ea"/>
              <a:cs typeface="+mn-cs"/>
            </a:rPr>
            <a:t>(+0-3 pts)</a:t>
          </a:r>
          <a:endParaRPr lang="fi-FI">
            <a:effectLst/>
          </a:endParaRPr>
        </a:p>
        <a:p>
          <a:pPr eaLnBrk="1" fontAlgn="auto" latinLnBrk="0" hangingPunct="1"/>
          <a:r>
            <a:rPr lang="en-US" sz="1100" b="0" i="0" baseline="0">
              <a:solidFill>
                <a:schemeClr val="tx1"/>
              </a:solidFill>
              <a:effectLst/>
              <a:latin typeface="+mn-lt"/>
              <a:ea typeface="+mn-ea"/>
              <a:cs typeface="+mn-cs"/>
            </a:rPr>
            <a:t>Formulation is reasonable and correct. (Note that multiple equivalent formulations exist.) (3 pts)</a:t>
          </a:r>
          <a:endParaRPr lang="fi-FI">
            <a:effectLst/>
          </a:endParaRPr>
        </a:p>
        <a:p>
          <a:pPr eaLnBrk="1" fontAlgn="auto" latinLnBrk="0" hangingPunct="1"/>
          <a:r>
            <a:rPr lang="en-US" sz="1100" b="0" i="0" baseline="0">
              <a:solidFill>
                <a:schemeClr val="tx1"/>
              </a:solidFill>
              <a:effectLst/>
              <a:latin typeface="+mn-lt"/>
              <a:ea typeface="+mn-ea"/>
              <a:cs typeface="+mn-cs"/>
            </a:rPr>
            <a:t>Formulation is reasonable, but there are minor mistakes (e.g., positivity or binary constraints missing. (2pts)</a:t>
          </a:r>
          <a:endParaRPr lang="fi-FI">
            <a:effectLst/>
          </a:endParaRPr>
        </a:p>
        <a:p>
          <a:pPr eaLnBrk="1" fontAlgn="auto" latinLnBrk="0" hangingPunct="1"/>
          <a:r>
            <a:rPr lang="en-US" sz="1100" b="0" i="0" baseline="0">
              <a:solidFill>
                <a:schemeClr val="tx1"/>
              </a:solidFill>
              <a:effectLst/>
              <a:latin typeface="+mn-lt"/>
              <a:ea typeface="+mn-ea"/>
              <a:cs typeface="+mn-cs"/>
            </a:rPr>
            <a:t>Formulation is reasonable, but there are major mistakes. (1pts)</a:t>
          </a:r>
          <a:endParaRPr lang="fi-FI">
            <a:effectLst/>
          </a:endParaRPr>
        </a:p>
        <a:p>
          <a:r>
            <a:rPr lang="en-US" sz="1100" b="0" i="0" baseline="0">
              <a:solidFill>
                <a:schemeClr val="tx1"/>
              </a:solidFill>
              <a:effectLst/>
              <a:latin typeface="+mn-lt"/>
              <a:ea typeface="+mn-ea"/>
              <a:cs typeface="+mn-cs"/>
            </a:rPr>
            <a:t>Completely unreasonable or no mathematical formulation given. (0 pts)</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p>
        <a:p>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endParaRPr lang="fi-FI">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i="0">
              <a:solidFill>
                <a:schemeClr val="tx1"/>
              </a:solidFill>
              <a:effectLst/>
              <a:latin typeface="+mn-lt"/>
              <a:ea typeface="+mn-ea"/>
              <a:cs typeface="+mn-cs"/>
            </a:rPr>
            <a:t>b) </a:t>
          </a:r>
          <a:r>
            <a:rPr kumimoji="0" lang="en-US" sz="1100" b="0" i="0" u="none" strike="noStrike" kern="0" cap="none" spc="0" normalizeH="0" baseline="0" noProof="0">
              <a:ln>
                <a:noFill/>
              </a:ln>
              <a:solidFill>
                <a:prstClr val="black"/>
              </a:solidFill>
              <a:effectLst/>
              <a:uLnTx/>
              <a:uFillTx/>
              <a:latin typeface="+mn-lt"/>
              <a:ea typeface="+mn-ea"/>
              <a:cs typeface="+mn-cs"/>
            </a:rPr>
            <a:t>Model is correct, correct optimal solution is reported and the model is clearly presented (decision varibles, data, and formulas clearly marked; data not hidden in formulas but presented in data cells corresponding to objective function and constraint coefficients). (3pts)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Small error in the model or in reporting solutions (-1 pt)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Model not clearly presented (-1 pt)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There are major errors in the model (-2 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Model is poorly presented (-2 pts)</a:t>
          </a: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No spreadsheet implementation given (0 pts)</a:t>
          </a: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Not a linear model (0 pts)</a:t>
          </a:r>
          <a:endParaRPr lang="en-US" sz="1100" b="1" i="0">
            <a:solidFill>
              <a:schemeClr val="tx1"/>
            </a:solidFill>
            <a:effectLst/>
            <a:latin typeface="+mn-lt"/>
            <a:ea typeface="+mn-ea"/>
            <a:cs typeface="+mn-cs"/>
          </a:endParaRPr>
        </a:p>
        <a:p>
          <a:pPr eaLnBrk="1" fontAlgn="auto" latinLnBrk="0" hangingPunct="1"/>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endParaRPr lang="en-US">
            <a:effectLst/>
          </a:endParaRPr>
        </a:p>
        <a:p>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tx1"/>
              </a:solidFill>
              <a:effectLst/>
              <a:latin typeface="+mn-lt"/>
              <a:ea typeface="+mn-ea"/>
              <a:cs typeface="+mn-cs"/>
            </a:rPr>
            <a:t>C) </a:t>
          </a:r>
          <a:r>
            <a:rPr lang="en-US" sz="1100" b="0" i="0" baseline="0">
              <a:solidFill>
                <a:schemeClr val="tx1"/>
              </a:solidFill>
              <a:effectLst/>
              <a:latin typeface="+mn-lt"/>
              <a:ea typeface="+mn-ea"/>
              <a:cs typeface="+mn-cs"/>
            </a:rPr>
            <a:t>Visualization includes all arcs through which there is non-zero flow (1pt)</a:t>
          </a:r>
          <a:r>
            <a:rPr lang="en-US" b="0"/>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none" strike="noStrike">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none" strike="noStrike">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p>
      </xdr:txBody>
    </xdr:sp>
    <xdr:clientData/>
  </xdr:oneCellAnchor>
  <xdr:twoCellAnchor>
    <xdr:from>
      <xdr:col>25</xdr:col>
      <xdr:colOff>358140</xdr:colOff>
      <xdr:row>44</xdr:row>
      <xdr:rowOff>61652</xdr:rowOff>
    </xdr:from>
    <xdr:to>
      <xdr:col>34</xdr:col>
      <xdr:colOff>451313</xdr:colOff>
      <xdr:row>71</xdr:row>
      <xdr:rowOff>30479</xdr:rowOff>
    </xdr:to>
    <xdr:grpSp>
      <xdr:nvGrpSpPr>
        <xdr:cNvPr id="4" name="Group 3">
          <a:extLst>
            <a:ext uri="{FF2B5EF4-FFF2-40B4-BE49-F238E27FC236}">
              <a16:creationId xmlns:a16="http://schemas.microsoft.com/office/drawing/2014/main" id="{CC9315C1-D388-4052-92DA-DAC15B2DCE95}"/>
            </a:ext>
          </a:extLst>
        </xdr:cNvPr>
        <xdr:cNvGrpSpPr/>
      </xdr:nvGrpSpPr>
      <xdr:grpSpPr>
        <a:xfrm>
          <a:off x="21061680" y="10333412"/>
          <a:ext cx="6372053" cy="5142807"/>
          <a:chOff x="13985299" y="3030682"/>
          <a:chExt cx="5844020" cy="6304683"/>
        </a:xfrm>
      </xdr:grpSpPr>
      <xdr:grpSp>
        <xdr:nvGrpSpPr>
          <xdr:cNvPr id="5" name="Group 4">
            <a:extLst>
              <a:ext uri="{FF2B5EF4-FFF2-40B4-BE49-F238E27FC236}">
                <a16:creationId xmlns:a16="http://schemas.microsoft.com/office/drawing/2014/main" id="{7217A78B-B788-CEAD-33E2-3C239412D46D}"/>
              </a:ext>
            </a:extLst>
          </xdr:cNvPr>
          <xdr:cNvGrpSpPr/>
        </xdr:nvGrpSpPr>
        <xdr:grpSpPr>
          <a:xfrm>
            <a:off x="13985299" y="3081769"/>
            <a:ext cx="5844020" cy="6253596"/>
            <a:chOff x="3729221" y="1083455"/>
            <a:chExt cx="4376519" cy="4420121"/>
          </a:xfrm>
        </xdr:grpSpPr>
        <xdr:pic>
          <xdr:nvPicPr>
            <xdr:cNvPr id="7" name="Picture 6">
              <a:extLst>
                <a:ext uri="{FF2B5EF4-FFF2-40B4-BE49-F238E27FC236}">
                  <a16:creationId xmlns:a16="http://schemas.microsoft.com/office/drawing/2014/main" id="{26234050-6CE9-099B-84AA-443F0264BF54}"/>
                </a:ext>
              </a:extLst>
            </xdr:cNvPr>
            <xdr:cNvPicPr>
              <a:picLocks noChangeAspect="1"/>
            </xdr:cNvPicPr>
          </xdr:nvPicPr>
          <xdr:blipFill>
            <a:blip xmlns:r="http://schemas.openxmlformats.org/officeDocument/2006/relationships" r:embed="rId1">
              <a:clrChange>
                <a:clrFrom>
                  <a:srgbClr val="90B2D6"/>
                </a:clrFrom>
                <a:clrTo>
                  <a:srgbClr val="90B2D6">
                    <a:alpha val="0"/>
                  </a:srgbClr>
                </a:clrTo>
              </a:clrChange>
            </a:blip>
            <a:stretch>
              <a:fillRect/>
            </a:stretch>
          </xdr:blipFill>
          <xdr:spPr>
            <a:xfrm>
              <a:off x="3729221" y="1083455"/>
              <a:ext cx="4376519" cy="4420121"/>
            </a:xfrm>
            <a:prstGeom prst="rect">
              <a:avLst/>
            </a:prstGeom>
          </xdr:spPr>
        </xdr:pic>
        <xdr:cxnSp macro="">
          <xdr:nvCxnSpPr>
            <xdr:cNvPr id="8" name="Straight Connector 7">
              <a:extLst>
                <a:ext uri="{FF2B5EF4-FFF2-40B4-BE49-F238E27FC236}">
                  <a16:creationId xmlns:a16="http://schemas.microsoft.com/office/drawing/2014/main" id="{84740E9F-1185-DCB3-35AC-4B8E43749C08}"/>
                </a:ext>
              </a:extLst>
            </xdr:cNvPr>
            <xdr:cNvCxnSpPr/>
          </xdr:nvCxnSpPr>
          <xdr:spPr>
            <a:xfrm flipH="1" flipV="1">
              <a:off x="7443046" y="2354084"/>
              <a:ext cx="229050" cy="618198"/>
            </a:xfrm>
            <a:prstGeom prst="line">
              <a:avLst/>
            </a:prstGeom>
            <a:ln w="38100">
              <a:solidFill>
                <a:schemeClr val="tx1"/>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xnSp macro="">
          <xdr:nvCxnSpPr>
            <xdr:cNvPr id="9" name="Straight Connector 8">
              <a:extLst>
                <a:ext uri="{FF2B5EF4-FFF2-40B4-BE49-F238E27FC236}">
                  <a16:creationId xmlns:a16="http://schemas.microsoft.com/office/drawing/2014/main" id="{D90C01E4-E0F1-F5C2-FF7E-DEECEC91565B}"/>
                </a:ext>
              </a:extLst>
            </xdr:cNvPr>
            <xdr:cNvCxnSpPr/>
          </xdr:nvCxnSpPr>
          <xdr:spPr>
            <a:xfrm flipV="1">
              <a:off x="6672065" y="2288056"/>
              <a:ext cx="614720" cy="1431499"/>
            </a:xfrm>
            <a:prstGeom prst="line">
              <a:avLst/>
            </a:prstGeom>
            <a:ln w="38100">
              <a:solidFill>
                <a:schemeClr val="tx1"/>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pic>
          <xdr:nvPicPr>
            <xdr:cNvPr id="10" name="Picture 9" descr="File:&lt;strong&gt;Factory&lt;/strong&gt; icon.svg - Wikimedia Commons">
              <a:extLst>
                <a:ext uri="{FF2B5EF4-FFF2-40B4-BE49-F238E27FC236}">
                  <a16:creationId xmlns:a16="http://schemas.microsoft.com/office/drawing/2014/main" id="{BCC7EFED-76AA-AE51-7261-19C80BB8101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414883" y="4896177"/>
              <a:ext cx="224591" cy="209264"/>
            </a:xfrm>
            <a:prstGeom prst="rect">
              <a:avLst/>
            </a:prstGeom>
          </xdr:spPr>
        </xdr:pic>
        <xdr:pic>
          <xdr:nvPicPr>
            <xdr:cNvPr id="11" name="Picture 10" descr="File:&lt;strong&gt;Factory&lt;/strong&gt; icon.svg - Wikimedia Commons">
              <a:extLst>
                <a:ext uri="{FF2B5EF4-FFF2-40B4-BE49-F238E27FC236}">
                  <a16:creationId xmlns:a16="http://schemas.microsoft.com/office/drawing/2014/main" id="{1A50BA32-9B4E-A8ED-4D3A-21D3891E69B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501571" y="3714854"/>
              <a:ext cx="224591" cy="209264"/>
            </a:xfrm>
            <a:prstGeom prst="rect">
              <a:avLst/>
            </a:prstGeom>
          </xdr:spPr>
        </xdr:pic>
        <xdr:pic>
          <xdr:nvPicPr>
            <xdr:cNvPr id="12" name="Picture 11" descr="File:&lt;strong&gt;Factory&lt;/strong&gt; icon.svg - Wikimedia Commons">
              <a:extLst>
                <a:ext uri="{FF2B5EF4-FFF2-40B4-BE49-F238E27FC236}">
                  <a16:creationId xmlns:a16="http://schemas.microsoft.com/office/drawing/2014/main" id="{66696C2F-9209-45F6-788F-ABA6653F02A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554572" y="2996493"/>
              <a:ext cx="224591" cy="209264"/>
            </a:xfrm>
            <a:prstGeom prst="rect">
              <a:avLst/>
            </a:prstGeom>
          </xdr:spPr>
        </xdr:pic>
        <xdr:pic>
          <xdr:nvPicPr>
            <xdr:cNvPr id="13" name="Picture 12">
              <a:extLst>
                <a:ext uri="{FF2B5EF4-FFF2-40B4-BE49-F238E27FC236}">
                  <a16:creationId xmlns:a16="http://schemas.microsoft.com/office/drawing/2014/main" id="{F2B34459-CE7D-2322-A29C-1CF3D7608A8B}"/>
                </a:ext>
              </a:extLst>
            </xdr:cNvPr>
            <xdr:cNvPicPr>
              <a:picLocks noChangeAspect="1"/>
            </xdr:cNvPicPr>
          </xdr:nvPicPr>
          <xdr:blipFill>
            <a:blip xmlns:r="http://schemas.openxmlformats.org/officeDocument/2006/relationships" r:embed="rId3">
              <a:clrChange>
                <a:clrFrom>
                  <a:srgbClr val="FFFFFF"/>
                </a:clrFrom>
                <a:clrTo>
                  <a:srgbClr val="FFFFFF">
                    <a:alpha val="0"/>
                  </a:srgbClr>
                </a:clrTo>
              </a:clrChange>
              <a:duotone>
                <a:srgbClr val="78BE20">
                  <a:shade val="45000"/>
                  <a:satMod val="135000"/>
                </a:srgbClr>
                <a:prstClr val="white"/>
              </a:duotone>
            </a:blip>
            <a:stretch>
              <a:fillRect/>
            </a:stretch>
          </xdr:blipFill>
          <xdr:spPr>
            <a:xfrm>
              <a:off x="4678541" y="4329594"/>
              <a:ext cx="214399" cy="195380"/>
            </a:xfrm>
            <a:prstGeom prst="rect">
              <a:avLst/>
            </a:prstGeom>
          </xdr:spPr>
        </xdr:pic>
        <xdr:pic>
          <xdr:nvPicPr>
            <xdr:cNvPr id="14" name="Picture 13">
              <a:extLst>
                <a:ext uri="{FF2B5EF4-FFF2-40B4-BE49-F238E27FC236}">
                  <a16:creationId xmlns:a16="http://schemas.microsoft.com/office/drawing/2014/main" id="{AC5DF9C1-79A1-DB0E-6A7C-1F79AA891AB6}"/>
                </a:ext>
              </a:extLst>
            </xdr:cNvPr>
            <xdr:cNvPicPr>
              <a:picLocks noChangeAspect="1"/>
            </xdr:cNvPicPr>
          </xdr:nvPicPr>
          <xdr:blipFill>
            <a:blip xmlns:r="http://schemas.openxmlformats.org/officeDocument/2006/relationships" r:embed="rId3">
              <a:clrChange>
                <a:clrFrom>
                  <a:srgbClr val="FFFFFF"/>
                </a:clrFrom>
                <a:clrTo>
                  <a:srgbClr val="FFFFFF">
                    <a:alpha val="0"/>
                  </a:srgbClr>
                </a:clrTo>
              </a:clrChange>
              <a:duotone>
                <a:srgbClr val="78BE20">
                  <a:shade val="45000"/>
                  <a:satMod val="135000"/>
                </a:srgbClr>
                <a:prstClr val="white"/>
              </a:duotone>
            </a:blip>
            <a:stretch>
              <a:fillRect/>
            </a:stretch>
          </xdr:blipFill>
          <xdr:spPr>
            <a:xfrm>
              <a:off x="6572287" y="5121452"/>
              <a:ext cx="214399" cy="195380"/>
            </a:xfrm>
            <a:prstGeom prst="rect">
              <a:avLst/>
            </a:prstGeom>
          </xdr:spPr>
        </xdr:pic>
        <xdr:pic>
          <xdr:nvPicPr>
            <xdr:cNvPr id="15" name="Picture 14">
              <a:extLst>
                <a:ext uri="{FF2B5EF4-FFF2-40B4-BE49-F238E27FC236}">
                  <a16:creationId xmlns:a16="http://schemas.microsoft.com/office/drawing/2014/main" id="{2A03145E-C426-2E62-D531-870DFD9F59BD}"/>
                </a:ext>
              </a:extLst>
            </xdr:cNvPr>
            <xdr:cNvPicPr>
              <a:picLocks noChangeAspect="1"/>
            </xdr:cNvPicPr>
          </xdr:nvPicPr>
          <xdr:blipFill>
            <a:blip xmlns:r="http://schemas.openxmlformats.org/officeDocument/2006/relationships" r:embed="rId3">
              <a:clrChange>
                <a:clrFrom>
                  <a:srgbClr val="FFFFFF"/>
                </a:clrFrom>
                <a:clrTo>
                  <a:srgbClr val="FFFFFF">
                    <a:alpha val="0"/>
                  </a:srgbClr>
                </a:clrTo>
              </a:clrChange>
              <a:duotone>
                <a:srgbClr val="78BE20">
                  <a:shade val="45000"/>
                  <a:satMod val="135000"/>
                </a:srgbClr>
                <a:prstClr val="white"/>
              </a:duotone>
            </a:blip>
            <a:stretch>
              <a:fillRect/>
            </a:stretch>
          </xdr:blipFill>
          <xdr:spPr>
            <a:xfrm>
              <a:off x="7637475" y="4028352"/>
              <a:ext cx="214399" cy="195380"/>
            </a:xfrm>
            <a:prstGeom prst="rect">
              <a:avLst/>
            </a:prstGeom>
          </xdr:spPr>
        </xdr:pic>
        <xdr:pic>
          <xdr:nvPicPr>
            <xdr:cNvPr id="16" name="Picture 15">
              <a:extLst>
                <a:ext uri="{FF2B5EF4-FFF2-40B4-BE49-F238E27FC236}">
                  <a16:creationId xmlns:a16="http://schemas.microsoft.com/office/drawing/2014/main" id="{7A03C45D-EF1B-C80B-ACD3-7E7AC5205466}"/>
                </a:ext>
              </a:extLst>
            </xdr:cNvPr>
            <xdr:cNvPicPr>
              <a:picLocks noChangeAspect="1"/>
            </xdr:cNvPicPr>
          </xdr:nvPicPr>
          <xdr:blipFill>
            <a:blip xmlns:r="http://schemas.openxmlformats.org/officeDocument/2006/relationships" r:embed="rId3">
              <a:clrChange>
                <a:clrFrom>
                  <a:srgbClr val="FFFFFF"/>
                </a:clrFrom>
                <a:clrTo>
                  <a:srgbClr val="FFFFFF">
                    <a:alpha val="0"/>
                  </a:srgbClr>
                </a:clrTo>
              </a:clrChange>
              <a:duotone>
                <a:srgbClr val="78BE20">
                  <a:shade val="45000"/>
                  <a:satMod val="135000"/>
                </a:srgbClr>
                <a:prstClr val="white"/>
              </a:duotone>
            </a:blip>
            <a:stretch>
              <a:fillRect/>
            </a:stretch>
          </xdr:blipFill>
          <xdr:spPr>
            <a:xfrm>
              <a:off x="7312050" y="2099959"/>
              <a:ext cx="214399" cy="195380"/>
            </a:xfrm>
            <a:prstGeom prst="rect">
              <a:avLst/>
            </a:prstGeom>
          </xdr:spPr>
        </xdr:pic>
        <xdr:cxnSp macro="">
          <xdr:nvCxnSpPr>
            <xdr:cNvPr id="17" name="Straight Connector 16">
              <a:extLst>
                <a:ext uri="{FF2B5EF4-FFF2-40B4-BE49-F238E27FC236}">
                  <a16:creationId xmlns:a16="http://schemas.microsoft.com/office/drawing/2014/main" id="{20FC6FB7-C977-C873-B1E7-FD92E2164534}"/>
                </a:ext>
              </a:extLst>
            </xdr:cNvPr>
            <xdr:cNvCxnSpPr/>
          </xdr:nvCxnSpPr>
          <xdr:spPr>
            <a:xfrm flipV="1">
              <a:off x="4797011" y="4037775"/>
              <a:ext cx="10417" cy="237698"/>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xnSp macro="">
          <xdr:nvCxnSpPr>
            <xdr:cNvPr id="18" name="Straight Connector 17">
              <a:extLst>
                <a:ext uri="{FF2B5EF4-FFF2-40B4-BE49-F238E27FC236}">
                  <a16:creationId xmlns:a16="http://schemas.microsoft.com/office/drawing/2014/main" id="{58086E6A-93CF-52E2-3379-4946167C3591}"/>
                </a:ext>
              </a:extLst>
            </xdr:cNvPr>
            <xdr:cNvCxnSpPr/>
          </xdr:nvCxnSpPr>
          <xdr:spPr>
            <a:xfrm flipH="1" flipV="1">
              <a:off x="4145920" y="4117007"/>
              <a:ext cx="479203" cy="270710"/>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xnSp macro="">
          <xdr:nvCxnSpPr>
            <xdr:cNvPr id="19" name="Straight Connector 18">
              <a:extLst>
                <a:ext uri="{FF2B5EF4-FFF2-40B4-BE49-F238E27FC236}">
                  <a16:creationId xmlns:a16="http://schemas.microsoft.com/office/drawing/2014/main" id="{C8FC5845-830E-17F6-4CCC-75E84D8F4D0C}"/>
                </a:ext>
              </a:extLst>
            </xdr:cNvPr>
            <xdr:cNvCxnSpPr/>
          </xdr:nvCxnSpPr>
          <xdr:spPr>
            <a:xfrm>
              <a:off x="7552430" y="2235235"/>
              <a:ext cx="223976" cy="303724"/>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xnSp macro="">
          <xdr:nvCxnSpPr>
            <xdr:cNvPr id="20" name="Straight Connector 19">
              <a:extLst>
                <a:ext uri="{FF2B5EF4-FFF2-40B4-BE49-F238E27FC236}">
                  <a16:creationId xmlns:a16="http://schemas.microsoft.com/office/drawing/2014/main" id="{CBA4A822-3A68-5367-0CF6-4F4A69718496}"/>
                </a:ext>
              </a:extLst>
            </xdr:cNvPr>
            <xdr:cNvCxnSpPr/>
          </xdr:nvCxnSpPr>
          <xdr:spPr>
            <a:xfrm flipH="1">
              <a:off x="7312828" y="4163226"/>
              <a:ext cx="286480" cy="746106"/>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grpSp>
      <xdr:sp macro="" textlink="">
        <xdr:nvSpPr>
          <xdr:cNvPr id="6" name="TextBox 5">
            <a:extLst>
              <a:ext uri="{FF2B5EF4-FFF2-40B4-BE49-F238E27FC236}">
                <a16:creationId xmlns:a16="http://schemas.microsoft.com/office/drawing/2014/main" id="{C6D67C4B-B009-444A-584A-93E18BD4E673}"/>
              </a:ext>
            </a:extLst>
          </xdr:cNvPr>
          <xdr:cNvSpPr txBox="1"/>
        </xdr:nvSpPr>
        <xdr:spPr>
          <a:xfrm>
            <a:off x="14010409" y="3030682"/>
            <a:ext cx="3182098" cy="6313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600" b="0" i="0" baseline="0">
                <a:solidFill>
                  <a:srgbClr val="FF0000"/>
                </a:solidFill>
                <a:effectLst/>
                <a:latin typeface="+mn-lt"/>
                <a:ea typeface="+mn-ea"/>
                <a:cs typeface="+mn-cs"/>
              </a:rPr>
              <a:t>c) Visualization of transshipment model</a:t>
            </a:r>
            <a:endParaRPr lang="fi-FI" sz="1600">
              <a:solidFill>
                <a:srgbClr val="FF0000"/>
              </a:solidFill>
              <a:effectLst/>
            </a:endParaRPr>
          </a:p>
          <a:p>
            <a:endParaRPr lang="fi-FI" sz="1100"/>
          </a:p>
        </xdr:txBody>
      </xdr:sp>
    </xdr:grpSp>
    <xdr:clientData/>
  </xdr:twoCellAnchor>
  <xdr:oneCellAnchor>
    <xdr:from>
      <xdr:col>14</xdr:col>
      <xdr:colOff>529167</xdr:colOff>
      <xdr:row>4</xdr:row>
      <xdr:rowOff>52917</xdr:rowOff>
    </xdr:from>
    <xdr:ext cx="184731" cy="264560"/>
    <xdr:sp macro="" textlink="">
      <xdr:nvSpPr>
        <xdr:cNvPr id="21" name="TextBox 20">
          <a:extLst>
            <a:ext uri="{FF2B5EF4-FFF2-40B4-BE49-F238E27FC236}">
              <a16:creationId xmlns:a16="http://schemas.microsoft.com/office/drawing/2014/main" id="{E2CC533E-4895-4F41-AA82-E95C2857CCDF}"/>
            </a:ext>
          </a:extLst>
        </xdr:cNvPr>
        <xdr:cNvSpPr txBox="1"/>
      </xdr:nvSpPr>
      <xdr:spPr>
        <a:xfrm>
          <a:off x="9063567" y="78443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sz="1100"/>
        </a:p>
      </xdr:txBody>
    </xdr:sp>
    <xdr:clientData/>
  </xdr:oneCellAnchor>
  <xdr:oneCellAnchor>
    <xdr:from>
      <xdr:col>20</xdr:col>
      <xdr:colOff>3215</xdr:colOff>
      <xdr:row>1</xdr:row>
      <xdr:rowOff>784859</xdr:rowOff>
    </xdr:from>
    <xdr:ext cx="6351866" cy="4243299"/>
    <xdr:pic>
      <xdr:nvPicPr>
        <xdr:cNvPr id="22" name="Picture 21" descr="No description available.">
          <a:extLst>
            <a:ext uri="{FF2B5EF4-FFF2-40B4-BE49-F238E27FC236}">
              <a16:creationId xmlns:a16="http://schemas.microsoft.com/office/drawing/2014/main" id="{513F9EB4-6EA5-4446-BE61-EABADE95117A}"/>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2195215" y="365759"/>
          <a:ext cx="6351866" cy="424329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xdr:from>
      <xdr:col>33</xdr:col>
      <xdr:colOff>472440</xdr:colOff>
      <xdr:row>57</xdr:row>
      <xdr:rowOff>91440</xdr:rowOff>
    </xdr:from>
    <xdr:to>
      <xdr:col>33</xdr:col>
      <xdr:colOff>495300</xdr:colOff>
      <xdr:row>61</xdr:row>
      <xdr:rowOff>175260</xdr:rowOff>
    </xdr:to>
    <xdr:cxnSp macro="">
      <xdr:nvCxnSpPr>
        <xdr:cNvPr id="23" name="Straight Connector 22">
          <a:extLst>
            <a:ext uri="{FF2B5EF4-FFF2-40B4-BE49-F238E27FC236}">
              <a16:creationId xmlns:a16="http://schemas.microsoft.com/office/drawing/2014/main" id="{27B689C1-B23E-4942-9D34-863A4A14C12D}"/>
            </a:ext>
          </a:extLst>
        </xdr:cNvPr>
        <xdr:cNvCxnSpPr/>
      </xdr:nvCxnSpPr>
      <xdr:spPr>
        <a:xfrm>
          <a:off x="20589240" y="10515600"/>
          <a:ext cx="22860" cy="815340"/>
        </a:xfrm>
        <a:prstGeom prst="line">
          <a:avLst/>
        </a:prstGeom>
        <a:ln w="38100">
          <a:solidFill>
            <a:schemeClr val="tx1"/>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31</xdr:col>
      <xdr:colOff>381000</xdr:colOff>
      <xdr:row>56</xdr:row>
      <xdr:rowOff>182880</xdr:rowOff>
    </xdr:from>
    <xdr:to>
      <xdr:col>33</xdr:col>
      <xdr:colOff>175260</xdr:colOff>
      <xdr:row>69</xdr:row>
      <xdr:rowOff>38100</xdr:rowOff>
    </xdr:to>
    <xdr:cxnSp macro="">
      <xdr:nvCxnSpPr>
        <xdr:cNvPr id="24" name="Straight Connector 23">
          <a:extLst>
            <a:ext uri="{FF2B5EF4-FFF2-40B4-BE49-F238E27FC236}">
              <a16:creationId xmlns:a16="http://schemas.microsoft.com/office/drawing/2014/main" id="{9AFC867A-816C-490F-BD26-1C40F61E856A}"/>
            </a:ext>
          </a:extLst>
        </xdr:cNvPr>
        <xdr:cNvCxnSpPr/>
      </xdr:nvCxnSpPr>
      <xdr:spPr>
        <a:xfrm flipH="1">
          <a:off x="19278600" y="10424160"/>
          <a:ext cx="1013460" cy="2232660"/>
        </a:xfrm>
        <a:prstGeom prst="line">
          <a:avLst/>
        </a:prstGeom>
        <a:ln w="38100">
          <a:solidFill>
            <a:schemeClr val="tx1"/>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31</xdr:col>
      <xdr:colOff>167640</xdr:colOff>
      <xdr:row>62</xdr:row>
      <xdr:rowOff>45720</xdr:rowOff>
    </xdr:from>
    <xdr:to>
      <xdr:col>31</xdr:col>
      <xdr:colOff>190500</xdr:colOff>
      <xdr:row>68</xdr:row>
      <xdr:rowOff>129540</xdr:rowOff>
    </xdr:to>
    <xdr:cxnSp macro="">
      <xdr:nvCxnSpPr>
        <xdr:cNvPr id="25" name="Straight Connector 24">
          <a:extLst>
            <a:ext uri="{FF2B5EF4-FFF2-40B4-BE49-F238E27FC236}">
              <a16:creationId xmlns:a16="http://schemas.microsoft.com/office/drawing/2014/main" id="{FEE7A9EA-F1C7-4E06-9281-37A23B374488}"/>
            </a:ext>
          </a:extLst>
        </xdr:cNvPr>
        <xdr:cNvCxnSpPr/>
      </xdr:nvCxnSpPr>
      <xdr:spPr>
        <a:xfrm flipH="1">
          <a:off x="19065240" y="11384280"/>
          <a:ext cx="22860" cy="1181100"/>
        </a:xfrm>
        <a:prstGeom prst="line">
          <a:avLst/>
        </a:prstGeom>
        <a:ln w="38100">
          <a:solidFill>
            <a:schemeClr val="tx1"/>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27</xdr:col>
      <xdr:colOff>160020</xdr:colOff>
      <xdr:row>65</xdr:row>
      <xdr:rowOff>99060</xdr:rowOff>
    </xdr:from>
    <xdr:to>
      <xdr:col>28</xdr:col>
      <xdr:colOff>198120</xdr:colOff>
      <xdr:row>68</xdr:row>
      <xdr:rowOff>76200</xdr:rowOff>
    </xdr:to>
    <xdr:cxnSp macro="">
      <xdr:nvCxnSpPr>
        <xdr:cNvPr id="26" name="Straight Connector 25">
          <a:extLst>
            <a:ext uri="{FF2B5EF4-FFF2-40B4-BE49-F238E27FC236}">
              <a16:creationId xmlns:a16="http://schemas.microsoft.com/office/drawing/2014/main" id="{AA888338-8E85-4E91-9A57-0733CB0F6515}"/>
            </a:ext>
          </a:extLst>
        </xdr:cNvPr>
        <xdr:cNvCxnSpPr/>
      </xdr:nvCxnSpPr>
      <xdr:spPr>
        <a:xfrm flipH="1" flipV="1">
          <a:off x="16619220" y="11986260"/>
          <a:ext cx="647700" cy="525780"/>
        </a:xfrm>
        <a:prstGeom prst="line">
          <a:avLst/>
        </a:prstGeom>
        <a:ln w="38100">
          <a:solidFill>
            <a:schemeClr val="tx1"/>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27</xdr:col>
      <xdr:colOff>144780</xdr:colOff>
      <xdr:row>60</xdr:row>
      <xdr:rowOff>129540</xdr:rowOff>
    </xdr:from>
    <xdr:to>
      <xdr:col>30</xdr:col>
      <xdr:colOff>541020</xdr:colOff>
      <xdr:row>64</xdr:row>
      <xdr:rowOff>121920</xdr:rowOff>
    </xdr:to>
    <xdr:cxnSp macro="">
      <xdr:nvCxnSpPr>
        <xdr:cNvPr id="27" name="Straight Connector 26">
          <a:extLst>
            <a:ext uri="{FF2B5EF4-FFF2-40B4-BE49-F238E27FC236}">
              <a16:creationId xmlns:a16="http://schemas.microsoft.com/office/drawing/2014/main" id="{7BDEF723-8B3A-4631-8B06-5E592307AE89}"/>
            </a:ext>
          </a:extLst>
        </xdr:cNvPr>
        <xdr:cNvCxnSpPr/>
      </xdr:nvCxnSpPr>
      <xdr:spPr>
        <a:xfrm flipH="1">
          <a:off x="16603980" y="11102340"/>
          <a:ext cx="2225040" cy="723900"/>
        </a:xfrm>
        <a:prstGeom prst="line">
          <a:avLst/>
        </a:prstGeom>
        <a:ln w="38100">
          <a:solidFill>
            <a:schemeClr val="tx1"/>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29</xdr:col>
      <xdr:colOff>586740</xdr:colOff>
      <xdr:row>50</xdr:row>
      <xdr:rowOff>121920</xdr:rowOff>
    </xdr:from>
    <xdr:to>
      <xdr:col>32</xdr:col>
      <xdr:colOff>495300</xdr:colOff>
      <xdr:row>56</xdr:row>
      <xdr:rowOff>144780</xdr:rowOff>
    </xdr:to>
    <xdr:cxnSp macro="">
      <xdr:nvCxnSpPr>
        <xdr:cNvPr id="28" name="Straight Connector 27">
          <a:extLst>
            <a:ext uri="{FF2B5EF4-FFF2-40B4-BE49-F238E27FC236}">
              <a16:creationId xmlns:a16="http://schemas.microsoft.com/office/drawing/2014/main" id="{E380A29A-4C65-4B7B-9EC8-7B45B41F6526}"/>
            </a:ext>
          </a:extLst>
        </xdr:cNvPr>
        <xdr:cNvCxnSpPr/>
      </xdr:nvCxnSpPr>
      <xdr:spPr>
        <a:xfrm flipH="1">
          <a:off x="18265140" y="9265920"/>
          <a:ext cx="1737360" cy="1120140"/>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26</xdr:col>
      <xdr:colOff>281940</xdr:colOff>
      <xdr:row>48</xdr:row>
      <xdr:rowOff>99060</xdr:rowOff>
    </xdr:from>
    <xdr:to>
      <xdr:col>32</xdr:col>
      <xdr:colOff>525780</xdr:colOff>
      <xdr:row>50</xdr:row>
      <xdr:rowOff>45720</xdr:rowOff>
    </xdr:to>
    <xdr:cxnSp macro="">
      <xdr:nvCxnSpPr>
        <xdr:cNvPr id="29" name="Straight Connector 28">
          <a:extLst>
            <a:ext uri="{FF2B5EF4-FFF2-40B4-BE49-F238E27FC236}">
              <a16:creationId xmlns:a16="http://schemas.microsoft.com/office/drawing/2014/main" id="{20ED4A1C-D2BA-415F-96E0-8BFADE11325F}"/>
            </a:ext>
          </a:extLst>
        </xdr:cNvPr>
        <xdr:cNvCxnSpPr/>
      </xdr:nvCxnSpPr>
      <xdr:spPr>
        <a:xfrm flipH="1" flipV="1">
          <a:off x="16131540" y="8877300"/>
          <a:ext cx="3901440" cy="312420"/>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31</xdr:col>
      <xdr:colOff>243840</xdr:colOff>
      <xdr:row>51</xdr:row>
      <xdr:rowOff>15240</xdr:rowOff>
    </xdr:from>
    <xdr:to>
      <xdr:col>32</xdr:col>
      <xdr:colOff>495300</xdr:colOff>
      <xdr:row>56</xdr:row>
      <xdr:rowOff>99060</xdr:rowOff>
    </xdr:to>
    <xdr:cxnSp macro="">
      <xdr:nvCxnSpPr>
        <xdr:cNvPr id="30" name="Straight Connector 29">
          <a:extLst>
            <a:ext uri="{FF2B5EF4-FFF2-40B4-BE49-F238E27FC236}">
              <a16:creationId xmlns:a16="http://schemas.microsoft.com/office/drawing/2014/main" id="{4C143F32-4630-48C2-BF55-C7FF7671A1AA}"/>
            </a:ext>
          </a:extLst>
        </xdr:cNvPr>
        <xdr:cNvCxnSpPr/>
      </xdr:nvCxnSpPr>
      <xdr:spPr>
        <a:xfrm flipH="1">
          <a:off x="19141440" y="9342120"/>
          <a:ext cx="861060" cy="998220"/>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34</xdr:col>
      <xdr:colOff>0</xdr:colOff>
      <xdr:row>60</xdr:row>
      <xdr:rowOff>68580</xdr:rowOff>
    </xdr:from>
    <xdr:to>
      <xdr:col>34</xdr:col>
      <xdr:colOff>91440</xdr:colOff>
      <xdr:row>62</xdr:row>
      <xdr:rowOff>38100</xdr:rowOff>
    </xdr:to>
    <xdr:cxnSp macro="">
      <xdr:nvCxnSpPr>
        <xdr:cNvPr id="31" name="Straight Connector 30">
          <a:extLst>
            <a:ext uri="{FF2B5EF4-FFF2-40B4-BE49-F238E27FC236}">
              <a16:creationId xmlns:a16="http://schemas.microsoft.com/office/drawing/2014/main" id="{E362EB65-77A7-4D0F-A83E-A8A22A4E37AD}"/>
            </a:ext>
          </a:extLst>
        </xdr:cNvPr>
        <xdr:cNvCxnSpPr/>
      </xdr:nvCxnSpPr>
      <xdr:spPr>
        <a:xfrm flipV="1">
          <a:off x="20726400" y="11041380"/>
          <a:ext cx="91440" cy="335280"/>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26</xdr:col>
      <xdr:colOff>922020</xdr:colOff>
      <xdr:row>66</xdr:row>
      <xdr:rowOff>7620</xdr:rowOff>
    </xdr:from>
    <xdr:to>
      <xdr:col>27</xdr:col>
      <xdr:colOff>106680</xdr:colOff>
      <xdr:row>70</xdr:row>
      <xdr:rowOff>114300</xdr:rowOff>
    </xdr:to>
    <xdr:cxnSp macro="">
      <xdr:nvCxnSpPr>
        <xdr:cNvPr id="32" name="Straight Connector 31">
          <a:extLst>
            <a:ext uri="{FF2B5EF4-FFF2-40B4-BE49-F238E27FC236}">
              <a16:creationId xmlns:a16="http://schemas.microsoft.com/office/drawing/2014/main" id="{860129D1-22E0-480E-BB85-4A78C1399419}"/>
            </a:ext>
          </a:extLst>
        </xdr:cNvPr>
        <xdr:cNvCxnSpPr/>
      </xdr:nvCxnSpPr>
      <xdr:spPr>
        <a:xfrm>
          <a:off x="16459200" y="12077700"/>
          <a:ext cx="106680" cy="838200"/>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29</xdr:col>
      <xdr:colOff>601980</xdr:colOff>
      <xdr:row>62</xdr:row>
      <xdr:rowOff>91440</xdr:rowOff>
    </xdr:from>
    <xdr:to>
      <xdr:col>31</xdr:col>
      <xdr:colOff>76200</xdr:colOff>
      <xdr:row>69</xdr:row>
      <xdr:rowOff>22860</xdr:rowOff>
    </xdr:to>
    <xdr:cxnSp macro="">
      <xdr:nvCxnSpPr>
        <xdr:cNvPr id="33" name="Straight Connector 32">
          <a:extLst>
            <a:ext uri="{FF2B5EF4-FFF2-40B4-BE49-F238E27FC236}">
              <a16:creationId xmlns:a16="http://schemas.microsoft.com/office/drawing/2014/main" id="{DB32CD17-D28A-4B79-8443-0B07E7E305F4}"/>
            </a:ext>
          </a:extLst>
        </xdr:cNvPr>
        <xdr:cNvCxnSpPr/>
      </xdr:nvCxnSpPr>
      <xdr:spPr>
        <a:xfrm flipH="1" flipV="1">
          <a:off x="18280380" y="11430000"/>
          <a:ext cx="693420" cy="1211580"/>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29</xdr:col>
      <xdr:colOff>502920</xdr:colOff>
      <xdr:row>69</xdr:row>
      <xdr:rowOff>76200</xdr:rowOff>
    </xdr:from>
    <xdr:to>
      <xdr:col>31</xdr:col>
      <xdr:colOff>15240</xdr:colOff>
      <xdr:row>70</xdr:row>
      <xdr:rowOff>7620</xdr:rowOff>
    </xdr:to>
    <xdr:cxnSp macro="">
      <xdr:nvCxnSpPr>
        <xdr:cNvPr id="34" name="Straight Connector 33">
          <a:extLst>
            <a:ext uri="{FF2B5EF4-FFF2-40B4-BE49-F238E27FC236}">
              <a16:creationId xmlns:a16="http://schemas.microsoft.com/office/drawing/2014/main" id="{253DEE36-5B38-4DC3-89FB-490C58C303BF}"/>
            </a:ext>
          </a:extLst>
        </xdr:cNvPr>
        <xdr:cNvCxnSpPr/>
      </xdr:nvCxnSpPr>
      <xdr:spPr>
        <a:xfrm flipH="1" flipV="1">
          <a:off x="18181320" y="12694920"/>
          <a:ext cx="731520" cy="114300"/>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31</xdr:col>
      <xdr:colOff>411480</xdr:colOff>
      <xdr:row>70</xdr:row>
      <xdr:rowOff>76200</xdr:rowOff>
    </xdr:from>
    <xdr:to>
      <xdr:col>32</xdr:col>
      <xdr:colOff>22860</xdr:colOff>
      <xdr:row>70</xdr:row>
      <xdr:rowOff>175260</xdr:rowOff>
    </xdr:to>
    <xdr:cxnSp macro="">
      <xdr:nvCxnSpPr>
        <xdr:cNvPr id="35" name="Straight Connector 34">
          <a:extLst>
            <a:ext uri="{FF2B5EF4-FFF2-40B4-BE49-F238E27FC236}">
              <a16:creationId xmlns:a16="http://schemas.microsoft.com/office/drawing/2014/main" id="{F6C8D8BC-9D99-4AE7-B1EC-7F7FF6264D8D}"/>
            </a:ext>
          </a:extLst>
        </xdr:cNvPr>
        <xdr:cNvCxnSpPr/>
      </xdr:nvCxnSpPr>
      <xdr:spPr>
        <a:xfrm>
          <a:off x="19309080" y="12877800"/>
          <a:ext cx="220980" cy="99060"/>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28</xdr:col>
      <xdr:colOff>434340</xdr:colOff>
      <xdr:row>66</xdr:row>
      <xdr:rowOff>167640</xdr:rowOff>
    </xdr:from>
    <xdr:to>
      <xdr:col>31</xdr:col>
      <xdr:colOff>22860</xdr:colOff>
      <xdr:row>69</xdr:row>
      <xdr:rowOff>99060</xdr:rowOff>
    </xdr:to>
    <xdr:cxnSp macro="">
      <xdr:nvCxnSpPr>
        <xdr:cNvPr id="36" name="Straight Connector 35">
          <a:extLst>
            <a:ext uri="{FF2B5EF4-FFF2-40B4-BE49-F238E27FC236}">
              <a16:creationId xmlns:a16="http://schemas.microsoft.com/office/drawing/2014/main" id="{C8C13C2B-6725-4A7E-BBE8-7196F8BC427D}"/>
            </a:ext>
          </a:extLst>
        </xdr:cNvPr>
        <xdr:cNvCxnSpPr/>
      </xdr:nvCxnSpPr>
      <xdr:spPr>
        <a:xfrm flipH="1" flipV="1">
          <a:off x="17503140" y="12237720"/>
          <a:ext cx="1417320" cy="480060"/>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27</xdr:col>
      <xdr:colOff>525780</xdr:colOff>
      <xdr:row>70</xdr:row>
      <xdr:rowOff>76200</xdr:rowOff>
    </xdr:from>
    <xdr:to>
      <xdr:col>30</xdr:col>
      <xdr:colOff>617220</xdr:colOff>
      <xdr:row>70</xdr:row>
      <xdr:rowOff>152400</xdr:rowOff>
    </xdr:to>
    <xdr:cxnSp macro="">
      <xdr:nvCxnSpPr>
        <xdr:cNvPr id="37" name="Straight Connector 36">
          <a:extLst>
            <a:ext uri="{FF2B5EF4-FFF2-40B4-BE49-F238E27FC236}">
              <a16:creationId xmlns:a16="http://schemas.microsoft.com/office/drawing/2014/main" id="{4CCC21A0-6F10-48D9-BF73-9290AE3E1380}"/>
            </a:ext>
          </a:extLst>
        </xdr:cNvPr>
        <xdr:cNvCxnSpPr/>
      </xdr:nvCxnSpPr>
      <xdr:spPr>
        <a:xfrm flipH="1">
          <a:off x="16984980" y="12877800"/>
          <a:ext cx="1912620" cy="76200"/>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oneCellAnchor>
    <xdr:from>
      <xdr:col>14</xdr:col>
      <xdr:colOff>584947</xdr:colOff>
      <xdr:row>2</xdr:row>
      <xdr:rowOff>3362</xdr:rowOff>
    </xdr:from>
    <xdr:ext cx="5038724" cy="4084708"/>
    <xdr:sp macro="" textlink="">
      <xdr:nvSpPr>
        <xdr:cNvPr id="2" name="TextBox 1">
          <a:extLst>
            <a:ext uri="{FF2B5EF4-FFF2-40B4-BE49-F238E27FC236}">
              <a16:creationId xmlns:a16="http://schemas.microsoft.com/office/drawing/2014/main" id="{7973380E-7B05-4E07-9D64-187F0F79B2DC}"/>
            </a:ext>
          </a:extLst>
        </xdr:cNvPr>
        <xdr:cNvSpPr txBox="1"/>
      </xdr:nvSpPr>
      <xdr:spPr>
        <a:xfrm>
          <a:off x="10188388" y="530038"/>
          <a:ext cx="5038724" cy="4084708"/>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600" b="1"/>
            <a:t>Grading</a:t>
          </a:r>
          <a:endParaRPr lang="en-US" sz="1600" b="1" baseline="0"/>
        </a:p>
        <a:p>
          <a:endParaRPr lang="en-US" sz="1600" b="1" baseline="0"/>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prstClr val="black"/>
              </a:solidFill>
              <a:effectLst/>
              <a:uLnTx/>
              <a:uFillTx/>
              <a:latin typeface="+mn-lt"/>
              <a:ea typeface="+mn-ea"/>
              <a:cs typeface="+mn-cs"/>
            </a:rPr>
            <a:t>a) </a:t>
          </a:r>
          <a:r>
            <a:rPr kumimoji="0" lang="en-US" sz="1100" b="0" i="1" u="none" strike="noStrike" kern="0" cap="none" spc="0" normalizeH="0" baseline="0" noProof="0">
              <a:ln>
                <a:noFill/>
              </a:ln>
              <a:solidFill>
                <a:prstClr val="black"/>
              </a:solidFill>
              <a:effectLst/>
              <a:uLnTx/>
              <a:uFillTx/>
              <a:latin typeface="+mn-lt"/>
              <a:ea typeface="+mn-ea"/>
              <a:cs typeface="+mn-cs"/>
            </a:rPr>
            <a:t>Is the formulation reasonable? </a:t>
          </a:r>
          <a:r>
            <a:rPr kumimoji="0" lang="en-US" sz="1100" b="0" i="0" u="none" strike="noStrike" kern="0" cap="none" spc="0" normalizeH="0" baseline="0" noProof="0">
              <a:ln>
                <a:noFill/>
              </a:ln>
              <a:solidFill>
                <a:prstClr val="black"/>
              </a:solidFill>
              <a:effectLst/>
              <a:uLnTx/>
              <a:uFillTx/>
              <a:latin typeface="+mn-lt"/>
              <a:ea typeface="+mn-ea"/>
              <a:cs typeface="+mn-cs"/>
            </a:rPr>
            <a:t>(+0-3 pts)</a:t>
          </a:r>
          <a:endParaRPr kumimoji="0" lang="fi-FI" sz="1100" b="0" i="0" u="none" strike="noStrike" kern="0" cap="none" spc="0" normalizeH="0" baseline="0" noProof="0">
            <a:ln>
              <a:noFill/>
            </a:ln>
            <a:solidFill>
              <a:prstClr val="black"/>
            </a:solidFill>
            <a:effectLst/>
            <a:uLnTx/>
            <a:uFillTx/>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Formulation is reasonable and correct. (Note that multiple equivalent formulations exist.) (3 pts)</a:t>
          </a:r>
          <a:endParaRPr kumimoji="0" lang="fi-FI" sz="1100" b="0" i="0" u="none" strike="noStrike" kern="0" cap="none" spc="0" normalizeH="0" baseline="0" noProof="0">
            <a:ln>
              <a:noFill/>
            </a:ln>
            <a:solidFill>
              <a:prstClr val="black"/>
            </a:solidFill>
            <a:effectLst/>
            <a:uLnTx/>
            <a:uFillTx/>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Formulation is reasonable, but there are minor mistakes (e.g., positivity or binary constraints missing. (2pts)</a:t>
          </a:r>
          <a:endParaRPr kumimoji="0" lang="fi-FI" sz="1100" b="0" i="0" u="none" strike="noStrike" kern="0" cap="none" spc="0" normalizeH="0" baseline="0" noProof="0">
            <a:ln>
              <a:noFill/>
            </a:ln>
            <a:solidFill>
              <a:prstClr val="black"/>
            </a:solidFill>
            <a:effectLst/>
            <a:uLnTx/>
            <a:uFillTx/>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Formulation is reasonable, but there are major mistakes. (1pts)</a:t>
          </a:r>
          <a:endParaRPr kumimoji="0" lang="fi-FI" sz="1100" b="0" i="0" u="none" strike="noStrike" kern="0" cap="none" spc="0" normalizeH="0" baseline="0" noProof="0">
            <a:ln>
              <a:noFill/>
            </a:ln>
            <a:solidFill>
              <a:prstClr val="black"/>
            </a:solidFill>
            <a:effectLst/>
            <a:uLnTx/>
            <a:uFillTx/>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Completely unreasonable or no mathematical formulation given. (0 pts)  </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   </a:t>
          </a:r>
          <a:endParaRPr kumimoji="0" lang="fi-FI" sz="11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prstClr val="black"/>
              </a:solidFill>
              <a:effectLst/>
              <a:uLnTx/>
              <a:uFillTx/>
              <a:latin typeface="+mn-lt"/>
              <a:ea typeface="+mn-ea"/>
              <a:cs typeface="+mn-cs"/>
            </a:rPr>
            <a:t>b) </a:t>
          </a:r>
          <a:r>
            <a:rPr kumimoji="0" lang="en-US" sz="1100" b="0" i="0" u="none" strike="noStrike" kern="0" cap="none" spc="0" normalizeH="0" baseline="0" noProof="0">
              <a:ln>
                <a:noFill/>
              </a:ln>
              <a:solidFill>
                <a:prstClr val="black"/>
              </a:solidFill>
              <a:effectLst/>
              <a:uLnTx/>
              <a:uFillTx/>
              <a:latin typeface="+mn-lt"/>
              <a:ea typeface="+mn-ea"/>
              <a:cs typeface="+mn-cs"/>
            </a:rPr>
            <a:t>Model is correct, correct optimal solution is reported and the model is clearly presented (decision varibles, data, and formulas clearly marked; data not hidden in formulas but presented in data cells corresponding to objective function and constraint coefficients). (3pts)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Small error in the model or in reporting solutions (-1 pt)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Model not clearly presented (-1 pt)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There are major errors in the model (-2 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Model is poorly presented (-2 pts)</a:t>
          </a: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No spreadsheet implementation given (0 pts)</a:t>
          </a: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Not a linear model (0 pts)</a:t>
          </a:r>
          <a:endParaRPr lang="en-US" sz="1600" b="1" baseline="0"/>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p>
      </xdr:txBody>
    </xdr:sp>
    <xdr:clientData/>
  </xdr:oneCellAnchor>
  <xdr:oneCellAnchor>
    <xdr:from>
      <xdr:col>0</xdr:col>
      <xdr:colOff>266700</xdr:colOff>
      <xdr:row>2</xdr:row>
      <xdr:rowOff>11766</xdr:rowOff>
    </xdr:from>
    <xdr:ext cx="9772650" cy="6337056"/>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42C91168-E71F-427A-B9A4-B914D4FB229B}"/>
                </a:ext>
              </a:extLst>
            </xdr:cNvPr>
            <xdr:cNvSpPr txBox="1"/>
          </xdr:nvSpPr>
          <xdr:spPr>
            <a:xfrm>
              <a:off x="266700" y="538442"/>
              <a:ext cx="9772650" cy="633705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600" b="1"/>
                <a:t>Project portfolio selection (6pts)</a:t>
              </a:r>
              <a:endParaRPr lang="en-US" sz="1600" b="1" baseline="0"/>
            </a:p>
            <a:p>
              <a:endParaRPr lang="en-US" sz="1600" b="1" baseline="0"/>
            </a:p>
            <a:p>
              <a:r>
                <a:rPr lang="en-US" sz="1100">
                  <a:solidFill>
                    <a:schemeClr val="tx1"/>
                  </a:solidFill>
                  <a:effectLst/>
                  <a:latin typeface="+mn-lt"/>
                  <a:ea typeface="+mn-ea"/>
                  <a:cs typeface="+mn-cs"/>
                </a:rPr>
                <a:t>The Järviniemi area, located in the city of Niemelä in southern Finland, is regionally and nationally important nature protection and recreational area. It consists of a wide variety of forests, peatlands, rock outcrops, lakes and small waters. Of the peatlands, which cover one-fifth of the area, approximately 100 hectares were drained for forestry 50–70 years ago, which has resulted in a decrease in their biodiversity. In 2020, the City of Niemelä developed a management plan for the Järviniemi area. An important part of the plan was to make recommendations for the rewetting of the area’s forestry drained peatlands over the next five years. The key questions were which peatlands should be rewetted first and by what measures to maximize the biodiversity benefits and to minimize the potential problems caused by greenhouse gas (GHG) emissions. Peatlands can be a source or sink of GHGs, depending on how they are managed. An important aspect in the management plan was the mitigation of climate change, which in peatlands may be in trade-off with biodiversity protection.</a:t>
              </a:r>
            </a:p>
            <a:p>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Your task is to help the city of Niemelä in deciding the optimal combination of rewetting actions for each of the 20 peatland stands in the Järviniemi area (Table 1). For each stand there are three mutually exclusive options: do nothing, restoration and damming. Table 1 lists the changes in biodiversity and GHG emissions from these actions.  GHG emissions (CO</a:t>
              </a:r>
              <a:r>
                <a:rPr lang="en-US" sz="1100" baseline="-25000">
                  <a:solidFill>
                    <a:schemeClr val="tx1"/>
                  </a:solidFill>
                  <a:effectLst/>
                  <a:latin typeface="+mn-lt"/>
                  <a:ea typeface="+mn-ea"/>
                  <a:cs typeface="+mn-cs"/>
                </a:rPr>
                <a:t>2</a:t>
              </a:r>
              <a:r>
                <a:rPr lang="en-US" sz="1100">
                  <a:solidFill>
                    <a:schemeClr val="tx1"/>
                  </a:solidFill>
                  <a:effectLst/>
                  <a:latin typeface="+mn-lt"/>
                  <a:ea typeface="+mn-ea"/>
                  <a:cs typeface="+mn-cs"/>
                </a:rPr>
                <a:t>, methane, nitrous oxide) are measured in CO</a:t>
              </a:r>
              <a:r>
                <a:rPr lang="en-US" sz="1100" baseline="-25000">
                  <a:solidFill>
                    <a:schemeClr val="tx1"/>
                  </a:solidFill>
                  <a:effectLst/>
                  <a:latin typeface="+mn-lt"/>
                  <a:ea typeface="+mn-ea"/>
                  <a:cs typeface="+mn-cs"/>
                </a:rPr>
                <a:t>2</a:t>
              </a:r>
              <a:r>
                <a:rPr lang="en-US" sz="1100">
                  <a:solidFill>
                    <a:schemeClr val="tx1"/>
                  </a:solidFill>
                  <a:effectLst/>
                  <a:latin typeface="+mn-lt"/>
                  <a:ea typeface="+mn-ea"/>
                  <a:cs typeface="+mn-cs"/>
                </a:rPr>
                <a:t> equivalent tons compared to no action over a 60-year period. Biodiversity is measured by the predicted long-term (100 years) change in the number of plant species for which the habitat is favorable compared to no action. Table 1 also lists the costs of implementing the different actions. </a:t>
              </a:r>
            </a:p>
            <a:p>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A budget of 40 keuros is reserved for the rewetting actions. Moreover, stands 10 and 11 are next to each other and if the damming action is implemented for both stands then there will be a 3 keuro reduction in the total cost.</a:t>
              </a:r>
            </a:p>
            <a:p>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The city organized a half-a-day workshop to discuss the trade-off between GHG emission and biodiversity. Most of the participants were from different departments of the City of Niemelä who were responsible for developing the management plan for the recreational area. In addition, there were participants from the Centre for Economic Development, Transport and the Environment, the Association for Nature Conservation and the company responsible for the recreational infrastructure of the area. In this workshop the consensus was that</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a 2.1</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ton reduction in the GHG emissions</a:t>
              </a:r>
              <a:r>
                <a:rPr lang="en-US" sz="1100" baseline="0">
                  <a:solidFill>
                    <a:schemeClr val="tx1"/>
                  </a:solidFill>
                  <a:effectLst/>
                  <a:latin typeface="+mn-lt"/>
                  <a:ea typeface="+mn-ea"/>
                  <a:cs typeface="+mn-cs"/>
                </a:rPr>
                <a:t> is equally preferred to a </a:t>
              </a:r>
              <a:r>
                <a:rPr lang="en-US" sz="1100">
                  <a:solidFill>
                    <a:schemeClr val="tx1"/>
                  </a:solidFill>
                  <a:effectLst/>
                  <a:latin typeface="+mn-lt"/>
                  <a:ea typeface="+mn-ea"/>
                  <a:cs typeface="+mn-cs"/>
                </a:rPr>
                <a:t>unit increase in biodiversity. </a:t>
              </a:r>
            </a:p>
            <a:p>
              <a:endParaRPr lang="fi-FI" sz="1100">
                <a:solidFill>
                  <a:schemeClr val="tx1"/>
                </a:solidFill>
                <a:effectLst/>
                <a:latin typeface="+mn-lt"/>
                <a:ea typeface="+mn-ea"/>
                <a:cs typeface="+mn-cs"/>
              </a:endParaRPr>
            </a:p>
            <a:p>
              <a:r>
                <a:rPr lang="en-US" sz="1100" b="1">
                  <a:solidFill>
                    <a:schemeClr val="tx1"/>
                  </a:solidFill>
                  <a:effectLst/>
                  <a:latin typeface="+mn-lt"/>
                  <a:ea typeface="+mn-ea"/>
                  <a:cs typeface="+mn-cs"/>
                </a:rPr>
                <a:t>a)</a:t>
              </a:r>
              <a:r>
                <a:rPr lang="en-US" sz="1100">
                  <a:solidFill>
                    <a:schemeClr val="tx1"/>
                  </a:solidFill>
                  <a:effectLst/>
                  <a:latin typeface="+mn-lt"/>
                  <a:ea typeface="+mn-ea"/>
                  <a:cs typeface="+mn-cs"/>
                </a:rPr>
                <a:t> Formulate mathematically a binary linear programming (BLP) model to find the optimal actions for each stand with the given budget when the objective is to minimize GHG emissions and maximize biodiversity. Use the binary decision variables </a:t>
              </a:r>
              <a14:m>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𝑗</m:t>
                      </m:r>
                    </m:sub>
                  </m:sSub>
                  <m:r>
                    <a:rPr lang="en-US" sz="1100" b="0" i="1">
                      <a:solidFill>
                        <a:schemeClr val="tx1"/>
                      </a:solidFill>
                      <a:effectLst/>
                      <a:latin typeface="Cambria Math" panose="02040503050406030204" pitchFamily="18" charset="0"/>
                      <a:ea typeface="+mn-ea"/>
                      <a:cs typeface="+mn-cs"/>
                    </a:rPr>
                    <m:t>∈</m:t>
                  </m:r>
                  <m:d>
                    <m:dPr>
                      <m:begChr m:val="{"/>
                      <m:endChr m:val="}"/>
                      <m:ctrlPr>
                        <a:rPr lang="en-US" sz="1100" b="0" i="1">
                          <a:solidFill>
                            <a:schemeClr val="tx1"/>
                          </a:solidFill>
                          <a:effectLst/>
                          <a:latin typeface="Cambria Math" panose="02040503050406030204" pitchFamily="18" charset="0"/>
                          <a:ea typeface="+mn-ea"/>
                          <a:cs typeface="+mn-cs"/>
                        </a:rPr>
                      </m:ctrlPr>
                    </m:dPr>
                    <m:e>
                      <m:r>
                        <a:rPr lang="en-US" sz="1100" b="0" i="1">
                          <a:solidFill>
                            <a:schemeClr val="tx1"/>
                          </a:solidFill>
                          <a:effectLst/>
                          <a:latin typeface="Cambria Math" panose="02040503050406030204" pitchFamily="18" charset="0"/>
                          <a:ea typeface="+mn-ea"/>
                          <a:cs typeface="+mn-cs"/>
                        </a:rPr>
                        <m:t>0,1</m:t>
                      </m:r>
                    </m:e>
                  </m:d>
                  <m:r>
                    <a:rPr lang="en-US" sz="1100" b="0" i="1">
                      <a:solidFill>
                        <a:schemeClr val="tx1"/>
                      </a:solidFill>
                      <a:effectLst/>
                      <a:latin typeface="Cambria Math" panose="02040503050406030204" pitchFamily="18" charset="0"/>
                      <a:ea typeface="+mn-ea"/>
                      <a:cs typeface="+mn-cs"/>
                    </a:rPr>
                    <m:t> </m:t>
                  </m:r>
                </m:oMath>
              </a14:m>
              <a:r>
                <a:rPr lang="en-US" sz="1100">
                  <a:solidFill>
                    <a:schemeClr val="tx1"/>
                  </a:solidFill>
                  <a:effectLst/>
                  <a:latin typeface="+mn-lt"/>
                  <a:ea typeface="+mn-ea"/>
                  <a:cs typeface="+mn-cs"/>
                </a:rPr>
                <a:t>and </a:t>
              </a:r>
              <a14:m>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r>
                        <a:rPr lang="en-US" sz="1100" b="0" i="1">
                          <a:solidFill>
                            <a:schemeClr val="tx1"/>
                          </a:solidFill>
                          <a:effectLst/>
                          <a:latin typeface="Cambria Math" panose="02040503050406030204" pitchFamily="18" charset="0"/>
                          <a:ea typeface="+mn-ea"/>
                          <a:cs typeface="+mn-cs"/>
                        </a:rPr>
                        <m:t>′</m:t>
                      </m:r>
                    </m:e>
                    <m:sub>
                      <m:r>
                        <a:rPr lang="en-US" sz="1100" b="0" i="1">
                          <a:solidFill>
                            <a:schemeClr val="tx1"/>
                          </a:solidFill>
                          <a:effectLst/>
                          <a:latin typeface="Cambria Math" panose="02040503050406030204" pitchFamily="18" charset="0"/>
                          <a:ea typeface="+mn-ea"/>
                          <a:cs typeface="+mn-cs"/>
                        </a:rPr>
                        <m:t>𝑗</m:t>
                      </m:r>
                    </m:sub>
                  </m:sSub>
                  <m:r>
                    <a:rPr lang="en-US" sz="1100" b="0" i="1">
                      <a:solidFill>
                        <a:schemeClr val="tx1"/>
                      </a:solidFill>
                      <a:effectLst/>
                      <a:latin typeface="Cambria Math" panose="02040503050406030204" pitchFamily="18" charset="0"/>
                      <a:ea typeface="+mn-ea"/>
                      <a:cs typeface="+mn-cs"/>
                    </a:rPr>
                    <m:t>∈</m:t>
                  </m:r>
                  <m:d>
                    <m:dPr>
                      <m:begChr m:val="{"/>
                      <m:endChr m:val="}"/>
                      <m:ctrlPr>
                        <a:rPr lang="en-US" sz="1100" b="0" i="1">
                          <a:solidFill>
                            <a:schemeClr val="tx1"/>
                          </a:solidFill>
                          <a:effectLst/>
                          <a:latin typeface="Cambria Math" panose="02040503050406030204" pitchFamily="18" charset="0"/>
                          <a:ea typeface="+mn-ea"/>
                          <a:cs typeface="+mn-cs"/>
                        </a:rPr>
                      </m:ctrlPr>
                    </m:dPr>
                    <m:e>
                      <m:r>
                        <a:rPr lang="en-US" sz="1100" b="0" i="1">
                          <a:solidFill>
                            <a:schemeClr val="tx1"/>
                          </a:solidFill>
                          <a:effectLst/>
                          <a:latin typeface="Cambria Math" panose="02040503050406030204" pitchFamily="18" charset="0"/>
                          <a:ea typeface="+mn-ea"/>
                          <a:cs typeface="+mn-cs"/>
                        </a:rPr>
                        <m:t>0,1</m:t>
                      </m:r>
                    </m:e>
                  </m:d>
                </m:oMath>
              </a14:m>
              <a:r>
                <a:rPr lang="en-US" sz="1100">
                  <a:solidFill>
                    <a:schemeClr val="tx1"/>
                  </a:solidFill>
                  <a:effectLst/>
                  <a:latin typeface="+mn-lt"/>
                  <a:ea typeface="+mn-ea"/>
                  <a:cs typeface="+mn-cs"/>
                </a:rPr>
                <a:t> to indicate the restoration and the</a:t>
              </a:r>
              <a:r>
                <a:rPr lang="en-US" sz="1100" baseline="0">
                  <a:solidFill>
                    <a:schemeClr val="tx1"/>
                  </a:solidFill>
                  <a:effectLst/>
                  <a:latin typeface="+mn-lt"/>
                  <a:ea typeface="+mn-ea"/>
                  <a:cs typeface="+mn-cs"/>
                </a:rPr>
                <a:t> damming of the </a:t>
              </a:r>
              <a14:m>
                <m:oMath xmlns:m="http://schemas.openxmlformats.org/officeDocument/2006/math">
                  <m:r>
                    <a:rPr lang="en-US" sz="1100" b="0" i="1">
                      <a:solidFill>
                        <a:schemeClr val="tx1"/>
                      </a:solidFill>
                      <a:effectLst/>
                      <a:latin typeface="Cambria Math" panose="02040503050406030204" pitchFamily="18" charset="0"/>
                      <a:ea typeface="+mn-ea"/>
                      <a:cs typeface="+mn-cs"/>
                    </a:rPr>
                    <m:t>𝑗</m:t>
                  </m:r>
                </m:oMath>
              </a14:m>
              <a:r>
                <a:rPr lang="en-US" sz="1100">
                  <a:solidFill>
                    <a:schemeClr val="tx1"/>
                  </a:solidFill>
                  <a:effectLst/>
                  <a:latin typeface="+mn-lt"/>
                  <a:ea typeface="+mn-ea"/>
                  <a:cs typeface="+mn-cs"/>
                </a:rPr>
                <a:t>th stand, respectively. Use </a:t>
              </a:r>
              <a14:m>
                <m:oMath xmlns:m="http://schemas.openxmlformats.org/officeDocument/2006/math">
                  <m:r>
                    <a:rPr lang="en-US" sz="1100" b="0" i="1">
                      <a:solidFill>
                        <a:schemeClr val="tx1"/>
                      </a:solidFill>
                      <a:effectLst/>
                      <a:latin typeface="Cambria Math" panose="02040503050406030204" pitchFamily="18" charset="0"/>
                      <a:ea typeface="+mn-ea"/>
                      <a:cs typeface="+mn-cs"/>
                    </a:rPr>
                    <m:t>𝑠</m:t>
                  </m:r>
                  <m:r>
                    <a:rPr lang="en-US" sz="1100" b="0" i="1">
                      <a:solidFill>
                        <a:schemeClr val="tx1"/>
                      </a:solidFill>
                      <a:effectLst/>
                      <a:latin typeface="Cambria Math" panose="02040503050406030204" pitchFamily="18" charset="0"/>
                      <a:ea typeface="+mn-ea"/>
                      <a:cs typeface="+mn-cs"/>
                    </a:rPr>
                    <m:t>∈{0,1}</m:t>
                  </m:r>
                </m:oMath>
              </a14:m>
              <a:r>
                <a:rPr lang="en-US" sz="1100">
                  <a:solidFill>
                    <a:schemeClr val="tx1"/>
                  </a:solidFill>
                  <a:effectLst/>
                  <a:latin typeface="+mn-lt"/>
                  <a:ea typeface="+mn-ea"/>
                  <a:cs typeface="+mn-cs"/>
                </a:rPr>
                <a:t> as</a:t>
              </a:r>
              <a:r>
                <a:rPr lang="en-US" sz="1100" baseline="0">
                  <a:solidFill>
                    <a:schemeClr val="tx1"/>
                  </a:solidFill>
                  <a:effectLst/>
                  <a:latin typeface="+mn-lt"/>
                  <a:ea typeface="+mn-ea"/>
                  <a:cs typeface="+mn-cs"/>
                </a:rPr>
                <a:t> the decision variable required for modelling the cost synergy </a:t>
              </a:r>
              <a:r>
                <a:rPr lang="en-US" sz="1100">
                  <a:solidFill>
                    <a:schemeClr val="tx1"/>
                  </a:solidFill>
                  <a:effectLst/>
                  <a:latin typeface="+mn-lt"/>
                  <a:ea typeface="+mn-ea"/>
                  <a:cs typeface="+mn-cs"/>
                </a:rPr>
                <a:t>(3</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pts).</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rgbClr val="FF0000"/>
                  </a:solidFill>
                  <a:effectLst/>
                  <a:uLnTx/>
                  <a:uFillTx/>
                  <a:latin typeface="+mn-lt"/>
                  <a:ea typeface="+mn-ea"/>
                  <a:cs typeface="+mn-cs"/>
                </a:rPr>
                <a:t>[ANSWER HERE] </a:t>
              </a:r>
              <a14:m>
                <m:oMath xmlns:m="http://schemas.openxmlformats.org/officeDocument/2006/math">
                  <m:r>
                    <a:rPr kumimoji="0" lang="en-US" sz="1100" b="0" i="1" u="none" strike="noStrike" kern="0" cap="none" spc="0" normalizeH="0" baseline="0" noProof="0">
                      <a:ln>
                        <a:noFill/>
                      </a:ln>
                      <a:solidFill>
                        <a:srgbClr val="FF0000"/>
                      </a:solidFill>
                      <a:effectLst/>
                      <a:uLnTx/>
                      <a:uFillTx/>
                      <a:latin typeface="Cambria Math" panose="02040503050406030204" pitchFamily="18" charset="0"/>
                      <a:ea typeface="+mn-ea"/>
                      <a:cs typeface="+mn-cs"/>
                    </a:rPr>
                    <m:t>𝑚𝑖𝑛</m:t>
                  </m:r>
                </m:oMath>
              </a14:m>
              <a:r>
                <a:rPr lang="en-US" sz="1100">
                  <a:solidFill>
                    <a:schemeClr val="tx1"/>
                  </a:solidFill>
                  <a:effectLst/>
                  <a:latin typeface="+mn-lt"/>
                  <a:ea typeface="+mn-ea"/>
                  <a:cs typeface="+mn-cs"/>
                </a:rPr>
                <a:t> </a:t>
              </a:r>
            </a:p>
            <a:p>
              <a:endParaRPr lang="fi-FI" sz="1100">
                <a:solidFill>
                  <a:schemeClr val="tx1"/>
                </a:solidFill>
                <a:effectLst/>
                <a:latin typeface="+mn-lt"/>
                <a:ea typeface="+mn-ea"/>
                <a:cs typeface="+mn-cs"/>
              </a:endParaRPr>
            </a:p>
            <a:p>
              <a:r>
                <a:rPr lang="en-US" sz="1100" b="1">
                  <a:solidFill>
                    <a:schemeClr val="tx1"/>
                  </a:solidFill>
                  <a:effectLst/>
                  <a:latin typeface="+mn-lt"/>
                  <a:ea typeface="+mn-ea"/>
                  <a:cs typeface="+mn-cs"/>
                </a:rPr>
                <a:t>b)</a:t>
              </a:r>
              <a:r>
                <a:rPr lang="en-US" sz="1100">
                  <a:solidFill>
                    <a:schemeClr val="tx1"/>
                  </a:solidFill>
                  <a:effectLst/>
                  <a:latin typeface="+mn-lt"/>
                  <a:ea typeface="+mn-ea"/>
                  <a:cs typeface="+mn-cs"/>
                </a:rPr>
                <a:t> Implement the BLP model using spreadsheets.</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Find the optimal portfolio of actions and report the reduction in GHG emission and the increase in biodiversity (3pts).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en-US" sz="1600" b="1" baseline="0"/>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rgbClr val="FF0000"/>
                  </a:solidFill>
                  <a:effectLst/>
                  <a:uLnTx/>
                  <a:uFillTx/>
                  <a:latin typeface="+mn-lt"/>
                  <a:ea typeface="+mn-ea"/>
                  <a:cs typeface="+mn-cs"/>
                </a:rPr>
                <a:t>[ANSWER HERE]</a:t>
              </a:r>
              <a:endParaRPr kumimoji="0" lang="fi-FI" sz="1100" b="0" i="0" u="none" strike="noStrike" kern="0" cap="none" spc="0" normalizeH="0" baseline="0" noProof="0">
                <a:ln>
                  <a:noFill/>
                </a:ln>
                <a:solidFill>
                  <a:srgbClr val="FF0000"/>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p>
          </xdr:txBody>
        </xdr:sp>
      </mc:Choice>
      <mc:Fallback xmlns="">
        <xdr:sp macro="" textlink="">
          <xdr:nvSpPr>
            <xdr:cNvPr id="3" name="TextBox 2">
              <a:extLst>
                <a:ext uri="{FF2B5EF4-FFF2-40B4-BE49-F238E27FC236}">
                  <a16:creationId xmlns:a16="http://schemas.microsoft.com/office/drawing/2014/main" id="{42C91168-E71F-427A-B9A4-B914D4FB229B}"/>
                </a:ext>
              </a:extLst>
            </xdr:cNvPr>
            <xdr:cNvSpPr txBox="1"/>
          </xdr:nvSpPr>
          <xdr:spPr>
            <a:xfrm>
              <a:off x="266700" y="538442"/>
              <a:ext cx="9772650" cy="633705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600" b="1"/>
                <a:t>Project portfolio selection (6pts)</a:t>
              </a:r>
              <a:endParaRPr lang="en-US" sz="1600" b="1" baseline="0"/>
            </a:p>
            <a:p>
              <a:endParaRPr lang="en-US" sz="1600" b="1" baseline="0"/>
            </a:p>
            <a:p>
              <a:r>
                <a:rPr lang="en-US" sz="1100">
                  <a:solidFill>
                    <a:schemeClr val="tx1"/>
                  </a:solidFill>
                  <a:effectLst/>
                  <a:latin typeface="+mn-lt"/>
                  <a:ea typeface="+mn-ea"/>
                  <a:cs typeface="+mn-cs"/>
                </a:rPr>
                <a:t>The Järviniemi area, located in the city of Niemelä in southern Finland, is regionally and nationally important nature protection and recreational area. It consists of a wide variety of forests, peatlands, rock outcrops, lakes and small waters. Of the peatlands, which cover one-fifth of the area, approximately 100 hectares were drained for forestry 50–70 years ago, which has resulted in a decrease in their biodiversity. In 2020, the City of Niemelä developed a management plan for the Järviniemi area. An important part of the plan was to make recommendations for the rewetting of the area’s forestry drained peatlands over the next five years. The key questions were which peatlands should be rewetted first and by what measures to maximize the biodiversity benefits and to minimize the potential problems caused by greenhouse gas (GHG) emissions. Peatlands can be a source or sink of GHGs, depending on how they are managed. An important aspect in the management plan was the mitigation of climate change, which in peatlands may be in trade-off with biodiversity protection.</a:t>
              </a:r>
            </a:p>
            <a:p>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Your task is to help the city of Niemelä in deciding the optimal combination of rewetting actions for each of the 20 peatland stands in the Järviniemi area (Table 1). For each stand there are three mutually exclusive options: do nothing, restoration and damming. Table 1 lists the changes in biodiversity and GHG emissions from these actions.  GHG emissions (CO</a:t>
              </a:r>
              <a:r>
                <a:rPr lang="en-US" sz="1100" baseline="-25000">
                  <a:solidFill>
                    <a:schemeClr val="tx1"/>
                  </a:solidFill>
                  <a:effectLst/>
                  <a:latin typeface="+mn-lt"/>
                  <a:ea typeface="+mn-ea"/>
                  <a:cs typeface="+mn-cs"/>
                </a:rPr>
                <a:t>2</a:t>
              </a:r>
              <a:r>
                <a:rPr lang="en-US" sz="1100">
                  <a:solidFill>
                    <a:schemeClr val="tx1"/>
                  </a:solidFill>
                  <a:effectLst/>
                  <a:latin typeface="+mn-lt"/>
                  <a:ea typeface="+mn-ea"/>
                  <a:cs typeface="+mn-cs"/>
                </a:rPr>
                <a:t>, methane, nitrous oxide) are measured in CO</a:t>
              </a:r>
              <a:r>
                <a:rPr lang="en-US" sz="1100" baseline="-25000">
                  <a:solidFill>
                    <a:schemeClr val="tx1"/>
                  </a:solidFill>
                  <a:effectLst/>
                  <a:latin typeface="+mn-lt"/>
                  <a:ea typeface="+mn-ea"/>
                  <a:cs typeface="+mn-cs"/>
                </a:rPr>
                <a:t>2</a:t>
              </a:r>
              <a:r>
                <a:rPr lang="en-US" sz="1100">
                  <a:solidFill>
                    <a:schemeClr val="tx1"/>
                  </a:solidFill>
                  <a:effectLst/>
                  <a:latin typeface="+mn-lt"/>
                  <a:ea typeface="+mn-ea"/>
                  <a:cs typeface="+mn-cs"/>
                </a:rPr>
                <a:t> equivalent tons compared to no action over a 60-year period. Biodiversity is measured by the predicted long-term (100 years) change in the number of plant species for which the habitat is favorable compared to no action. Table 1 also lists the costs of implementing the different actions. </a:t>
              </a:r>
            </a:p>
            <a:p>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A budget of 40 keuros is reserved for the rewetting actions. Moreover, stands 10 and 11 are next to each other and if the damming action is implemented for both stands then there will be a 3 keuro reduction in the total cost.</a:t>
              </a:r>
            </a:p>
            <a:p>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The city organized a half-a-day workshop to discuss the trade-off between GHG emission and biodiversity. Most of the participants were from different departments of the City of Niemelä who were responsible for developing the management plan for the recreational area. In addition, there were participants from the Centre for Economic Development, Transport and the Environment, the Association for Nature Conservation and the company responsible for the recreational infrastructure of the area. In this workshop the consensus was that</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a 2.1</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ton reduction in the GHG emissions</a:t>
              </a:r>
              <a:r>
                <a:rPr lang="en-US" sz="1100" baseline="0">
                  <a:solidFill>
                    <a:schemeClr val="tx1"/>
                  </a:solidFill>
                  <a:effectLst/>
                  <a:latin typeface="+mn-lt"/>
                  <a:ea typeface="+mn-ea"/>
                  <a:cs typeface="+mn-cs"/>
                </a:rPr>
                <a:t> is equally preferred to a </a:t>
              </a:r>
              <a:r>
                <a:rPr lang="en-US" sz="1100">
                  <a:solidFill>
                    <a:schemeClr val="tx1"/>
                  </a:solidFill>
                  <a:effectLst/>
                  <a:latin typeface="+mn-lt"/>
                  <a:ea typeface="+mn-ea"/>
                  <a:cs typeface="+mn-cs"/>
                </a:rPr>
                <a:t>unit increase in biodiversity. </a:t>
              </a:r>
            </a:p>
            <a:p>
              <a:endParaRPr lang="fi-FI" sz="1100">
                <a:solidFill>
                  <a:schemeClr val="tx1"/>
                </a:solidFill>
                <a:effectLst/>
                <a:latin typeface="+mn-lt"/>
                <a:ea typeface="+mn-ea"/>
                <a:cs typeface="+mn-cs"/>
              </a:endParaRPr>
            </a:p>
            <a:p>
              <a:r>
                <a:rPr lang="en-US" sz="1100" b="1">
                  <a:solidFill>
                    <a:schemeClr val="tx1"/>
                  </a:solidFill>
                  <a:effectLst/>
                  <a:latin typeface="+mn-lt"/>
                  <a:ea typeface="+mn-ea"/>
                  <a:cs typeface="+mn-cs"/>
                </a:rPr>
                <a:t>a)</a:t>
              </a:r>
              <a:r>
                <a:rPr lang="en-US" sz="1100">
                  <a:solidFill>
                    <a:schemeClr val="tx1"/>
                  </a:solidFill>
                  <a:effectLst/>
                  <a:latin typeface="+mn-lt"/>
                  <a:ea typeface="+mn-ea"/>
                  <a:cs typeface="+mn-cs"/>
                </a:rPr>
                <a:t> Formulate mathematically a binary linear programming (BLP) model to find the optimal actions for each stand with the given budget when the objective is to minimize GHG emissions and maximize biodiversity. Use the binary decision variables </a:t>
              </a:r>
              <a:r>
                <a:rPr lang="en-US" sz="1100" b="0" i="0">
                  <a:solidFill>
                    <a:schemeClr val="tx1"/>
                  </a:solidFill>
                  <a:effectLst/>
                  <a:latin typeface="Cambria Math" panose="02040503050406030204" pitchFamily="18" charset="0"/>
                  <a:ea typeface="+mn-ea"/>
                  <a:cs typeface="+mn-cs"/>
                </a:rPr>
                <a:t>𝑥_𝑗∈{0,1}  </a:t>
              </a:r>
              <a:r>
                <a:rPr lang="en-US" sz="1100">
                  <a:solidFill>
                    <a:schemeClr val="tx1"/>
                  </a:solidFill>
                  <a:effectLst/>
                  <a:latin typeface="+mn-lt"/>
                  <a:ea typeface="+mn-ea"/>
                  <a:cs typeface="+mn-cs"/>
                </a:rPr>
                <a:t>and </a:t>
              </a:r>
              <a:r>
                <a:rPr lang="en-US" sz="1100" b="0" i="0">
                  <a:solidFill>
                    <a:schemeClr val="tx1"/>
                  </a:solidFill>
                  <a:effectLst/>
                  <a:latin typeface="Cambria Math" panose="02040503050406030204" pitchFamily="18" charset="0"/>
                  <a:ea typeface="+mn-ea"/>
                  <a:cs typeface="+mn-cs"/>
                </a:rPr>
                <a:t>〖𝑥′〗_𝑗∈{0,1}</a:t>
              </a:r>
              <a:r>
                <a:rPr lang="en-US" sz="1100">
                  <a:solidFill>
                    <a:schemeClr val="tx1"/>
                  </a:solidFill>
                  <a:effectLst/>
                  <a:latin typeface="+mn-lt"/>
                  <a:ea typeface="+mn-ea"/>
                  <a:cs typeface="+mn-cs"/>
                </a:rPr>
                <a:t> to indicate the restoration and the</a:t>
              </a:r>
              <a:r>
                <a:rPr lang="en-US" sz="1100" baseline="0">
                  <a:solidFill>
                    <a:schemeClr val="tx1"/>
                  </a:solidFill>
                  <a:effectLst/>
                  <a:latin typeface="+mn-lt"/>
                  <a:ea typeface="+mn-ea"/>
                  <a:cs typeface="+mn-cs"/>
                </a:rPr>
                <a:t> damming of the </a:t>
              </a:r>
              <a:r>
                <a:rPr lang="en-US" sz="1100" b="0" i="0">
                  <a:solidFill>
                    <a:schemeClr val="tx1"/>
                  </a:solidFill>
                  <a:effectLst/>
                  <a:latin typeface="Cambria Math" panose="02040503050406030204" pitchFamily="18" charset="0"/>
                  <a:ea typeface="+mn-ea"/>
                  <a:cs typeface="+mn-cs"/>
                </a:rPr>
                <a:t>𝑗</a:t>
              </a:r>
              <a:r>
                <a:rPr lang="en-US" sz="1100">
                  <a:solidFill>
                    <a:schemeClr val="tx1"/>
                  </a:solidFill>
                  <a:effectLst/>
                  <a:latin typeface="+mn-lt"/>
                  <a:ea typeface="+mn-ea"/>
                  <a:cs typeface="+mn-cs"/>
                </a:rPr>
                <a:t>th stand, respectively. Use </a:t>
              </a:r>
              <a:r>
                <a:rPr lang="en-US" sz="1100" b="0" i="0">
                  <a:solidFill>
                    <a:schemeClr val="tx1"/>
                  </a:solidFill>
                  <a:effectLst/>
                  <a:latin typeface="Cambria Math" panose="02040503050406030204" pitchFamily="18" charset="0"/>
                  <a:ea typeface="+mn-ea"/>
                  <a:cs typeface="+mn-cs"/>
                </a:rPr>
                <a:t>𝑠∈{0,1}</a:t>
              </a:r>
              <a:r>
                <a:rPr lang="en-US" sz="1100">
                  <a:solidFill>
                    <a:schemeClr val="tx1"/>
                  </a:solidFill>
                  <a:effectLst/>
                  <a:latin typeface="+mn-lt"/>
                  <a:ea typeface="+mn-ea"/>
                  <a:cs typeface="+mn-cs"/>
                </a:rPr>
                <a:t> as</a:t>
              </a:r>
              <a:r>
                <a:rPr lang="en-US" sz="1100" baseline="0">
                  <a:solidFill>
                    <a:schemeClr val="tx1"/>
                  </a:solidFill>
                  <a:effectLst/>
                  <a:latin typeface="+mn-lt"/>
                  <a:ea typeface="+mn-ea"/>
                  <a:cs typeface="+mn-cs"/>
                </a:rPr>
                <a:t> the decision variable required for modelling the cost synergy </a:t>
              </a:r>
              <a:r>
                <a:rPr lang="en-US" sz="1100">
                  <a:solidFill>
                    <a:schemeClr val="tx1"/>
                  </a:solidFill>
                  <a:effectLst/>
                  <a:latin typeface="+mn-lt"/>
                  <a:ea typeface="+mn-ea"/>
                  <a:cs typeface="+mn-cs"/>
                </a:rPr>
                <a:t>(3</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pts).</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rgbClr val="FF0000"/>
                  </a:solidFill>
                  <a:effectLst/>
                  <a:uLnTx/>
                  <a:uFillTx/>
                  <a:latin typeface="+mn-lt"/>
                  <a:ea typeface="+mn-ea"/>
                  <a:cs typeface="+mn-cs"/>
                </a:rPr>
                <a:t>[ANSWER HERE] </a:t>
              </a:r>
              <a:r>
                <a:rPr kumimoji="0" lang="en-US" sz="1100" b="0" i="0" u="none" strike="noStrike" kern="0" cap="none" spc="0" normalizeH="0" baseline="0" noProof="0">
                  <a:ln>
                    <a:noFill/>
                  </a:ln>
                  <a:solidFill>
                    <a:srgbClr val="FF0000"/>
                  </a:solidFill>
                  <a:effectLst/>
                  <a:uLnTx/>
                  <a:uFillTx/>
                  <a:latin typeface="Cambria Math" panose="02040503050406030204" pitchFamily="18" charset="0"/>
                  <a:ea typeface="+mn-ea"/>
                  <a:cs typeface="+mn-cs"/>
                </a:rPr>
                <a:t>𝑚𝑖𝑛</a:t>
              </a:r>
              <a:r>
                <a:rPr lang="en-US" sz="1100">
                  <a:solidFill>
                    <a:schemeClr val="tx1"/>
                  </a:solidFill>
                  <a:effectLst/>
                  <a:latin typeface="+mn-lt"/>
                  <a:ea typeface="+mn-ea"/>
                  <a:cs typeface="+mn-cs"/>
                </a:rPr>
                <a:t> </a:t>
              </a:r>
            </a:p>
            <a:p>
              <a:endParaRPr lang="fi-FI" sz="1100">
                <a:solidFill>
                  <a:schemeClr val="tx1"/>
                </a:solidFill>
                <a:effectLst/>
                <a:latin typeface="+mn-lt"/>
                <a:ea typeface="+mn-ea"/>
                <a:cs typeface="+mn-cs"/>
              </a:endParaRPr>
            </a:p>
            <a:p>
              <a:r>
                <a:rPr lang="en-US" sz="1100" b="1">
                  <a:solidFill>
                    <a:schemeClr val="tx1"/>
                  </a:solidFill>
                  <a:effectLst/>
                  <a:latin typeface="+mn-lt"/>
                  <a:ea typeface="+mn-ea"/>
                  <a:cs typeface="+mn-cs"/>
                </a:rPr>
                <a:t>b)</a:t>
              </a:r>
              <a:r>
                <a:rPr lang="en-US" sz="1100">
                  <a:solidFill>
                    <a:schemeClr val="tx1"/>
                  </a:solidFill>
                  <a:effectLst/>
                  <a:latin typeface="+mn-lt"/>
                  <a:ea typeface="+mn-ea"/>
                  <a:cs typeface="+mn-cs"/>
                </a:rPr>
                <a:t> Implement the BLP model using spreadsheets.</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Find the optimal portfolio of actions and report the reduction in GHG emission and the increase in biodiversity (3pts).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en-US" sz="1600" b="1" baseline="0"/>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rgbClr val="FF0000"/>
                  </a:solidFill>
                  <a:effectLst/>
                  <a:uLnTx/>
                  <a:uFillTx/>
                  <a:latin typeface="+mn-lt"/>
                  <a:ea typeface="+mn-ea"/>
                  <a:cs typeface="+mn-cs"/>
                </a:rPr>
                <a:t>[ANSWER HERE]</a:t>
              </a:r>
              <a:endParaRPr kumimoji="0" lang="fi-FI" sz="1100" b="0" i="0" u="none" strike="noStrike" kern="0" cap="none" spc="0" normalizeH="0" baseline="0" noProof="0">
                <a:ln>
                  <a:noFill/>
                </a:ln>
                <a:solidFill>
                  <a:srgbClr val="FF0000"/>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p>
          </xdr:txBody>
        </xdr:sp>
      </mc:Fallback>
    </mc:AlternateContent>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2</xdr:row>
      <xdr:rowOff>0</xdr:rowOff>
    </xdr:from>
    <xdr:ext cx="6143625" cy="3809999"/>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00000000-0008-0000-0400-000003000000}"/>
                </a:ext>
              </a:extLst>
            </xdr:cNvPr>
            <xdr:cNvSpPr txBox="1"/>
          </xdr:nvSpPr>
          <xdr:spPr>
            <a:xfrm>
              <a:off x="142875" y="523875"/>
              <a:ext cx="6143625" cy="3809999"/>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baseline="0"/>
                <a:t>Covering problem (6 pts)</a:t>
              </a:r>
            </a:p>
            <a:p>
              <a:endParaRPr lang="en-US" sz="1100" b="0" i="0" u="none" strike="noStrike" baseline="0">
                <a:solidFill>
                  <a:schemeClr val="tx1"/>
                </a:solidFill>
                <a:effectLst/>
                <a:latin typeface="+mn-lt"/>
                <a:ea typeface="+mn-ea"/>
                <a:cs typeface="+mn-cs"/>
              </a:endParaRPr>
            </a:p>
            <a:p>
              <a:r>
                <a:rPr lang="en-US" sz="1100">
                  <a:solidFill>
                    <a:schemeClr val="tx1"/>
                  </a:solidFill>
                  <a:effectLst/>
                  <a:latin typeface="+mn-lt"/>
                  <a:ea typeface="+mn-ea"/>
                  <a:cs typeface="+mn-cs"/>
                </a:rPr>
                <a:t>A specific region (maakunta) in Finland needs to decide on the locations of healthcare clinics to serve its municipalities (labelled A-G for confidentiality). Each clinic can serve all those municipalities that are within a 30 minutes' driving distance. The travel times between the municipalities are given in Table 1. Moreover, the</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cost of constructing a clinic varies across the municipalities. Projections of these costs are given in Table 2.</a:t>
              </a:r>
            </a:p>
            <a:p>
              <a:endParaRPr lang="en-US">
                <a:effectLst/>
              </a:endParaRPr>
            </a:p>
            <a:p>
              <a:r>
                <a:rPr lang="en-US" sz="1100">
                  <a:solidFill>
                    <a:schemeClr val="tx1"/>
                  </a:solidFill>
                  <a:effectLst/>
                  <a:latin typeface="+mn-lt"/>
                  <a:ea typeface="+mn-ea"/>
                  <a:cs typeface="+mn-cs"/>
                </a:rPr>
                <a:t>a) Mathematically formulate a BLP model that identifies those municipalities to which clinics should be built so that the total construction costs are minimized and all municipalities have a clinic within a 30 minute driving distance. Use decision variables</a:t>
              </a:r>
              <a:r>
                <a:rPr lang="en-US" sz="1100" b="0">
                  <a:solidFill>
                    <a:schemeClr val="tx1"/>
                  </a:solidFill>
                  <a:effectLst/>
                  <a:latin typeface="+mn-lt"/>
                  <a:ea typeface="+mn-ea"/>
                  <a:cs typeface="+mn-cs"/>
                </a:rPr>
                <a:t> </a:t>
              </a:r>
              <a14:m>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𝐴</m:t>
                      </m:r>
                    </m:sub>
                  </m:sSub>
                  <m:r>
                    <a:rPr lang="en-US" sz="1100" b="0" i="1">
                      <a:solidFill>
                        <a:schemeClr val="tx1"/>
                      </a:solidFill>
                      <a:effectLst/>
                      <a:latin typeface="Cambria Math" panose="02040503050406030204" pitchFamily="18" charset="0"/>
                      <a:ea typeface="+mn-ea"/>
                      <a:cs typeface="+mn-cs"/>
                    </a:rPr>
                    <m:t>,…, </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𝐺</m:t>
                      </m:r>
                    </m:sub>
                  </m:sSub>
                  <m:r>
                    <a:rPr lang="en-US" sz="1100" b="0" i="1">
                      <a:solidFill>
                        <a:schemeClr val="tx1"/>
                      </a:solidFill>
                      <a:effectLst/>
                      <a:latin typeface="Cambria Math" panose="02040503050406030204" pitchFamily="18" charset="0"/>
                      <a:ea typeface="+mn-ea"/>
                      <a:cs typeface="+mn-cs"/>
                    </a:rPr>
                    <m:t>∈</m:t>
                  </m:r>
                  <m:d>
                    <m:dPr>
                      <m:begChr m:val="{"/>
                      <m:endChr m:val="}"/>
                      <m:ctrlPr>
                        <a:rPr lang="en-US" sz="1100" b="0" i="1">
                          <a:solidFill>
                            <a:schemeClr val="tx1"/>
                          </a:solidFill>
                          <a:effectLst/>
                          <a:latin typeface="Cambria Math" panose="02040503050406030204" pitchFamily="18" charset="0"/>
                          <a:ea typeface="+mn-ea"/>
                          <a:cs typeface="+mn-cs"/>
                        </a:rPr>
                      </m:ctrlPr>
                    </m:dPr>
                    <m:e>
                      <m:r>
                        <a:rPr lang="en-US" sz="1100" b="0" i="1">
                          <a:solidFill>
                            <a:schemeClr val="tx1"/>
                          </a:solidFill>
                          <a:effectLst/>
                          <a:latin typeface="Cambria Math" panose="02040503050406030204" pitchFamily="18" charset="0"/>
                          <a:ea typeface="+mn-ea"/>
                          <a:cs typeface="+mn-cs"/>
                        </a:rPr>
                        <m:t>0,1</m:t>
                      </m:r>
                    </m:e>
                  </m:d>
                </m:oMath>
              </a14:m>
              <a:r>
                <a:rPr lang="en-US" sz="1100">
                  <a:solidFill>
                    <a:schemeClr val="tx1"/>
                  </a:solidFill>
                  <a:effectLst/>
                  <a:latin typeface="+mn-lt"/>
                  <a:ea typeface="+mn-ea"/>
                  <a:cs typeface="+mn-cs"/>
                </a:rPr>
                <a:t>. (3</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pts)</a:t>
              </a:r>
            </a:p>
            <a:p>
              <a:endParaRPr lang="en-US" sz="1100">
                <a:solidFill>
                  <a:schemeClr val="tx1"/>
                </a:solidFill>
                <a:effectLst/>
                <a:latin typeface="+mn-lt"/>
                <a:ea typeface="+mn-ea"/>
                <a:cs typeface="+mn-cs"/>
              </a:endParaRPr>
            </a:p>
            <a:p>
              <a:r>
                <a:rPr lang="en-US" sz="1100" b="0">
                  <a:solidFill>
                    <a:srgbClr val="FF0000"/>
                  </a:solidFill>
                  <a:effectLst/>
                  <a:latin typeface="+mn-lt"/>
                  <a:ea typeface="+mn-ea"/>
                  <a:cs typeface="+mn-cs"/>
                </a:rPr>
                <a:t> </a:t>
              </a:r>
              <a14:m>
                <m:oMath xmlns:m="http://schemas.openxmlformats.org/officeDocument/2006/math">
                  <m:func>
                    <m:funcPr>
                      <m:ctrlPr>
                        <a:rPr lang="en-US" sz="1100" b="0" i="1">
                          <a:solidFill>
                            <a:srgbClr val="FF0000"/>
                          </a:solidFill>
                          <a:effectLst/>
                          <a:latin typeface="Cambria Math" panose="02040503050406030204" pitchFamily="18" charset="0"/>
                          <a:ea typeface="+mn-ea"/>
                          <a:cs typeface="+mn-cs"/>
                        </a:rPr>
                      </m:ctrlPr>
                    </m:funcPr>
                    <m:fName>
                      <m:r>
                        <m:rPr>
                          <m:sty m:val="p"/>
                        </m:rPr>
                        <a:rPr lang="en-US" sz="1100" b="0" i="0">
                          <a:solidFill>
                            <a:srgbClr val="FF0000"/>
                          </a:solidFill>
                          <a:effectLst/>
                          <a:latin typeface="Cambria Math" panose="02040503050406030204" pitchFamily="18" charset="0"/>
                          <a:ea typeface="+mn-ea"/>
                          <a:cs typeface="+mn-cs"/>
                        </a:rPr>
                        <m:t>min</m:t>
                      </m:r>
                    </m:fName>
                    <m:e>
                      <m:r>
                        <a:rPr lang="fi-FI" sz="1100" b="0" i="1">
                          <a:solidFill>
                            <a:srgbClr val="FF0000"/>
                          </a:solidFill>
                          <a:effectLst/>
                          <a:latin typeface="Cambria Math" panose="02040503050406030204" pitchFamily="18" charset="0"/>
                          <a:ea typeface="+mn-ea"/>
                          <a:cs typeface="+mn-cs"/>
                        </a:rPr>
                        <m:t>3</m:t>
                      </m:r>
                      <m:r>
                        <a:rPr lang="en-US" sz="1100" b="0" i="1">
                          <a:solidFill>
                            <a:srgbClr val="FF0000"/>
                          </a:solidFill>
                          <a:effectLst/>
                          <a:latin typeface="Cambria Math" panose="02040503050406030204" pitchFamily="18" charset="0"/>
                          <a:ea typeface="+mn-ea"/>
                          <a:cs typeface="+mn-cs"/>
                        </a:rPr>
                        <m:t>.1</m:t>
                      </m:r>
                      <m:r>
                        <a:rPr lang="fi-FI" sz="1100" b="0" i="1">
                          <a:solidFill>
                            <a:srgbClr val="FF0000"/>
                          </a:solidFill>
                          <a:effectLst/>
                          <a:latin typeface="Cambria Math" panose="02040503050406030204" pitchFamily="18" charset="0"/>
                          <a:ea typeface="+mn-ea"/>
                          <a:cs typeface="+mn-cs"/>
                        </a:rPr>
                        <m:t>5</m:t>
                      </m:r>
                      <m:sSub>
                        <m:sSubPr>
                          <m:ctrlPr>
                            <a:rPr lang="en-US" sz="1100" b="0" i="1">
                              <a:solidFill>
                                <a:srgbClr val="FF0000"/>
                              </a:solidFill>
                              <a:effectLst/>
                              <a:latin typeface="Cambria Math" panose="02040503050406030204" pitchFamily="18" charset="0"/>
                              <a:ea typeface="+mn-ea"/>
                              <a:cs typeface="+mn-cs"/>
                            </a:rPr>
                          </m:ctrlPr>
                        </m:sSubPr>
                        <m:e>
                          <m:r>
                            <a:rPr lang="en-US" sz="1100" b="0" i="1">
                              <a:solidFill>
                                <a:srgbClr val="FF0000"/>
                              </a:solidFill>
                              <a:effectLst/>
                              <a:latin typeface="Cambria Math" panose="02040503050406030204" pitchFamily="18" charset="0"/>
                              <a:ea typeface="+mn-ea"/>
                              <a:cs typeface="+mn-cs"/>
                            </a:rPr>
                            <m:t>𝑥</m:t>
                          </m:r>
                        </m:e>
                        <m:sub>
                          <m:r>
                            <a:rPr lang="en-US" sz="1100" b="0" i="1">
                              <a:solidFill>
                                <a:srgbClr val="FF0000"/>
                              </a:solidFill>
                              <a:effectLst/>
                              <a:latin typeface="Cambria Math" panose="02040503050406030204" pitchFamily="18" charset="0"/>
                              <a:ea typeface="+mn-ea"/>
                              <a:cs typeface="+mn-cs"/>
                            </a:rPr>
                            <m:t>𝐴</m:t>
                          </m:r>
                        </m:sub>
                      </m:sSub>
                      <m:r>
                        <a:rPr lang="en-US" sz="1100" b="0" i="1">
                          <a:solidFill>
                            <a:srgbClr val="FF0000"/>
                          </a:solidFill>
                          <a:effectLst/>
                          <a:latin typeface="Cambria Math" panose="02040503050406030204" pitchFamily="18" charset="0"/>
                          <a:ea typeface="+mn-ea"/>
                          <a:cs typeface="+mn-cs"/>
                        </a:rPr>
                        <m:t>+</m:t>
                      </m:r>
                    </m:e>
                  </m:func>
                  <m:r>
                    <a:rPr lang="en-US" sz="1100" b="0" i="0">
                      <a:solidFill>
                        <a:srgbClr val="FF0000"/>
                      </a:solidFill>
                      <a:effectLst/>
                      <a:latin typeface="Cambria Math" panose="02040503050406030204" pitchFamily="18" charset="0"/>
                      <a:ea typeface="+mn-ea"/>
                      <a:cs typeface="+mn-cs"/>
                    </a:rPr>
                    <m:t>…</m:t>
                  </m:r>
                </m:oMath>
              </a14:m>
              <a:endParaRPr lang="en-US" sz="1100">
                <a:solidFill>
                  <a:schemeClr val="tx1"/>
                </a:solidFill>
                <a:effectLst/>
                <a:latin typeface="+mn-lt"/>
                <a:ea typeface="+mn-ea"/>
                <a:cs typeface="+mn-cs"/>
              </a:endParaRPr>
            </a:p>
            <a:p>
              <a:endParaRPr lang="en-US">
                <a:effectLst/>
              </a:endParaRPr>
            </a:p>
            <a:p>
              <a:r>
                <a:rPr lang="en-US" sz="1100">
                  <a:solidFill>
                    <a:schemeClr val="tx1"/>
                  </a:solidFill>
                  <a:effectLst/>
                  <a:latin typeface="+mn-lt"/>
                  <a:ea typeface="+mn-ea"/>
                  <a:cs typeface="+mn-cs"/>
                </a:rPr>
                <a:t>b) Implement a spreadsheet model to solve this BLP</a:t>
              </a:r>
              <a:r>
                <a:rPr lang="en-US" sz="1100" baseline="0">
                  <a:solidFill>
                    <a:schemeClr val="tx1"/>
                  </a:solidFill>
                  <a:effectLst/>
                  <a:latin typeface="+mn-lt"/>
                  <a:ea typeface="+mn-ea"/>
                  <a:cs typeface="+mn-cs"/>
                </a:rPr>
                <a:t> and report the municipalities to which clinics should be built as well as  the optimal total cost</a:t>
              </a:r>
              <a:r>
                <a:rPr lang="en-US" sz="1100">
                  <a:solidFill>
                    <a:schemeClr val="tx1"/>
                  </a:solidFill>
                  <a:effectLst/>
                  <a:latin typeface="+mn-lt"/>
                  <a:ea typeface="+mn-ea"/>
                  <a:cs typeface="+mn-cs"/>
                </a:rPr>
                <a:t> (3 pts)</a:t>
              </a:r>
            </a:p>
            <a:p>
              <a:endParaRPr lang="en-US" sz="11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rgbClr val="FF0000"/>
                  </a:solidFill>
                  <a:effectLst/>
                  <a:latin typeface="+mn-lt"/>
                  <a:ea typeface="+mn-ea"/>
                  <a:cs typeface="+mn-cs"/>
                </a:rPr>
                <a:t>Answer here</a:t>
              </a:r>
              <a:endParaRPr lang="fi-FI">
                <a:solidFill>
                  <a:srgbClr val="FF0000"/>
                </a:solidFill>
                <a:effectLst/>
              </a:endParaRPr>
            </a:p>
            <a:p>
              <a:endParaRPr lang="en-US">
                <a:effectLst/>
              </a:endParaRPr>
            </a:p>
            <a:p>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p>
          </xdr:txBody>
        </xdr:sp>
      </mc:Choice>
      <mc:Fallback xmlns="">
        <xdr:sp macro="" textlink="">
          <xdr:nvSpPr>
            <xdr:cNvPr id="3" name="TextBox 2">
              <a:extLst>
                <a:ext uri="{FF2B5EF4-FFF2-40B4-BE49-F238E27FC236}">
                  <a16:creationId xmlns:a16="http://schemas.microsoft.com/office/drawing/2014/main" id="{00000000-0008-0000-0400-000003000000}"/>
                </a:ext>
              </a:extLst>
            </xdr:cNvPr>
            <xdr:cNvSpPr txBox="1"/>
          </xdr:nvSpPr>
          <xdr:spPr>
            <a:xfrm>
              <a:off x="142875" y="523875"/>
              <a:ext cx="6143625" cy="3809999"/>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baseline="0"/>
                <a:t>Covering problem (6 pts)</a:t>
              </a:r>
            </a:p>
            <a:p>
              <a:endParaRPr lang="en-US" sz="1100" b="0" i="0" u="none" strike="noStrike" baseline="0">
                <a:solidFill>
                  <a:schemeClr val="tx1"/>
                </a:solidFill>
                <a:effectLst/>
                <a:latin typeface="+mn-lt"/>
                <a:ea typeface="+mn-ea"/>
                <a:cs typeface="+mn-cs"/>
              </a:endParaRPr>
            </a:p>
            <a:p>
              <a:r>
                <a:rPr lang="en-US" sz="1100">
                  <a:solidFill>
                    <a:schemeClr val="tx1"/>
                  </a:solidFill>
                  <a:effectLst/>
                  <a:latin typeface="+mn-lt"/>
                  <a:ea typeface="+mn-ea"/>
                  <a:cs typeface="+mn-cs"/>
                </a:rPr>
                <a:t>A specific region (maakunta) in Finland needs to decide on the locations of healthcare clinics to serve its municipalities (labelled A-G for confidentiality). Each clinic can serve all those municipalities that are within a 30 minutes' driving distance. The travel times between the municipalities are given in Table 1. Moreover, the</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cost of constructing a clinic varies across the municipalities. Projections of these costs are given in Table 2.</a:t>
              </a:r>
            </a:p>
            <a:p>
              <a:endParaRPr lang="en-US">
                <a:effectLst/>
              </a:endParaRPr>
            </a:p>
            <a:p>
              <a:r>
                <a:rPr lang="en-US" sz="1100">
                  <a:solidFill>
                    <a:schemeClr val="tx1"/>
                  </a:solidFill>
                  <a:effectLst/>
                  <a:latin typeface="+mn-lt"/>
                  <a:ea typeface="+mn-ea"/>
                  <a:cs typeface="+mn-cs"/>
                </a:rPr>
                <a:t>a) Mathematically formulate a BLP model that identifies those municipalities to which clinics should be built so that the total construction costs are minimized and all municipalities have a clinic within a 30 minute driving distance. Use decision variables</a:t>
              </a:r>
              <a:r>
                <a:rPr lang="en-US" sz="1100" b="0">
                  <a:solidFill>
                    <a:schemeClr val="tx1"/>
                  </a:solidFill>
                  <a:effectLst/>
                  <a:latin typeface="+mn-lt"/>
                  <a:ea typeface="+mn-ea"/>
                  <a:cs typeface="+mn-cs"/>
                </a:rPr>
                <a:t> </a:t>
              </a:r>
              <a:r>
                <a:rPr lang="en-US" sz="1100" b="0" i="0">
                  <a:solidFill>
                    <a:schemeClr val="tx1"/>
                  </a:solidFill>
                  <a:effectLst/>
                  <a:latin typeface="Cambria Math" panose="02040503050406030204" pitchFamily="18" charset="0"/>
                  <a:ea typeface="+mn-ea"/>
                  <a:cs typeface="+mn-cs"/>
                </a:rPr>
                <a:t>𝑥_𝐴,…, 𝑥_𝐺∈{0,1}</a:t>
              </a:r>
              <a:r>
                <a:rPr lang="en-US" sz="1100">
                  <a:solidFill>
                    <a:schemeClr val="tx1"/>
                  </a:solidFill>
                  <a:effectLst/>
                  <a:latin typeface="+mn-lt"/>
                  <a:ea typeface="+mn-ea"/>
                  <a:cs typeface="+mn-cs"/>
                </a:rPr>
                <a:t>. (3</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pts)</a:t>
              </a:r>
            </a:p>
            <a:p>
              <a:endParaRPr lang="en-US" sz="1100">
                <a:solidFill>
                  <a:schemeClr val="tx1"/>
                </a:solidFill>
                <a:effectLst/>
                <a:latin typeface="+mn-lt"/>
                <a:ea typeface="+mn-ea"/>
                <a:cs typeface="+mn-cs"/>
              </a:endParaRPr>
            </a:p>
            <a:p>
              <a:r>
                <a:rPr lang="en-US" sz="1100" b="0">
                  <a:solidFill>
                    <a:srgbClr val="FF0000"/>
                  </a:solidFill>
                  <a:effectLst/>
                  <a:latin typeface="+mn-lt"/>
                  <a:ea typeface="+mn-ea"/>
                  <a:cs typeface="+mn-cs"/>
                </a:rPr>
                <a:t> </a:t>
              </a:r>
              <a:r>
                <a:rPr lang="en-US" sz="1100" b="0" i="0">
                  <a:solidFill>
                    <a:srgbClr val="FF0000"/>
                  </a:solidFill>
                  <a:effectLst/>
                  <a:latin typeface="Cambria Math" panose="02040503050406030204" pitchFamily="18" charset="0"/>
                  <a:ea typeface="+mn-ea"/>
                  <a:cs typeface="+mn-cs"/>
                </a:rPr>
                <a:t>min⁡〖</a:t>
              </a:r>
              <a:r>
                <a:rPr lang="fi-FI" sz="1100" b="0" i="0">
                  <a:solidFill>
                    <a:srgbClr val="FF0000"/>
                  </a:solidFill>
                  <a:effectLst/>
                  <a:latin typeface="Cambria Math" panose="02040503050406030204" pitchFamily="18" charset="0"/>
                  <a:ea typeface="+mn-ea"/>
                  <a:cs typeface="+mn-cs"/>
                </a:rPr>
                <a:t>3</a:t>
              </a:r>
              <a:r>
                <a:rPr lang="en-US" sz="1100" b="0" i="0">
                  <a:solidFill>
                    <a:srgbClr val="FF0000"/>
                  </a:solidFill>
                  <a:effectLst/>
                  <a:latin typeface="Cambria Math" panose="02040503050406030204" pitchFamily="18" charset="0"/>
                  <a:ea typeface="+mn-ea"/>
                  <a:cs typeface="+mn-cs"/>
                </a:rPr>
                <a:t>.1</a:t>
              </a:r>
              <a:r>
                <a:rPr lang="fi-FI" sz="1100" b="0" i="0">
                  <a:solidFill>
                    <a:srgbClr val="FF0000"/>
                  </a:solidFill>
                  <a:effectLst/>
                  <a:latin typeface="Cambria Math" panose="02040503050406030204" pitchFamily="18" charset="0"/>
                  <a:ea typeface="+mn-ea"/>
                  <a:cs typeface="+mn-cs"/>
                </a:rPr>
                <a:t>5</a:t>
              </a:r>
              <a:r>
                <a:rPr lang="en-US" sz="1100" b="0" i="0">
                  <a:solidFill>
                    <a:srgbClr val="FF0000"/>
                  </a:solidFill>
                  <a:effectLst/>
                  <a:latin typeface="Cambria Math" panose="02040503050406030204" pitchFamily="18" charset="0"/>
                  <a:ea typeface="+mn-ea"/>
                  <a:cs typeface="+mn-cs"/>
                </a:rPr>
                <a:t>𝑥_𝐴+〗…</a:t>
              </a:r>
              <a:endParaRPr lang="en-US" sz="1100">
                <a:solidFill>
                  <a:schemeClr val="tx1"/>
                </a:solidFill>
                <a:effectLst/>
                <a:latin typeface="+mn-lt"/>
                <a:ea typeface="+mn-ea"/>
                <a:cs typeface="+mn-cs"/>
              </a:endParaRPr>
            </a:p>
            <a:p>
              <a:endParaRPr lang="en-US">
                <a:effectLst/>
              </a:endParaRPr>
            </a:p>
            <a:p>
              <a:r>
                <a:rPr lang="en-US" sz="1100">
                  <a:solidFill>
                    <a:schemeClr val="tx1"/>
                  </a:solidFill>
                  <a:effectLst/>
                  <a:latin typeface="+mn-lt"/>
                  <a:ea typeface="+mn-ea"/>
                  <a:cs typeface="+mn-cs"/>
                </a:rPr>
                <a:t>b) Implement a spreadsheet model to solve this BLP</a:t>
              </a:r>
              <a:r>
                <a:rPr lang="en-US" sz="1100" baseline="0">
                  <a:solidFill>
                    <a:schemeClr val="tx1"/>
                  </a:solidFill>
                  <a:effectLst/>
                  <a:latin typeface="+mn-lt"/>
                  <a:ea typeface="+mn-ea"/>
                  <a:cs typeface="+mn-cs"/>
                </a:rPr>
                <a:t> and report the municipalities to which clinics should be built as well as  the optimal total cost</a:t>
              </a:r>
              <a:r>
                <a:rPr lang="en-US" sz="1100">
                  <a:solidFill>
                    <a:schemeClr val="tx1"/>
                  </a:solidFill>
                  <a:effectLst/>
                  <a:latin typeface="+mn-lt"/>
                  <a:ea typeface="+mn-ea"/>
                  <a:cs typeface="+mn-cs"/>
                </a:rPr>
                <a:t> (3 pts)</a:t>
              </a:r>
            </a:p>
            <a:p>
              <a:endParaRPr lang="en-US" sz="11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rgbClr val="FF0000"/>
                  </a:solidFill>
                  <a:effectLst/>
                  <a:latin typeface="+mn-lt"/>
                  <a:ea typeface="+mn-ea"/>
                  <a:cs typeface="+mn-cs"/>
                </a:rPr>
                <a:t>Answer here</a:t>
              </a:r>
              <a:endParaRPr lang="fi-FI">
                <a:solidFill>
                  <a:srgbClr val="FF0000"/>
                </a:solidFill>
                <a:effectLst/>
              </a:endParaRPr>
            </a:p>
            <a:p>
              <a:endParaRPr lang="en-US">
                <a:effectLst/>
              </a:endParaRPr>
            </a:p>
            <a:p>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p>
          </xdr:txBody>
        </xdr:sp>
      </mc:Fallback>
    </mc:AlternateContent>
    <xdr:clientData/>
  </xdr:oneCellAnchor>
  <xdr:oneCellAnchor>
    <xdr:from>
      <xdr:col>11</xdr:col>
      <xdr:colOff>312738</xdr:colOff>
      <xdr:row>2</xdr:row>
      <xdr:rowOff>1589</xdr:rowOff>
    </xdr:from>
    <xdr:ext cx="5038724" cy="3807546"/>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6494463" y="525464"/>
          <a:ext cx="5038724" cy="380754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a:t>Grading</a:t>
          </a:r>
          <a:endParaRPr lang="en-US" sz="1600" b="1" baseline="0"/>
        </a:p>
        <a:p>
          <a:endParaRPr lang="en-US" sz="1600" b="1" baseline="0"/>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prstClr val="black"/>
              </a:solidFill>
              <a:effectLst/>
              <a:uLnTx/>
              <a:uFillTx/>
              <a:latin typeface="+mn-lt"/>
              <a:ea typeface="+mn-ea"/>
              <a:cs typeface="+mn-cs"/>
            </a:rPr>
            <a:t>a) </a:t>
          </a:r>
          <a:r>
            <a:rPr kumimoji="0" lang="en-US" sz="1100" b="0" i="1" u="none" strike="noStrike" kern="0" cap="none" spc="0" normalizeH="0" baseline="0" noProof="0">
              <a:ln>
                <a:noFill/>
              </a:ln>
              <a:solidFill>
                <a:prstClr val="black"/>
              </a:solidFill>
              <a:effectLst/>
              <a:uLnTx/>
              <a:uFillTx/>
              <a:latin typeface="+mn-lt"/>
              <a:ea typeface="+mn-ea"/>
              <a:cs typeface="+mn-cs"/>
            </a:rPr>
            <a:t>Is the formulation reasonable? </a:t>
          </a:r>
          <a:r>
            <a:rPr kumimoji="0" lang="en-US" sz="1100" b="0" i="0" u="none" strike="noStrike" kern="0" cap="none" spc="0" normalizeH="0" baseline="0" noProof="0">
              <a:ln>
                <a:noFill/>
              </a:ln>
              <a:solidFill>
                <a:prstClr val="black"/>
              </a:solidFill>
              <a:effectLst/>
              <a:uLnTx/>
              <a:uFillTx/>
              <a:latin typeface="+mn-lt"/>
              <a:ea typeface="+mn-ea"/>
              <a:cs typeface="+mn-cs"/>
            </a:rPr>
            <a:t>(+0-3 pts)</a:t>
          </a:r>
          <a:endParaRPr kumimoji="0" lang="fi-FI" sz="1100" b="0" i="0" u="none" strike="noStrike" kern="0" cap="none" spc="0" normalizeH="0" baseline="0" noProof="0">
            <a:ln>
              <a:noFill/>
            </a:ln>
            <a:solidFill>
              <a:prstClr val="black"/>
            </a:solidFill>
            <a:effectLst/>
            <a:uLnTx/>
            <a:uFillTx/>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Formulation is reasonable and correct. (Note that multiple equivalent formulations exist.) (3 pts)</a:t>
          </a:r>
          <a:endParaRPr kumimoji="0" lang="fi-FI" sz="1100" b="0" i="0" u="none" strike="noStrike" kern="0" cap="none" spc="0" normalizeH="0" baseline="0" noProof="0">
            <a:ln>
              <a:noFill/>
            </a:ln>
            <a:solidFill>
              <a:prstClr val="black"/>
            </a:solidFill>
            <a:effectLst/>
            <a:uLnTx/>
            <a:uFillTx/>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Formulation is reasonable, but there are minor mistakes (e.g., positivity or binary constraints missing. (2pts)</a:t>
          </a:r>
          <a:endParaRPr kumimoji="0" lang="fi-FI" sz="1100" b="0" i="0" u="none" strike="noStrike" kern="0" cap="none" spc="0" normalizeH="0" baseline="0" noProof="0">
            <a:ln>
              <a:noFill/>
            </a:ln>
            <a:solidFill>
              <a:prstClr val="black"/>
            </a:solidFill>
            <a:effectLst/>
            <a:uLnTx/>
            <a:uFillTx/>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Formulation is reasonable, but there are major mistakes. (1pts)</a:t>
          </a:r>
          <a:endParaRPr kumimoji="0" lang="fi-FI" sz="1100" b="0" i="0" u="none" strike="noStrike" kern="0" cap="none" spc="0" normalizeH="0" baseline="0" noProof="0">
            <a:ln>
              <a:noFill/>
            </a:ln>
            <a:solidFill>
              <a:prstClr val="black"/>
            </a:solidFill>
            <a:effectLst/>
            <a:uLnTx/>
            <a:uFillTx/>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Completely unreasonable or no mathematical formulation given. (0 pts)  </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   </a:t>
          </a:r>
          <a:endParaRPr kumimoji="0" lang="fi-FI" sz="11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prstClr val="black"/>
              </a:solidFill>
              <a:effectLst/>
              <a:uLnTx/>
              <a:uFillTx/>
              <a:latin typeface="+mn-lt"/>
              <a:ea typeface="+mn-ea"/>
              <a:cs typeface="+mn-cs"/>
            </a:rPr>
            <a:t>b) </a:t>
          </a:r>
          <a:r>
            <a:rPr kumimoji="0" lang="en-US" sz="1100" b="0" i="0" u="none" strike="noStrike" kern="0" cap="none" spc="0" normalizeH="0" baseline="0" noProof="0">
              <a:ln>
                <a:noFill/>
              </a:ln>
              <a:solidFill>
                <a:prstClr val="black"/>
              </a:solidFill>
              <a:effectLst/>
              <a:uLnTx/>
              <a:uFillTx/>
              <a:latin typeface="+mn-lt"/>
              <a:ea typeface="+mn-ea"/>
              <a:cs typeface="+mn-cs"/>
            </a:rPr>
            <a:t>Model is correct, correct optimal solution is reported and the model is clearly presented (decision varibles, data, and formulas clearly marked; data not hidden in formulas but presented in data cells corresponding to objective function and constraint coefficients). (3pts)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Small error in the model or in reporting solutions (-1 pt)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Model not clearly presented (-1 pt)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There are major errors in the model (-2 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Model is poorly presented (-2 pts)</a:t>
          </a: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No spreadsheet implementation given (0 pts)</a:t>
          </a: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Not a linear model (0 pts)</a:t>
          </a:r>
          <a:endParaRPr kumimoji="0" lang="en-US" sz="1600" b="1"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                            </a:t>
          </a:r>
          <a:r>
            <a:rPr kumimoji="0" lang="en-US" sz="1400" b="0" i="0" u="none" strike="noStrike" kern="0" cap="none" spc="0" normalizeH="0" baseline="0" noProof="0">
              <a:ln>
                <a:noFill/>
              </a:ln>
              <a:solidFill>
                <a:prstClr val="black"/>
              </a:solidFill>
              <a:effectLst/>
              <a:uLnTx/>
              <a:uFillTx/>
              <a:latin typeface="+mn-lt"/>
              <a:ea typeface="+mn-ea"/>
              <a:cs typeface="+mn-cs"/>
            </a:rPr>
            <a:t> </a:t>
          </a:r>
          <a:r>
            <a:rPr kumimoji="0" lang="en-US" sz="1100" b="0" i="0" u="none" strike="noStrike" kern="0" cap="none" spc="0" normalizeH="0" baseline="0" noProof="0">
              <a:ln>
                <a:noFill/>
              </a:ln>
              <a:solidFill>
                <a:prstClr val="black"/>
              </a:solidFill>
              <a:effectLst/>
              <a:uLnTx/>
              <a:uFillTx/>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16</xdr:col>
      <xdr:colOff>287212</xdr:colOff>
      <xdr:row>2</xdr:row>
      <xdr:rowOff>7842</xdr:rowOff>
    </xdr:from>
    <xdr:ext cx="4495800" cy="3539837"/>
    <xdr:sp macro="" textlink="">
      <xdr:nvSpPr>
        <xdr:cNvPr id="2" name="TextBox 1">
          <a:extLst>
            <a:ext uri="{FF2B5EF4-FFF2-40B4-BE49-F238E27FC236}">
              <a16:creationId xmlns:a16="http://schemas.microsoft.com/office/drawing/2014/main" id="{9C0BE051-AD7A-4FD7-BEED-06D1EF55663F}"/>
            </a:ext>
          </a:extLst>
        </xdr:cNvPr>
        <xdr:cNvSpPr txBox="1"/>
      </xdr:nvSpPr>
      <xdr:spPr>
        <a:xfrm>
          <a:off x="10077255" y="529646"/>
          <a:ext cx="4495800" cy="3539837"/>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a:t>Grading</a:t>
          </a:r>
          <a:endParaRPr lang="en-US" sz="1600" b="1" baseline="0"/>
        </a:p>
        <a:p>
          <a:pPr eaLnBrk="1" fontAlgn="auto" latinLnBrk="0" hangingPunct="1"/>
          <a:r>
            <a:rPr lang="en-US" sz="1100" b="1" i="0" baseline="0">
              <a:solidFill>
                <a:schemeClr val="tx1"/>
              </a:solidFill>
              <a:effectLst/>
              <a:latin typeface="+mn-lt"/>
              <a:ea typeface="+mn-ea"/>
              <a:cs typeface="+mn-cs"/>
            </a:rPr>
            <a:t>a) </a:t>
          </a:r>
          <a:r>
            <a:rPr lang="en-US" sz="1100" b="0" i="1" baseline="0">
              <a:solidFill>
                <a:schemeClr val="tx1"/>
              </a:solidFill>
              <a:effectLst/>
              <a:latin typeface="+mn-lt"/>
              <a:ea typeface="+mn-ea"/>
              <a:cs typeface="+mn-cs"/>
            </a:rPr>
            <a:t>Is the formulation reasonable? </a:t>
          </a:r>
          <a:r>
            <a:rPr lang="en-US" sz="1100" b="0" i="0" baseline="0">
              <a:solidFill>
                <a:schemeClr val="tx1"/>
              </a:solidFill>
              <a:effectLst/>
              <a:latin typeface="+mn-lt"/>
              <a:ea typeface="+mn-ea"/>
              <a:cs typeface="+mn-cs"/>
            </a:rPr>
            <a:t>(+0-4 pts)</a:t>
          </a:r>
          <a:endParaRPr lang="fi-FI">
            <a:effectLst/>
          </a:endParaRPr>
        </a:p>
        <a:p>
          <a:pPr eaLnBrk="1" fontAlgn="auto" latinLnBrk="0" hangingPunct="1"/>
          <a:r>
            <a:rPr lang="en-US" sz="1100" b="0" i="0" baseline="0">
              <a:solidFill>
                <a:schemeClr val="tx1"/>
              </a:solidFill>
              <a:effectLst/>
              <a:latin typeface="+mn-lt"/>
              <a:ea typeface="+mn-ea"/>
              <a:cs typeface="+mn-cs"/>
            </a:rPr>
            <a:t>Formulation is reasonable and correct. (Note that multiple equivalent formulations exist.) (4 pts)</a:t>
          </a:r>
          <a:endParaRPr lang="fi-FI">
            <a:effectLst/>
          </a:endParaRPr>
        </a:p>
        <a:p>
          <a:pPr eaLnBrk="1" fontAlgn="auto" latinLnBrk="0" hangingPunct="1"/>
          <a:r>
            <a:rPr lang="en-US" sz="1100" b="0" i="0" baseline="0">
              <a:solidFill>
                <a:schemeClr val="tx1"/>
              </a:solidFill>
              <a:effectLst/>
              <a:latin typeface="+mn-lt"/>
              <a:ea typeface="+mn-ea"/>
              <a:cs typeface="+mn-cs"/>
            </a:rPr>
            <a:t>Formulation is reasonable, but there are minor mistakes (e.g., positivity or binary constraints missing. (3pts)</a:t>
          </a:r>
          <a:endParaRPr lang="fi-FI">
            <a:effectLst/>
          </a:endParaRPr>
        </a:p>
        <a:p>
          <a:pPr eaLnBrk="1" fontAlgn="auto" latinLnBrk="0" hangingPunct="1"/>
          <a:r>
            <a:rPr lang="en-US" sz="1100" b="0" i="0" baseline="0">
              <a:solidFill>
                <a:schemeClr val="tx1"/>
              </a:solidFill>
              <a:effectLst/>
              <a:latin typeface="+mn-lt"/>
              <a:ea typeface="+mn-ea"/>
              <a:cs typeface="+mn-cs"/>
            </a:rPr>
            <a:t>Formulation is reasonable, but there are major mistakes. (1pts)</a:t>
          </a:r>
          <a:endParaRPr lang="fi-FI">
            <a:effectLst/>
          </a:endParaRPr>
        </a:p>
        <a:p>
          <a:pPr eaLnBrk="1" fontAlgn="auto" latinLnBrk="0" hangingPunct="1"/>
          <a:r>
            <a:rPr lang="en-US" sz="1100" b="0" i="0" baseline="0">
              <a:solidFill>
                <a:schemeClr val="tx1"/>
              </a:solidFill>
              <a:effectLst/>
              <a:latin typeface="+mn-lt"/>
              <a:ea typeface="+mn-ea"/>
              <a:cs typeface="+mn-cs"/>
            </a:rPr>
            <a:t>Completely unreasonable or no mathematical formulation given. (0 pts)  </a:t>
          </a:r>
          <a:endParaRPr lang="fi-FI">
            <a:effectLst/>
          </a:endParaRPr>
        </a:p>
        <a:p>
          <a:pPr eaLnBrk="1" fontAlgn="auto" latinLnBrk="0" hangingPunct="1"/>
          <a:r>
            <a:rPr lang="en-US" sz="1100" b="0" i="0" baseline="0">
              <a:solidFill>
                <a:schemeClr val="tx1"/>
              </a:solidFill>
              <a:effectLst/>
              <a:latin typeface="+mn-lt"/>
              <a:ea typeface="+mn-ea"/>
              <a:cs typeface="+mn-cs"/>
            </a:rPr>
            <a:t>   </a:t>
          </a:r>
          <a:endParaRPr lang="fi-FI">
            <a:effectLst/>
          </a:endParaRPr>
        </a:p>
        <a:p>
          <a:pPr eaLnBrk="1" fontAlgn="auto" latinLnBrk="0" hangingPunct="1"/>
          <a:r>
            <a:rPr lang="en-US" sz="1100" b="1" i="0" baseline="0">
              <a:solidFill>
                <a:schemeClr val="tx1"/>
              </a:solidFill>
              <a:effectLst/>
              <a:latin typeface="+mn-lt"/>
              <a:ea typeface="+mn-ea"/>
              <a:cs typeface="+mn-cs"/>
            </a:rPr>
            <a:t>b) </a:t>
          </a:r>
          <a:r>
            <a:rPr lang="en-US" sz="1100" b="0" i="0" baseline="0">
              <a:solidFill>
                <a:schemeClr val="tx1"/>
              </a:solidFill>
              <a:effectLst/>
              <a:latin typeface="+mn-lt"/>
              <a:ea typeface="+mn-ea"/>
              <a:cs typeface="+mn-cs"/>
            </a:rPr>
            <a:t>Model is correct, correct optimal solution is reported and the model is clearly presented (decision varibles, data, and formulas clearly marked; data not hidden in formulas but presented in data cells corresponding to objective function and constraint coefficients). (4pts)</a:t>
          </a:r>
          <a:endParaRPr lang="fi-FI">
            <a:effectLst/>
          </a:endParaRPr>
        </a:p>
        <a:p>
          <a:pPr eaLnBrk="1" fontAlgn="auto" latinLnBrk="0" hangingPunct="1"/>
          <a:r>
            <a:rPr lang="en-US" sz="1100" b="0" i="0" baseline="0">
              <a:solidFill>
                <a:schemeClr val="tx1"/>
              </a:solidFill>
              <a:effectLst/>
              <a:latin typeface="+mn-lt"/>
              <a:ea typeface="+mn-ea"/>
              <a:cs typeface="+mn-cs"/>
            </a:rPr>
            <a:t>Small error in the model or in reporting solutions (-1 pt)</a:t>
          </a:r>
          <a:endParaRPr lang="fi-FI">
            <a:effectLst/>
          </a:endParaRPr>
        </a:p>
        <a:p>
          <a:pPr eaLnBrk="1" fontAlgn="auto" latinLnBrk="0" hangingPunct="1"/>
          <a:r>
            <a:rPr lang="en-US" sz="1100" b="0" i="0" baseline="0">
              <a:solidFill>
                <a:schemeClr val="tx1"/>
              </a:solidFill>
              <a:effectLst/>
              <a:latin typeface="+mn-lt"/>
              <a:ea typeface="+mn-ea"/>
              <a:cs typeface="+mn-cs"/>
            </a:rPr>
            <a:t>Model not clearly presented (-1 pt)</a:t>
          </a:r>
          <a:endParaRPr lang="fi-FI">
            <a:effectLst/>
          </a:endParaRPr>
        </a:p>
        <a:p>
          <a:pPr eaLnBrk="1" fontAlgn="auto" latinLnBrk="0" hangingPunct="1"/>
          <a:r>
            <a:rPr lang="en-US" sz="1100" b="0" i="0" baseline="0">
              <a:solidFill>
                <a:schemeClr val="tx1"/>
              </a:solidFill>
              <a:effectLst/>
              <a:latin typeface="+mn-lt"/>
              <a:ea typeface="+mn-ea"/>
              <a:cs typeface="+mn-cs"/>
            </a:rPr>
            <a:t>There are major errors in the model (-2 or -3 pts)</a:t>
          </a:r>
          <a:endParaRPr lang="fi-FI">
            <a:effectLst/>
          </a:endParaRPr>
        </a:p>
        <a:p>
          <a:pPr eaLnBrk="1" fontAlgn="auto" latinLnBrk="0" hangingPunct="1"/>
          <a:r>
            <a:rPr lang="en-US" sz="1100" b="0" i="0" baseline="0">
              <a:solidFill>
                <a:schemeClr val="tx1"/>
              </a:solidFill>
              <a:effectLst/>
              <a:latin typeface="+mn-lt"/>
              <a:ea typeface="+mn-ea"/>
              <a:cs typeface="+mn-cs"/>
            </a:rPr>
            <a:t>Model is poorly presented (-2 or -3 pts)</a:t>
          </a:r>
          <a:endParaRPr lang="fi-FI">
            <a:effectLst/>
          </a:endParaRPr>
        </a:p>
        <a:p>
          <a:pPr eaLnBrk="1" fontAlgn="auto" latinLnBrk="0" hangingPunct="1"/>
          <a:r>
            <a:rPr lang="en-US" sz="1100" b="0" i="0" baseline="0">
              <a:solidFill>
                <a:schemeClr val="tx1"/>
              </a:solidFill>
              <a:effectLst/>
              <a:latin typeface="+mn-lt"/>
              <a:ea typeface="+mn-ea"/>
              <a:cs typeface="+mn-cs"/>
            </a:rPr>
            <a:t>No spreadsheet implementation given (0 pts)</a:t>
          </a:r>
          <a:endParaRPr lang="fi-FI">
            <a:effectLst/>
          </a:endParaRPr>
        </a:p>
        <a:p>
          <a:pPr eaLnBrk="1" fontAlgn="auto" latinLnBrk="0" hangingPunct="1"/>
          <a:r>
            <a:rPr lang="en-US" sz="1100" b="0" i="0" baseline="0">
              <a:solidFill>
                <a:schemeClr val="tx1"/>
              </a:solidFill>
              <a:effectLst/>
              <a:latin typeface="+mn-lt"/>
              <a:ea typeface="+mn-ea"/>
              <a:cs typeface="+mn-cs"/>
            </a:rPr>
            <a:t>Not a linear model (0 pts)</a:t>
          </a:r>
          <a:endParaRPr lang="en-US" sz="11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solidFill>
              <a:schemeClr val="tx1"/>
            </a:solidFill>
            <a:effectLst/>
            <a:latin typeface="+mn-lt"/>
            <a:ea typeface="+mn-ea"/>
            <a:cs typeface="+mn-cs"/>
          </a:endParaRPr>
        </a:p>
        <a:p>
          <a:pPr eaLnBrk="1" fontAlgn="auto" latinLnBrk="0" hangingPunct="1"/>
          <a:endParaRPr lang="en-US" sz="1600" b="1" baseline="0"/>
        </a:p>
        <a:p>
          <a:endParaRPr lang="en-US" sz="1600" b="1" baseline="0"/>
        </a:p>
      </xdr:txBody>
    </xdr:sp>
    <xdr:clientData/>
  </xdr:oneCellAnchor>
  <xdr:oneCellAnchor>
    <xdr:from>
      <xdr:col>1</xdr:col>
      <xdr:colOff>9769</xdr:colOff>
      <xdr:row>2</xdr:row>
      <xdr:rowOff>6722</xdr:rowOff>
    </xdr:from>
    <xdr:ext cx="9740612" cy="9010650"/>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2E611086-60C6-4E67-AC85-E759E015AAFA}"/>
                </a:ext>
              </a:extLst>
            </xdr:cNvPr>
            <xdr:cNvSpPr txBox="1"/>
          </xdr:nvSpPr>
          <xdr:spPr>
            <a:xfrm>
              <a:off x="175421" y="528526"/>
              <a:ext cx="9740612" cy="9010650"/>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a:t>Fixed charge</a:t>
              </a:r>
              <a:r>
                <a:rPr lang="en-US" sz="1600" b="1" baseline="0"/>
                <a:t> (8 pts)</a:t>
              </a: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r>
                <a:rPr lang="en-US" sz="1100">
                  <a:solidFill>
                    <a:schemeClr val="tx1"/>
                  </a:solidFill>
                  <a:effectLst/>
                  <a:latin typeface="+mn-lt"/>
                  <a:ea typeface="+mn-ea"/>
                  <a:cs typeface="+mn-cs"/>
                </a:rPr>
                <a:t>Take-A-Cape Analytics (TACA) is a consulting firm that specializes in developing analytics solutions for retail companies. The company currently has offices in Helsinki, Stockholm, Oslo and Vilna.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With the recently secured series B funding TACA is planning to open new offices in one or more European cities. The shortlist of potential cities includes Frankfurt, Warsaw, Paris, Amsterdam, Madrid, Milan and Vienna. The startup costs of the new offices are given in Table 1.</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Each new office will require a specific number of analytics experts from the current offices as they have deep knowledge and understanding of the company’s products (Table 1). The company has conducted a survey to identify the number of experts in each current office willing to transfer to a new office (Table 2). The costs of transferring an expert from one city to another - including housing costs, moving costs and cost of living adjustments to the salaries - are listed in Table 3.</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The board of the company has ranked the new offices in terms of the potential they have to increase future sales (Table 4). The board states that an office can be established in city with the rank </a:t>
              </a:r>
              <a14:m>
                <m:oMath xmlns:m="http://schemas.openxmlformats.org/officeDocument/2006/math">
                  <m:r>
                    <a:rPr lang="en-US" sz="1100" i="1">
                      <a:solidFill>
                        <a:schemeClr val="tx1"/>
                      </a:solidFill>
                      <a:effectLst/>
                      <a:latin typeface="Cambria Math" panose="02040503050406030204" pitchFamily="18" charset="0"/>
                      <a:ea typeface="+mn-ea"/>
                      <a:cs typeface="+mn-cs"/>
                    </a:rPr>
                    <m:t>𝑗</m:t>
                  </m:r>
                </m:oMath>
              </a14:m>
              <a:r>
                <a:rPr lang="en-US" sz="1100">
                  <a:solidFill>
                    <a:schemeClr val="tx1"/>
                  </a:solidFill>
                  <a:effectLst/>
                  <a:latin typeface="+mn-lt"/>
                  <a:ea typeface="+mn-ea"/>
                  <a:cs typeface="+mn-cs"/>
                </a:rPr>
                <a:t> only if offices are also established to all cities with ranks </a:t>
              </a:r>
              <a14:m>
                <m:oMath xmlns:m="http://schemas.openxmlformats.org/officeDocument/2006/math">
                  <m:r>
                    <a:rPr lang="en-US" sz="1100" i="1">
                      <a:solidFill>
                        <a:schemeClr val="tx1"/>
                      </a:solidFill>
                      <a:effectLst/>
                      <a:latin typeface="Cambria Math" panose="02040503050406030204" pitchFamily="18" charset="0"/>
                      <a:ea typeface="+mn-ea"/>
                      <a:cs typeface="+mn-cs"/>
                    </a:rPr>
                    <m:t>1, …,</m:t>
                  </m:r>
                  <m:r>
                    <a:rPr lang="en-US" sz="1100" i="1">
                      <a:solidFill>
                        <a:schemeClr val="tx1"/>
                      </a:solidFill>
                      <a:effectLst/>
                      <a:latin typeface="Cambria Math" panose="02040503050406030204" pitchFamily="18" charset="0"/>
                      <a:ea typeface="+mn-ea"/>
                      <a:cs typeface="+mn-cs"/>
                    </a:rPr>
                    <m:t>𝑗</m:t>
                  </m:r>
                  <m:r>
                    <a:rPr lang="en-US" sz="1100" i="1">
                      <a:solidFill>
                        <a:schemeClr val="tx1"/>
                      </a:solidFill>
                      <a:effectLst/>
                      <a:latin typeface="Cambria Math" panose="02040503050406030204" pitchFamily="18" charset="0"/>
                      <a:ea typeface="+mn-ea"/>
                      <a:cs typeface="+mn-cs"/>
                    </a:rPr>
                    <m:t>−1</m:t>
                  </m:r>
                </m:oMath>
              </a14:m>
              <a:r>
                <a:rPr lang="en-US" sz="1100">
                  <a:solidFill>
                    <a:schemeClr val="tx1"/>
                  </a:solidFill>
                  <a:effectLst/>
                  <a:latin typeface="+mn-lt"/>
                  <a:ea typeface="+mn-ea"/>
                  <a:cs typeface="+mn-cs"/>
                </a:rPr>
                <a:t>.</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b="1">
                  <a:solidFill>
                    <a:schemeClr val="tx1"/>
                  </a:solidFill>
                  <a:effectLst/>
                  <a:latin typeface="+mn-lt"/>
                  <a:ea typeface="+mn-ea"/>
                  <a:cs typeface="+mn-cs"/>
                </a:rPr>
                <a:t>a) </a:t>
              </a:r>
              <a:r>
                <a:rPr lang="en-US" sz="1100">
                  <a:solidFill>
                    <a:schemeClr val="tx1"/>
                  </a:solidFill>
                  <a:effectLst/>
                  <a:latin typeface="+mn-lt"/>
                  <a:ea typeface="+mn-ea"/>
                  <a:cs typeface="+mn-cs"/>
                </a:rPr>
                <a:t>Formulate mathematically a MILP model that for a prespecified number of new offices </a:t>
              </a:r>
              <a14:m>
                <m:oMath xmlns:m="http://schemas.openxmlformats.org/officeDocument/2006/math">
                  <m:r>
                    <a:rPr lang="en-US" sz="1100" i="1">
                      <a:solidFill>
                        <a:schemeClr val="tx1"/>
                      </a:solidFill>
                      <a:effectLst/>
                      <a:latin typeface="Cambria Math" panose="02040503050406030204" pitchFamily="18" charset="0"/>
                      <a:ea typeface="+mn-ea"/>
                      <a:cs typeface="+mn-cs"/>
                    </a:rPr>
                    <m:t>𝑛</m:t>
                  </m:r>
                </m:oMath>
              </a14:m>
              <a:r>
                <a:rPr lang="en-US" sz="1100">
                  <a:solidFill>
                    <a:schemeClr val="tx1"/>
                  </a:solidFill>
                  <a:effectLst/>
                  <a:latin typeface="+mn-lt"/>
                  <a:ea typeface="+mn-ea"/>
                  <a:cs typeface="+mn-cs"/>
                </a:rPr>
                <a:t> determines (i) the cities in which the new offices should be established and (ii) how experts from the current offices are transferred to these new offices so that total costs (i.e., startup and transfer) are minimized. Use the binary decision variables </a:t>
              </a:r>
              <a14:m>
                <m:oMath xmlns:m="http://schemas.openxmlformats.org/officeDocument/2006/math">
                  <m:sSub>
                    <m:sSubPr>
                      <m:ctrlPr>
                        <a:rPr lang="fi-FI"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𝑦</m:t>
                      </m:r>
                    </m:e>
                    <m:sub>
                      <m:r>
                        <a:rPr lang="en-US" sz="1100" i="1">
                          <a:solidFill>
                            <a:schemeClr val="tx1"/>
                          </a:solidFill>
                          <a:effectLst/>
                          <a:latin typeface="Cambria Math" panose="02040503050406030204" pitchFamily="18" charset="0"/>
                          <a:ea typeface="+mn-ea"/>
                          <a:cs typeface="+mn-cs"/>
                        </a:rPr>
                        <m:t>𝑗</m:t>
                      </m:r>
                    </m:sub>
                  </m:sSub>
                </m:oMath>
              </a14:m>
              <a:r>
                <a:rPr lang="en-US" sz="1100">
                  <a:solidFill>
                    <a:schemeClr val="tx1"/>
                  </a:solidFill>
                  <a:effectLst/>
                  <a:latin typeface="+mn-lt"/>
                  <a:ea typeface="+mn-ea"/>
                  <a:cs typeface="+mn-cs"/>
                </a:rPr>
                <a:t> and continuous decision variables </a:t>
              </a:r>
              <a14:m>
                <m:oMath xmlns:m="http://schemas.openxmlformats.org/officeDocument/2006/math">
                  <m:sSub>
                    <m:sSubPr>
                      <m:ctrlPr>
                        <a:rPr lang="fi-FI" sz="1100" i="1">
                          <a:solidFill>
                            <a:schemeClr val="tx1"/>
                          </a:solidFill>
                          <a:effectLst/>
                          <a:latin typeface="Cambria Math" panose="02040503050406030204" pitchFamily="18" charset="0"/>
                          <a:ea typeface="+mn-ea"/>
                          <a:cs typeface="+mn-cs"/>
                        </a:rPr>
                      </m:ctrlPr>
                    </m:sSubPr>
                    <m:e>
                      <m:r>
                        <a:rPr lang="en-US" sz="1100" i="1">
                          <a:solidFill>
                            <a:schemeClr val="tx1"/>
                          </a:solidFill>
                          <a:effectLst/>
                          <a:latin typeface="Cambria Math" panose="02040503050406030204" pitchFamily="18" charset="0"/>
                          <a:ea typeface="+mn-ea"/>
                          <a:cs typeface="+mn-cs"/>
                        </a:rPr>
                        <m:t>𝑥</m:t>
                      </m:r>
                    </m:e>
                    <m:sub>
                      <m:r>
                        <a:rPr lang="en-US" sz="1100" i="1">
                          <a:solidFill>
                            <a:schemeClr val="tx1"/>
                          </a:solidFill>
                          <a:effectLst/>
                          <a:latin typeface="Cambria Math" panose="02040503050406030204" pitchFamily="18" charset="0"/>
                          <a:ea typeface="+mn-ea"/>
                          <a:cs typeface="+mn-cs"/>
                        </a:rPr>
                        <m:t>𝑖𝑗</m:t>
                      </m:r>
                    </m:sub>
                  </m:sSub>
                </m:oMath>
              </a14:m>
              <a:r>
                <a:rPr lang="en-US" sz="1100">
                  <a:solidFill>
                    <a:schemeClr val="tx1"/>
                  </a:solidFill>
                  <a:effectLst/>
                  <a:latin typeface="+mn-lt"/>
                  <a:ea typeface="+mn-ea"/>
                  <a:cs typeface="+mn-cs"/>
                </a:rPr>
                <a:t>, where </a:t>
              </a:r>
              <a14:m>
                <m:oMath xmlns:m="http://schemas.openxmlformats.org/officeDocument/2006/math">
                  <m:r>
                    <a:rPr lang="en-US" sz="1100" i="1">
                      <a:solidFill>
                        <a:schemeClr val="tx1"/>
                      </a:solidFill>
                      <a:effectLst/>
                      <a:latin typeface="Cambria Math" panose="02040503050406030204" pitchFamily="18" charset="0"/>
                      <a:ea typeface="+mn-ea"/>
                      <a:cs typeface="+mn-cs"/>
                    </a:rPr>
                    <m:t>𝑗</m:t>
                  </m:r>
                  <m:r>
                    <a:rPr lang="en-US" sz="1100" i="1">
                      <a:solidFill>
                        <a:schemeClr val="tx1"/>
                      </a:solidFill>
                      <a:effectLst/>
                      <a:latin typeface="Cambria Math" panose="02040503050406030204" pitchFamily="18" charset="0"/>
                      <a:ea typeface="+mn-ea"/>
                      <a:cs typeface="+mn-cs"/>
                    </a:rPr>
                    <m:t>∈</m:t>
                  </m:r>
                  <m:d>
                    <m:dPr>
                      <m:begChr m:val="{"/>
                      <m:endChr m:val="}"/>
                      <m:ctrlPr>
                        <a:rPr lang="fi-FI" sz="1100" i="1">
                          <a:solidFill>
                            <a:schemeClr val="tx1"/>
                          </a:solidFill>
                          <a:effectLst/>
                          <a:latin typeface="Cambria Math" panose="02040503050406030204" pitchFamily="18" charset="0"/>
                          <a:ea typeface="+mn-ea"/>
                          <a:cs typeface="+mn-cs"/>
                        </a:rPr>
                      </m:ctrlPr>
                    </m:dPr>
                    <m:e>
                      <m:r>
                        <a:rPr lang="en-US" sz="1100" i="1">
                          <a:solidFill>
                            <a:schemeClr val="tx1"/>
                          </a:solidFill>
                          <a:effectLst/>
                          <a:latin typeface="Cambria Math" panose="02040503050406030204" pitchFamily="18" charset="0"/>
                          <a:ea typeface="+mn-ea"/>
                          <a:cs typeface="+mn-cs"/>
                        </a:rPr>
                        <m:t>1,…,7</m:t>
                      </m:r>
                    </m:e>
                  </m:d>
                </m:oMath>
              </a14:m>
              <a:r>
                <a:rPr lang="en-US" sz="1100">
                  <a:solidFill>
                    <a:schemeClr val="tx1"/>
                  </a:solidFill>
                  <a:effectLst/>
                  <a:latin typeface="+mn-lt"/>
                  <a:ea typeface="+mn-ea"/>
                  <a:cs typeface="+mn-cs"/>
                </a:rPr>
                <a:t> and </a:t>
              </a:r>
              <a14:m>
                <m:oMath xmlns:m="http://schemas.openxmlformats.org/officeDocument/2006/math">
                  <m:r>
                    <a:rPr lang="en-US" sz="1100" i="1">
                      <a:solidFill>
                        <a:schemeClr val="tx1"/>
                      </a:solidFill>
                      <a:effectLst/>
                      <a:latin typeface="Cambria Math" panose="02040503050406030204" pitchFamily="18" charset="0"/>
                      <a:ea typeface="+mn-ea"/>
                      <a:cs typeface="+mn-cs"/>
                    </a:rPr>
                    <m:t>𝑖</m:t>
                  </m:r>
                  <m:r>
                    <a:rPr lang="en-US" sz="1100" i="1">
                      <a:solidFill>
                        <a:schemeClr val="tx1"/>
                      </a:solidFill>
                      <a:effectLst/>
                      <a:latin typeface="Cambria Math" panose="02040503050406030204" pitchFamily="18" charset="0"/>
                      <a:ea typeface="+mn-ea"/>
                      <a:cs typeface="+mn-cs"/>
                    </a:rPr>
                    <m:t>∈{1, …,4}</m:t>
                  </m:r>
                </m:oMath>
              </a14:m>
              <a:r>
                <a:rPr lang="en-US" sz="1100">
                  <a:solidFill>
                    <a:schemeClr val="tx1"/>
                  </a:solidFill>
                  <a:effectLst/>
                  <a:latin typeface="+mn-lt"/>
                  <a:ea typeface="+mn-ea"/>
                  <a:cs typeface="+mn-cs"/>
                </a:rPr>
                <a:t>.  (4pts)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rgbClr val="FF0000"/>
                  </a:solidFill>
                  <a:effectLst/>
                  <a:latin typeface="+mn-lt"/>
                  <a:ea typeface="+mn-ea"/>
                  <a:cs typeface="+mn-cs"/>
                </a:rPr>
                <a:t>[ANSWER HERE] </a:t>
              </a:r>
              <a14:m>
                <m:oMath xmlns:m="http://schemas.openxmlformats.org/officeDocument/2006/math">
                  <m:r>
                    <a:rPr lang="en-US" sz="1100" b="0" i="1">
                      <a:solidFill>
                        <a:srgbClr val="FF0000"/>
                      </a:solidFill>
                      <a:effectLst/>
                      <a:latin typeface="Cambria Math" panose="02040503050406030204" pitchFamily="18" charset="0"/>
                      <a:ea typeface="+mn-ea"/>
                      <a:cs typeface="+mn-cs"/>
                    </a:rPr>
                    <m:t>𝑚𝑖𝑛</m:t>
                  </m:r>
                  <m:nary>
                    <m:naryPr>
                      <m:chr m:val="∑"/>
                      <m:ctrlPr>
                        <a:rPr lang="en-US" sz="1100" b="0" i="1">
                          <a:solidFill>
                            <a:srgbClr val="FF0000"/>
                          </a:solidFill>
                          <a:effectLst/>
                          <a:latin typeface="Cambria Math" panose="02040503050406030204" pitchFamily="18" charset="0"/>
                          <a:ea typeface="+mn-ea"/>
                          <a:cs typeface="+mn-cs"/>
                        </a:rPr>
                      </m:ctrlPr>
                    </m:naryPr>
                    <m:sub>
                      <m:r>
                        <m:rPr>
                          <m:brk m:alnAt="23"/>
                        </m:rPr>
                        <a:rPr lang="en-US" sz="1100" b="0" i="1">
                          <a:solidFill>
                            <a:srgbClr val="FF0000"/>
                          </a:solidFill>
                          <a:effectLst/>
                          <a:latin typeface="Cambria Math" panose="02040503050406030204" pitchFamily="18" charset="0"/>
                          <a:ea typeface="+mn-ea"/>
                          <a:cs typeface="+mn-cs"/>
                        </a:rPr>
                        <m:t>𝑖</m:t>
                      </m:r>
                      <m:r>
                        <a:rPr lang="en-US" sz="1100" b="0" i="1">
                          <a:solidFill>
                            <a:srgbClr val="FF0000"/>
                          </a:solidFill>
                          <a:effectLst/>
                          <a:latin typeface="Cambria Math" panose="02040503050406030204" pitchFamily="18" charset="0"/>
                          <a:ea typeface="+mn-ea"/>
                          <a:cs typeface="+mn-cs"/>
                        </a:rPr>
                        <m:t>=1</m:t>
                      </m:r>
                    </m:sub>
                    <m:sup>
                      <m:r>
                        <a:rPr lang="en-US" sz="1100" b="0" i="1">
                          <a:solidFill>
                            <a:srgbClr val="FF0000"/>
                          </a:solidFill>
                          <a:effectLst/>
                          <a:latin typeface="Cambria Math" panose="02040503050406030204" pitchFamily="18" charset="0"/>
                          <a:ea typeface="+mn-ea"/>
                          <a:cs typeface="+mn-cs"/>
                        </a:rPr>
                        <m:t>4</m:t>
                      </m:r>
                    </m:sup>
                    <m:e/>
                  </m:nary>
                </m:oMath>
              </a14:m>
              <a:endParaRPr lang="en-US" sz="1100">
                <a:solidFill>
                  <a:srgbClr val="FF0000"/>
                </a:solidFill>
                <a:effectLst/>
                <a:latin typeface="+mn-lt"/>
                <a:ea typeface="+mn-ea"/>
                <a:cs typeface="+mn-cs"/>
              </a:endParaRPr>
            </a:p>
            <a:p>
              <a:endParaRPr lang="en-US"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b="1">
                  <a:solidFill>
                    <a:schemeClr val="tx1"/>
                  </a:solidFill>
                  <a:effectLst/>
                  <a:latin typeface="+mn-lt"/>
                  <a:ea typeface="+mn-ea"/>
                  <a:cs typeface="+mn-cs"/>
                </a:rPr>
                <a:t>b) </a:t>
              </a:r>
              <a:r>
                <a:rPr lang="en-US" sz="1100">
                  <a:solidFill>
                    <a:schemeClr val="tx1"/>
                  </a:solidFill>
                  <a:effectLst/>
                  <a:latin typeface="+mn-lt"/>
                  <a:ea typeface="+mn-ea"/>
                  <a:cs typeface="+mn-cs"/>
                </a:rPr>
                <a:t>The board decides the budget for the expansion to be 22 million euros. </a:t>
              </a:r>
              <a:r>
                <a:rPr lang="en-US" sz="1100" b="1">
                  <a:solidFill>
                    <a:schemeClr val="tx1"/>
                  </a:solidFill>
                  <a:effectLst/>
                  <a:latin typeface="+mn-lt"/>
                  <a:ea typeface="+mn-ea"/>
                  <a:cs typeface="+mn-cs"/>
                </a:rPr>
                <a:t> </a:t>
              </a:r>
              <a:r>
                <a:rPr lang="en-US" sz="1100">
                  <a:solidFill>
                    <a:schemeClr val="tx1"/>
                  </a:solidFill>
                  <a:effectLst/>
                  <a:latin typeface="+mn-lt"/>
                  <a:ea typeface="+mn-ea"/>
                  <a:cs typeface="+mn-cs"/>
                </a:rPr>
                <a:t>Implement the MILP model on the spreadsheet</a:t>
              </a:r>
              <a:r>
                <a:rPr lang="en-US" sz="1100" baseline="0">
                  <a:solidFill>
                    <a:schemeClr val="tx1"/>
                  </a:solidFill>
                  <a:effectLst/>
                  <a:latin typeface="+mn-lt"/>
                  <a:ea typeface="+mn-ea"/>
                  <a:cs typeface="+mn-cs"/>
                </a:rPr>
                <a:t> and use it </a:t>
              </a:r>
              <a:r>
                <a:rPr lang="en-US" sz="1100">
                  <a:solidFill>
                    <a:schemeClr val="tx1"/>
                  </a:solidFill>
                  <a:effectLst/>
                  <a:latin typeface="+mn-lt"/>
                  <a:ea typeface="+mn-ea"/>
                  <a:cs typeface="+mn-cs"/>
                </a:rPr>
                <a:t>to determine the maximum number of offices that can be established and the cities in which the new offices should be established. Report the cities and the minimal cost of establishing new offices to these cities (4 pts).</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[HINT: solve the model repeatedly for decreasing values on </a:t>
              </a:r>
              <a14:m>
                <m:oMath xmlns:m="http://schemas.openxmlformats.org/officeDocument/2006/math">
                  <m:r>
                    <a:rPr lang="en-US" sz="1100" i="1">
                      <a:solidFill>
                        <a:schemeClr val="tx1"/>
                      </a:solidFill>
                      <a:effectLst/>
                      <a:latin typeface="Cambria Math" panose="02040503050406030204" pitchFamily="18" charset="0"/>
                      <a:ea typeface="+mn-ea"/>
                      <a:cs typeface="+mn-cs"/>
                    </a:rPr>
                    <m:t>𝑛</m:t>
                  </m:r>
                </m:oMath>
              </a14:m>
              <a:r>
                <a:rPr lang="en-US" sz="1100">
                  <a:solidFill>
                    <a:schemeClr val="tx1"/>
                  </a:solidFill>
                  <a:effectLst/>
                  <a:latin typeface="+mn-lt"/>
                  <a:ea typeface="+mn-ea"/>
                  <a:cs typeface="+mn-cs"/>
                </a:rPr>
                <a:t> until</a:t>
              </a:r>
              <a:r>
                <a:rPr lang="en-US" sz="1100" baseline="0">
                  <a:solidFill>
                    <a:schemeClr val="tx1"/>
                  </a:solidFill>
                  <a:effectLst/>
                  <a:latin typeface="+mn-lt"/>
                  <a:ea typeface="+mn-ea"/>
                  <a:cs typeface="+mn-cs"/>
                </a:rPr>
                <a:t> the optimal cost does not exceed the budget]</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rgbClr val="FF0000"/>
                  </a:solidFill>
                  <a:effectLst/>
                  <a:latin typeface="+mn-lt"/>
                  <a:ea typeface="+mn-ea"/>
                  <a:cs typeface="+mn-cs"/>
                </a:rPr>
                <a:t>[ANSWER HERE]</a:t>
              </a:r>
              <a:endParaRPr lang="fi-FI" sz="1100">
                <a:solidFill>
                  <a:srgbClr val="FF0000"/>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en-US">
                <a:effectLst/>
              </a:endParaRPr>
            </a:p>
            <a:p>
              <a:pPr eaLnBrk="1" fontAlgn="auto" latinLnBrk="0" hangingPunct="1"/>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solidFill>
                  <a:schemeClr val="tx1"/>
                </a:solidFill>
                <a:effectLst/>
                <a:latin typeface="+mn-lt"/>
                <a:ea typeface="+mn-ea"/>
                <a:cs typeface="+mn-cs"/>
              </a:endParaRPr>
            </a:p>
            <a:p>
              <a:pPr eaLnBrk="1" fontAlgn="auto" latinLnBrk="0" hangingPunct="1"/>
              <a:endParaRPr lang="en-US" sz="1600" b="1" baseline="0"/>
            </a:p>
            <a:p>
              <a:endParaRPr lang="en-US" sz="1600" b="1" baseline="0"/>
            </a:p>
          </xdr:txBody>
        </xdr:sp>
      </mc:Choice>
      <mc:Fallback xmlns="">
        <xdr:sp macro="" textlink="">
          <xdr:nvSpPr>
            <xdr:cNvPr id="3" name="TextBox 2">
              <a:extLst>
                <a:ext uri="{FF2B5EF4-FFF2-40B4-BE49-F238E27FC236}">
                  <a16:creationId xmlns:a16="http://schemas.microsoft.com/office/drawing/2014/main" id="{2E611086-60C6-4E67-AC85-E759E015AAFA}"/>
                </a:ext>
              </a:extLst>
            </xdr:cNvPr>
            <xdr:cNvSpPr txBox="1"/>
          </xdr:nvSpPr>
          <xdr:spPr>
            <a:xfrm>
              <a:off x="175421" y="528526"/>
              <a:ext cx="9740612" cy="9010650"/>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a:t>Fixed charge</a:t>
              </a:r>
              <a:r>
                <a:rPr lang="en-US" sz="1600" b="1" baseline="0"/>
                <a:t> (8 pts)</a:t>
              </a: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r>
                <a:rPr lang="en-US" sz="1100">
                  <a:solidFill>
                    <a:schemeClr val="tx1"/>
                  </a:solidFill>
                  <a:effectLst/>
                  <a:latin typeface="+mn-lt"/>
                  <a:ea typeface="+mn-ea"/>
                  <a:cs typeface="+mn-cs"/>
                </a:rPr>
                <a:t>Take-A-Cape Analytics (TACA) is a consulting firm that specializes in developing analytics solutions for retail companies. The company currently has offices in Helsinki, Stockholm, Oslo and Vilna.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With the recently secured series B funding TACA is planning to open new offices in one or more European cities. The shortlist of potential cities includes Frankfurt, Warsaw, Paris, Amsterdam, Madrid, Milan and Vienna. The startup costs of the new offices are given in Table 1.</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Each new office will require a specific number of analytics experts from the current offices as they have deep knowledge and understanding of the company’s products (Table 1). The company has conducted a survey to identify the number of experts in each current office willing to transfer to a new office (Table 2). The costs of transferring an expert from one city to another - including housing costs, moving costs and cost of living adjustments to the salaries - are listed in Table 3.</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The board of the company has ranked the new offices in terms of the potential they have to increase future sales (Table 4). The board states that an office can be established in city with the rank </a:t>
              </a:r>
              <a:r>
                <a:rPr lang="en-US" sz="1100" i="0">
                  <a:solidFill>
                    <a:schemeClr val="tx1"/>
                  </a:solidFill>
                  <a:effectLst/>
                  <a:latin typeface="Cambria Math" panose="02040503050406030204" pitchFamily="18" charset="0"/>
                  <a:ea typeface="+mn-ea"/>
                  <a:cs typeface="+mn-cs"/>
                </a:rPr>
                <a:t>𝑗</a:t>
              </a:r>
              <a:r>
                <a:rPr lang="en-US" sz="1100">
                  <a:solidFill>
                    <a:schemeClr val="tx1"/>
                  </a:solidFill>
                  <a:effectLst/>
                  <a:latin typeface="+mn-lt"/>
                  <a:ea typeface="+mn-ea"/>
                  <a:cs typeface="+mn-cs"/>
                </a:rPr>
                <a:t> only if offices are also established to all cities with ranks </a:t>
              </a:r>
              <a:r>
                <a:rPr lang="en-US" sz="1100" i="0">
                  <a:solidFill>
                    <a:schemeClr val="tx1"/>
                  </a:solidFill>
                  <a:effectLst/>
                  <a:latin typeface="Cambria Math" panose="02040503050406030204" pitchFamily="18" charset="0"/>
                  <a:ea typeface="+mn-ea"/>
                  <a:cs typeface="+mn-cs"/>
                </a:rPr>
                <a:t>1, …,𝑗−1</a:t>
              </a:r>
              <a:r>
                <a:rPr lang="en-US" sz="1100">
                  <a:solidFill>
                    <a:schemeClr val="tx1"/>
                  </a:solidFill>
                  <a:effectLst/>
                  <a:latin typeface="+mn-lt"/>
                  <a:ea typeface="+mn-ea"/>
                  <a:cs typeface="+mn-cs"/>
                </a:rPr>
                <a:t>.</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b="1">
                  <a:solidFill>
                    <a:schemeClr val="tx1"/>
                  </a:solidFill>
                  <a:effectLst/>
                  <a:latin typeface="+mn-lt"/>
                  <a:ea typeface="+mn-ea"/>
                  <a:cs typeface="+mn-cs"/>
                </a:rPr>
                <a:t>a) </a:t>
              </a:r>
              <a:r>
                <a:rPr lang="en-US" sz="1100">
                  <a:solidFill>
                    <a:schemeClr val="tx1"/>
                  </a:solidFill>
                  <a:effectLst/>
                  <a:latin typeface="+mn-lt"/>
                  <a:ea typeface="+mn-ea"/>
                  <a:cs typeface="+mn-cs"/>
                </a:rPr>
                <a:t>Formulate mathematically a MILP model that for a prespecified number of new offices </a:t>
              </a:r>
              <a:r>
                <a:rPr lang="en-US" sz="1100" i="0">
                  <a:solidFill>
                    <a:schemeClr val="tx1"/>
                  </a:solidFill>
                  <a:effectLst/>
                  <a:latin typeface="Cambria Math" panose="02040503050406030204" pitchFamily="18" charset="0"/>
                  <a:ea typeface="+mn-ea"/>
                  <a:cs typeface="+mn-cs"/>
                </a:rPr>
                <a:t>𝑛</a:t>
              </a:r>
              <a:r>
                <a:rPr lang="en-US" sz="1100">
                  <a:solidFill>
                    <a:schemeClr val="tx1"/>
                  </a:solidFill>
                  <a:effectLst/>
                  <a:latin typeface="+mn-lt"/>
                  <a:ea typeface="+mn-ea"/>
                  <a:cs typeface="+mn-cs"/>
                </a:rPr>
                <a:t> determines (i) the cities in which the new offices should be established and (ii) how experts from the current offices are transferred to these new offices so that total costs (i.e., startup and transfer) are minimized. Use the binary decision variables </a:t>
              </a:r>
              <a:r>
                <a:rPr lang="en-US" sz="1100" i="0">
                  <a:solidFill>
                    <a:schemeClr val="tx1"/>
                  </a:solidFill>
                  <a:effectLst/>
                  <a:latin typeface="Cambria Math" panose="02040503050406030204" pitchFamily="18" charset="0"/>
                  <a:ea typeface="+mn-ea"/>
                  <a:cs typeface="+mn-cs"/>
                </a:rPr>
                <a:t>𝑦</a:t>
              </a:r>
              <a:r>
                <a:rPr lang="fi-FI" sz="1100" i="0">
                  <a:solidFill>
                    <a:schemeClr val="tx1"/>
                  </a:solidFill>
                  <a:effectLst/>
                  <a:latin typeface="Cambria Math" panose="02040503050406030204" pitchFamily="18" charset="0"/>
                  <a:ea typeface="+mn-ea"/>
                  <a:cs typeface="+mn-cs"/>
                </a:rPr>
                <a:t>_</a:t>
              </a:r>
              <a:r>
                <a:rPr lang="en-US" sz="1100" i="0">
                  <a:solidFill>
                    <a:schemeClr val="tx1"/>
                  </a:solidFill>
                  <a:effectLst/>
                  <a:latin typeface="Cambria Math" panose="02040503050406030204" pitchFamily="18" charset="0"/>
                  <a:ea typeface="+mn-ea"/>
                  <a:cs typeface="+mn-cs"/>
                </a:rPr>
                <a:t>𝑗</a:t>
              </a:r>
              <a:r>
                <a:rPr lang="en-US" sz="1100">
                  <a:solidFill>
                    <a:schemeClr val="tx1"/>
                  </a:solidFill>
                  <a:effectLst/>
                  <a:latin typeface="+mn-lt"/>
                  <a:ea typeface="+mn-ea"/>
                  <a:cs typeface="+mn-cs"/>
                </a:rPr>
                <a:t> and continuous decision variables </a:t>
              </a:r>
              <a:r>
                <a:rPr lang="en-US" sz="1100" i="0">
                  <a:solidFill>
                    <a:schemeClr val="tx1"/>
                  </a:solidFill>
                  <a:effectLst/>
                  <a:latin typeface="Cambria Math" panose="02040503050406030204" pitchFamily="18" charset="0"/>
                  <a:ea typeface="+mn-ea"/>
                  <a:cs typeface="+mn-cs"/>
                </a:rPr>
                <a:t>𝑥</a:t>
              </a:r>
              <a:r>
                <a:rPr lang="fi-FI" sz="1100" i="0">
                  <a:solidFill>
                    <a:schemeClr val="tx1"/>
                  </a:solidFill>
                  <a:effectLst/>
                  <a:latin typeface="Cambria Math" panose="02040503050406030204" pitchFamily="18" charset="0"/>
                  <a:ea typeface="+mn-ea"/>
                  <a:cs typeface="+mn-cs"/>
                </a:rPr>
                <a:t>_</a:t>
              </a:r>
              <a:r>
                <a:rPr lang="en-US" sz="1100" i="0">
                  <a:solidFill>
                    <a:schemeClr val="tx1"/>
                  </a:solidFill>
                  <a:effectLst/>
                  <a:latin typeface="Cambria Math" panose="02040503050406030204" pitchFamily="18" charset="0"/>
                  <a:ea typeface="+mn-ea"/>
                  <a:cs typeface="+mn-cs"/>
                </a:rPr>
                <a:t>𝑖𝑗</a:t>
              </a:r>
              <a:r>
                <a:rPr lang="en-US" sz="1100">
                  <a:solidFill>
                    <a:schemeClr val="tx1"/>
                  </a:solidFill>
                  <a:effectLst/>
                  <a:latin typeface="+mn-lt"/>
                  <a:ea typeface="+mn-ea"/>
                  <a:cs typeface="+mn-cs"/>
                </a:rPr>
                <a:t>, where </a:t>
              </a:r>
              <a:r>
                <a:rPr lang="en-US" sz="1100" i="0">
                  <a:solidFill>
                    <a:schemeClr val="tx1"/>
                  </a:solidFill>
                  <a:effectLst/>
                  <a:latin typeface="Cambria Math" panose="02040503050406030204" pitchFamily="18" charset="0"/>
                  <a:ea typeface="+mn-ea"/>
                  <a:cs typeface="+mn-cs"/>
                </a:rPr>
                <a:t>𝑗∈</a:t>
              </a:r>
              <a:r>
                <a:rPr lang="fi-FI" sz="1100" i="0">
                  <a:solidFill>
                    <a:schemeClr val="tx1"/>
                  </a:solidFill>
                  <a:effectLst/>
                  <a:latin typeface="Cambria Math" panose="02040503050406030204" pitchFamily="18" charset="0"/>
                  <a:ea typeface="+mn-ea"/>
                  <a:cs typeface="+mn-cs"/>
                </a:rPr>
                <a:t>{</a:t>
              </a:r>
              <a:r>
                <a:rPr lang="en-US" sz="1100" i="0">
                  <a:solidFill>
                    <a:schemeClr val="tx1"/>
                  </a:solidFill>
                  <a:effectLst/>
                  <a:latin typeface="Cambria Math" panose="02040503050406030204" pitchFamily="18" charset="0"/>
                  <a:ea typeface="+mn-ea"/>
                  <a:cs typeface="+mn-cs"/>
                </a:rPr>
                <a:t>1,…,7}</a:t>
              </a:r>
              <a:r>
                <a:rPr lang="en-US" sz="1100">
                  <a:solidFill>
                    <a:schemeClr val="tx1"/>
                  </a:solidFill>
                  <a:effectLst/>
                  <a:latin typeface="+mn-lt"/>
                  <a:ea typeface="+mn-ea"/>
                  <a:cs typeface="+mn-cs"/>
                </a:rPr>
                <a:t> and </a:t>
              </a:r>
              <a:r>
                <a:rPr lang="en-US" sz="1100" i="0">
                  <a:solidFill>
                    <a:schemeClr val="tx1"/>
                  </a:solidFill>
                  <a:effectLst/>
                  <a:latin typeface="Cambria Math" panose="02040503050406030204" pitchFamily="18" charset="0"/>
                  <a:ea typeface="+mn-ea"/>
                  <a:cs typeface="+mn-cs"/>
                </a:rPr>
                <a:t>𝑖∈{1, …,4}</a:t>
              </a:r>
              <a:r>
                <a:rPr lang="en-US" sz="1100">
                  <a:solidFill>
                    <a:schemeClr val="tx1"/>
                  </a:solidFill>
                  <a:effectLst/>
                  <a:latin typeface="+mn-lt"/>
                  <a:ea typeface="+mn-ea"/>
                  <a:cs typeface="+mn-cs"/>
                </a:rPr>
                <a:t>.  (4pts)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rgbClr val="FF0000"/>
                  </a:solidFill>
                  <a:effectLst/>
                  <a:latin typeface="+mn-lt"/>
                  <a:ea typeface="+mn-ea"/>
                  <a:cs typeface="+mn-cs"/>
                </a:rPr>
                <a:t>[ANSWER HERE] </a:t>
              </a:r>
              <a:r>
                <a:rPr lang="en-US" sz="1100" b="0" i="0">
                  <a:solidFill>
                    <a:srgbClr val="FF0000"/>
                  </a:solidFill>
                  <a:effectLst/>
                  <a:latin typeface="Cambria Math" panose="02040503050406030204" pitchFamily="18" charset="0"/>
                  <a:ea typeface="+mn-ea"/>
                  <a:cs typeface="+mn-cs"/>
                </a:rPr>
                <a:t>𝑚𝑖𝑛∑_(𝑖=1)^4</a:t>
              </a:r>
              <a:endParaRPr lang="en-US" sz="1100">
                <a:solidFill>
                  <a:srgbClr val="FF0000"/>
                </a:solidFill>
                <a:effectLst/>
                <a:latin typeface="+mn-lt"/>
                <a:ea typeface="+mn-ea"/>
                <a:cs typeface="+mn-cs"/>
              </a:endParaRPr>
            </a:p>
            <a:p>
              <a:endParaRPr lang="en-US"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b="1">
                  <a:solidFill>
                    <a:schemeClr val="tx1"/>
                  </a:solidFill>
                  <a:effectLst/>
                  <a:latin typeface="+mn-lt"/>
                  <a:ea typeface="+mn-ea"/>
                  <a:cs typeface="+mn-cs"/>
                </a:rPr>
                <a:t>b) </a:t>
              </a:r>
              <a:r>
                <a:rPr lang="en-US" sz="1100">
                  <a:solidFill>
                    <a:schemeClr val="tx1"/>
                  </a:solidFill>
                  <a:effectLst/>
                  <a:latin typeface="+mn-lt"/>
                  <a:ea typeface="+mn-ea"/>
                  <a:cs typeface="+mn-cs"/>
                </a:rPr>
                <a:t>The board decides the budget for the expansion to be 22 million euros. </a:t>
              </a:r>
              <a:r>
                <a:rPr lang="en-US" sz="1100" b="1">
                  <a:solidFill>
                    <a:schemeClr val="tx1"/>
                  </a:solidFill>
                  <a:effectLst/>
                  <a:latin typeface="+mn-lt"/>
                  <a:ea typeface="+mn-ea"/>
                  <a:cs typeface="+mn-cs"/>
                </a:rPr>
                <a:t> </a:t>
              </a:r>
              <a:r>
                <a:rPr lang="en-US" sz="1100">
                  <a:solidFill>
                    <a:schemeClr val="tx1"/>
                  </a:solidFill>
                  <a:effectLst/>
                  <a:latin typeface="+mn-lt"/>
                  <a:ea typeface="+mn-ea"/>
                  <a:cs typeface="+mn-cs"/>
                </a:rPr>
                <a:t>Implement the MILP model on the spreadsheet</a:t>
              </a:r>
              <a:r>
                <a:rPr lang="en-US" sz="1100" baseline="0">
                  <a:solidFill>
                    <a:schemeClr val="tx1"/>
                  </a:solidFill>
                  <a:effectLst/>
                  <a:latin typeface="+mn-lt"/>
                  <a:ea typeface="+mn-ea"/>
                  <a:cs typeface="+mn-cs"/>
                </a:rPr>
                <a:t> and use it </a:t>
              </a:r>
              <a:r>
                <a:rPr lang="en-US" sz="1100">
                  <a:solidFill>
                    <a:schemeClr val="tx1"/>
                  </a:solidFill>
                  <a:effectLst/>
                  <a:latin typeface="+mn-lt"/>
                  <a:ea typeface="+mn-ea"/>
                  <a:cs typeface="+mn-cs"/>
                </a:rPr>
                <a:t>to determine the maximum number of offices that can be established and the cities in which the new offices should be established. Report the cities and the minimal cost of establishing new offices to these cities (4 pts).</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[HINT: solve the model repeatedly for decreasing values on </a:t>
              </a:r>
              <a:r>
                <a:rPr lang="en-US" sz="1100" i="0">
                  <a:solidFill>
                    <a:schemeClr val="tx1"/>
                  </a:solidFill>
                  <a:effectLst/>
                  <a:latin typeface="Cambria Math" panose="02040503050406030204" pitchFamily="18" charset="0"/>
                  <a:ea typeface="+mn-ea"/>
                  <a:cs typeface="+mn-cs"/>
                </a:rPr>
                <a:t>𝑛</a:t>
              </a:r>
              <a:r>
                <a:rPr lang="en-US" sz="1100">
                  <a:solidFill>
                    <a:schemeClr val="tx1"/>
                  </a:solidFill>
                  <a:effectLst/>
                  <a:latin typeface="+mn-lt"/>
                  <a:ea typeface="+mn-ea"/>
                  <a:cs typeface="+mn-cs"/>
                </a:rPr>
                <a:t> until</a:t>
              </a:r>
              <a:r>
                <a:rPr lang="en-US" sz="1100" baseline="0">
                  <a:solidFill>
                    <a:schemeClr val="tx1"/>
                  </a:solidFill>
                  <a:effectLst/>
                  <a:latin typeface="+mn-lt"/>
                  <a:ea typeface="+mn-ea"/>
                  <a:cs typeface="+mn-cs"/>
                </a:rPr>
                <a:t> the optimal cost does not exceed the budget]</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rgbClr val="FF0000"/>
                  </a:solidFill>
                  <a:effectLst/>
                  <a:latin typeface="+mn-lt"/>
                  <a:ea typeface="+mn-ea"/>
                  <a:cs typeface="+mn-cs"/>
                </a:rPr>
                <a:t>[ANSWER HERE]</a:t>
              </a:r>
              <a:endParaRPr lang="fi-FI" sz="1100">
                <a:solidFill>
                  <a:srgbClr val="FF0000"/>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en-US">
                <a:effectLst/>
              </a:endParaRPr>
            </a:p>
            <a:p>
              <a:pPr eaLnBrk="1" fontAlgn="auto" latinLnBrk="0" hangingPunct="1"/>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solidFill>
                  <a:schemeClr val="tx1"/>
                </a:solidFill>
                <a:effectLst/>
                <a:latin typeface="+mn-lt"/>
                <a:ea typeface="+mn-ea"/>
                <a:cs typeface="+mn-cs"/>
              </a:endParaRPr>
            </a:p>
            <a:p>
              <a:pPr eaLnBrk="1" fontAlgn="auto" latinLnBrk="0" hangingPunct="1"/>
              <a:endParaRPr lang="en-US" sz="1600" b="1" baseline="0"/>
            </a:p>
            <a:p>
              <a:endParaRPr lang="en-US" sz="1600" b="1" baseline="0"/>
            </a:p>
          </xdr:txBody>
        </xdr:sp>
      </mc:Fallback>
    </mc:AlternateContent>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1408FB-D240-457E-B4B7-FA5768424A14}">
  <dimension ref="A1:R69"/>
  <sheetViews>
    <sheetView zoomScale="130" zoomScaleNormal="130" workbookViewId="0"/>
  </sheetViews>
  <sheetFormatPr defaultColWidth="8.88671875" defaultRowHeight="14.4" x14ac:dyDescent="0.3"/>
  <cols>
    <col min="1" max="1" width="11.6640625" customWidth="1"/>
    <col min="9" max="9" width="26.5546875" customWidth="1"/>
    <col min="16" max="16" width="18.44140625" customWidth="1"/>
  </cols>
  <sheetData>
    <row r="1" spans="1:18" s="3" customFormat="1" ht="25.8" x14ac:dyDescent="0.5">
      <c r="A1" s="3" t="s">
        <v>57</v>
      </c>
    </row>
    <row r="2" spans="1:18" ht="17.25" customHeight="1" x14ac:dyDescent="0.3"/>
    <row r="3" spans="1:18" x14ac:dyDescent="0.3">
      <c r="R3" s="4"/>
    </row>
    <row r="4" spans="1:18" x14ac:dyDescent="0.3">
      <c r="R4" s="4"/>
    </row>
    <row r="5" spans="1:18" x14ac:dyDescent="0.3">
      <c r="R5" s="4"/>
    </row>
    <row r="6" spans="1:18" x14ac:dyDescent="0.3">
      <c r="R6" s="4"/>
    </row>
    <row r="7" spans="1:18" x14ac:dyDescent="0.3">
      <c r="R7" s="4"/>
    </row>
    <row r="8" spans="1:18" x14ac:dyDescent="0.3">
      <c r="R8" s="31"/>
    </row>
    <row r="9" spans="1:18" x14ac:dyDescent="0.3">
      <c r="R9" s="30"/>
    </row>
    <row r="10" spans="1:18" x14ac:dyDescent="0.3">
      <c r="R10" s="30"/>
    </row>
    <row r="11" spans="1:18" x14ac:dyDescent="0.3">
      <c r="R11" s="30"/>
    </row>
    <row r="12" spans="1:18" x14ac:dyDescent="0.3">
      <c r="R12" s="30"/>
    </row>
    <row r="13" spans="1:18" x14ac:dyDescent="0.3">
      <c r="R13" s="30"/>
    </row>
    <row r="14" spans="1:18" x14ac:dyDescent="0.3">
      <c r="R14" s="30"/>
    </row>
    <row r="15" spans="1:18" x14ac:dyDescent="0.3">
      <c r="R15" s="30"/>
    </row>
    <row r="16" spans="1:18" x14ac:dyDescent="0.3">
      <c r="R16" s="4"/>
    </row>
    <row r="17" spans="9:18" x14ac:dyDescent="0.3">
      <c r="R17" s="4"/>
    </row>
    <row r="18" spans="9:18" x14ac:dyDescent="0.3">
      <c r="R18" s="4"/>
    </row>
    <row r="19" spans="9:18" ht="15" thickBot="1" x14ac:dyDescent="0.35">
      <c r="I19" s="23" t="s">
        <v>8</v>
      </c>
      <c r="J19" s="23"/>
      <c r="K19" s="23"/>
      <c r="L19" s="23"/>
      <c r="M19" s="23"/>
      <c r="N19" s="23"/>
      <c r="O19" s="23"/>
      <c r="R19" s="4"/>
    </row>
    <row r="20" spans="9:18" x14ac:dyDescent="0.3">
      <c r="I20" s="26" t="s">
        <v>9</v>
      </c>
      <c r="J20" s="54" t="s">
        <v>2</v>
      </c>
      <c r="K20" s="54" t="s">
        <v>3</v>
      </c>
      <c r="L20" s="54" t="s">
        <v>4</v>
      </c>
      <c r="M20" s="54" t="s">
        <v>5</v>
      </c>
      <c r="N20" s="54" t="s">
        <v>6</v>
      </c>
      <c r="O20" s="55" t="s">
        <v>7</v>
      </c>
      <c r="P20" s="5" t="s">
        <v>123</v>
      </c>
      <c r="R20" s="4"/>
    </row>
    <row r="21" spans="9:18" ht="15" thickBot="1" x14ac:dyDescent="0.35">
      <c r="I21" s="27" t="s">
        <v>10</v>
      </c>
      <c r="J21" s="24">
        <v>25</v>
      </c>
      <c r="K21" s="24">
        <v>35</v>
      </c>
      <c r="L21" s="24">
        <v>15</v>
      </c>
      <c r="M21" s="24">
        <v>35</v>
      </c>
      <c r="N21" s="24">
        <v>20</v>
      </c>
      <c r="O21" s="25">
        <v>10</v>
      </c>
      <c r="P21">
        <f>SUM(J21:O21)</f>
        <v>140</v>
      </c>
      <c r="R21" s="4"/>
    </row>
    <row r="22" spans="9:18" x14ac:dyDescent="0.3">
      <c r="R22" s="4"/>
    </row>
    <row r="23" spans="9:18" ht="15" thickBot="1" x14ac:dyDescent="0.35">
      <c r="I23" s="23" t="s">
        <v>11</v>
      </c>
      <c r="J23" s="23"/>
      <c r="K23" s="23"/>
      <c r="L23" s="23"/>
      <c r="M23" s="23"/>
      <c r="N23" s="23"/>
      <c r="O23" s="23"/>
      <c r="R23" s="4"/>
    </row>
    <row r="24" spans="9:18" x14ac:dyDescent="0.3">
      <c r="I24" s="112"/>
      <c r="J24" s="125" t="s">
        <v>0</v>
      </c>
      <c r="K24" s="126"/>
      <c r="L24" s="126"/>
      <c r="M24" s="126"/>
      <c r="N24" s="126"/>
      <c r="O24" s="127"/>
    </row>
    <row r="25" spans="9:18" ht="15" customHeight="1" thickBot="1" x14ac:dyDescent="0.35">
      <c r="I25" s="103" t="s">
        <v>1</v>
      </c>
      <c r="J25" s="110" t="s">
        <v>2</v>
      </c>
      <c r="K25" s="109" t="s">
        <v>3</v>
      </c>
      <c r="L25" s="109" t="s">
        <v>4</v>
      </c>
      <c r="M25" s="109" t="s">
        <v>5</v>
      </c>
      <c r="N25" s="109" t="s">
        <v>6</v>
      </c>
      <c r="O25" s="108" t="s">
        <v>7</v>
      </c>
    </row>
    <row r="26" spans="9:18" x14ac:dyDescent="0.3">
      <c r="I26" s="107" t="s">
        <v>2</v>
      </c>
      <c r="J26" s="28" t="s">
        <v>105</v>
      </c>
      <c r="K26" s="28">
        <v>20</v>
      </c>
      <c r="L26" s="28">
        <v>28</v>
      </c>
      <c r="M26" s="28">
        <v>29</v>
      </c>
      <c r="N26" s="28">
        <v>17</v>
      </c>
      <c r="O26" s="29">
        <v>32</v>
      </c>
    </row>
    <row r="27" spans="9:18" x14ac:dyDescent="0.3">
      <c r="I27" s="106" t="s">
        <v>3</v>
      </c>
      <c r="J27" s="28">
        <v>23</v>
      </c>
      <c r="K27" s="28" t="s">
        <v>105</v>
      </c>
      <c r="L27" s="28">
        <v>17</v>
      </c>
      <c r="M27" s="28">
        <v>31</v>
      </c>
      <c r="N27" s="28">
        <v>28</v>
      </c>
      <c r="O27" s="29">
        <v>26</v>
      </c>
    </row>
    <row r="28" spans="9:18" x14ac:dyDescent="0.3">
      <c r="I28" s="106" t="s">
        <v>4</v>
      </c>
      <c r="J28" s="28">
        <v>23</v>
      </c>
      <c r="K28" s="28">
        <v>17</v>
      </c>
      <c r="L28" s="28" t="s">
        <v>105</v>
      </c>
      <c r="M28" s="28">
        <v>20</v>
      </c>
      <c r="N28" s="28">
        <v>29</v>
      </c>
      <c r="O28" s="29">
        <v>16</v>
      </c>
    </row>
    <row r="29" spans="9:18" x14ac:dyDescent="0.3">
      <c r="I29" s="106" t="s">
        <v>5</v>
      </c>
      <c r="J29" s="28">
        <v>14</v>
      </c>
      <c r="K29" s="28">
        <v>26</v>
      </c>
      <c r="L29" s="28">
        <v>23</v>
      </c>
      <c r="M29" s="28" t="s">
        <v>105</v>
      </c>
      <c r="N29" s="28">
        <v>20</v>
      </c>
      <c r="O29" s="29">
        <v>25</v>
      </c>
    </row>
    <row r="30" spans="9:18" x14ac:dyDescent="0.3">
      <c r="I30" s="106" t="s">
        <v>6</v>
      </c>
      <c r="J30" s="28">
        <v>19</v>
      </c>
      <c r="K30" s="28">
        <v>34</v>
      </c>
      <c r="L30" s="28">
        <v>26</v>
      </c>
      <c r="M30" s="28">
        <v>14</v>
      </c>
      <c r="N30" s="28" t="s">
        <v>105</v>
      </c>
      <c r="O30" s="29">
        <v>17</v>
      </c>
    </row>
    <row r="31" spans="9:18" ht="15" thickBot="1" x14ac:dyDescent="0.35">
      <c r="I31" s="103" t="s">
        <v>7</v>
      </c>
      <c r="J31" s="24">
        <v>38</v>
      </c>
      <c r="K31" s="24">
        <v>20</v>
      </c>
      <c r="L31" s="24">
        <v>16</v>
      </c>
      <c r="M31" s="24">
        <v>28</v>
      </c>
      <c r="N31" s="24">
        <v>25</v>
      </c>
      <c r="O31" s="25" t="s">
        <v>105</v>
      </c>
    </row>
    <row r="33" spans="9:16" ht="15" thickBot="1" x14ac:dyDescent="0.35">
      <c r="I33" s="23" t="s">
        <v>12</v>
      </c>
      <c r="J33" s="23"/>
      <c r="K33" s="23"/>
      <c r="L33" s="23"/>
      <c r="M33" s="23"/>
      <c r="N33" s="23"/>
      <c r="O33" s="23"/>
    </row>
    <row r="34" spans="9:16" x14ac:dyDescent="0.3">
      <c r="I34" s="26" t="s">
        <v>9</v>
      </c>
      <c r="J34" s="54" t="s">
        <v>2</v>
      </c>
      <c r="K34" s="54" t="s">
        <v>3</v>
      </c>
      <c r="L34" s="54" t="s">
        <v>4</v>
      </c>
      <c r="M34" s="54" t="s">
        <v>5</v>
      </c>
      <c r="N34" s="54" t="s">
        <v>6</v>
      </c>
      <c r="O34" s="55" t="s">
        <v>7</v>
      </c>
      <c r="P34" s="5" t="s">
        <v>123</v>
      </c>
    </row>
    <row r="35" spans="9:16" ht="15" thickBot="1" x14ac:dyDescent="0.35">
      <c r="I35" s="27" t="s">
        <v>13</v>
      </c>
      <c r="J35" s="24">
        <v>20</v>
      </c>
      <c r="K35" s="24">
        <v>27</v>
      </c>
      <c r="L35" s="24">
        <v>15</v>
      </c>
      <c r="M35" s="24">
        <v>28</v>
      </c>
      <c r="N35" s="24">
        <v>25</v>
      </c>
      <c r="O35" s="25">
        <v>25</v>
      </c>
      <c r="P35">
        <f>SUM(J35:O35)</f>
        <v>140</v>
      </c>
    </row>
    <row r="38" spans="9:16" ht="15" thickBot="1" x14ac:dyDescent="0.35"/>
    <row r="39" spans="9:16" x14ac:dyDescent="0.3">
      <c r="I39" s="111" t="s">
        <v>122</v>
      </c>
      <c r="J39" s="125" t="s">
        <v>0</v>
      </c>
      <c r="K39" s="126"/>
      <c r="L39" s="126"/>
      <c r="M39" s="126"/>
      <c r="N39" s="126"/>
      <c r="O39" s="127"/>
    </row>
    <row r="40" spans="9:16" ht="15" thickBot="1" x14ac:dyDescent="0.35">
      <c r="I40" s="103" t="s">
        <v>1</v>
      </c>
      <c r="J40" s="110" t="s">
        <v>2</v>
      </c>
      <c r="K40" s="109" t="s">
        <v>3</v>
      </c>
      <c r="L40" s="109" t="s">
        <v>4</v>
      </c>
      <c r="M40" s="109" t="s">
        <v>5</v>
      </c>
      <c r="N40" s="109" t="s">
        <v>6</v>
      </c>
      <c r="O40" s="108" t="s">
        <v>7</v>
      </c>
    </row>
    <row r="41" spans="9:16" x14ac:dyDescent="0.3">
      <c r="I41" s="107" t="s">
        <v>2</v>
      </c>
      <c r="J41" s="105">
        <v>0</v>
      </c>
      <c r="K41" s="105">
        <v>20</v>
      </c>
      <c r="L41" s="105">
        <v>28</v>
      </c>
      <c r="M41" s="105">
        <v>29</v>
      </c>
      <c r="N41" s="105">
        <v>17</v>
      </c>
      <c r="O41" s="104">
        <v>32</v>
      </c>
    </row>
    <row r="42" spans="9:16" x14ac:dyDescent="0.3">
      <c r="I42" s="106" t="s">
        <v>3</v>
      </c>
      <c r="J42" s="105">
        <v>23</v>
      </c>
      <c r="K42" s="105">
        <v>0</v>
      </c>
      <c r="L42" s="105">
        <v>17</v>
      </c>
      <c r="M42" s="105">
        <v>31</v>
      </c>
      <c r="N42" s="105">
        <v>28</v>
      </c>
      <c r="O42" s="104">
        <v>26</v>
      </c>
    </row>
    <row r="43" spans="9:16" x14ac:dyDescent="0.3">
      <c r="I43" s="106" t="s">
        <v>4</v>
      </c>
      <c r="J43" s="105">
        <v>23</v>
      </c>
      <c r="K43" s="105">
        <v>17</v>
      </c>
      <c r="L43" s="105">
        <v>0</v>
      </c>
      <c r="M43" s="105">
        <v>20</v>
      </c>
      <c r="N43" s="105">
        <v>29</v>
      </c>
      <c r="O43" s="104">
        <v>16</v>
      </c>
    </row>
    <row r="44" spans="9:16" x14ac:dyDescent="0.3">
      <c r="I44" s="106" t="s">
        <v>5</v>
      </c>
      <c r="J44" s="105">
        <v>14</v>
      </c>
      <c r="K44" s="105">
        <v>26</v>
      </c>
      <c r="L44" s="105">
        <v>23</v>
      </c>
      <c r="M44" s="105">
        <v>0</v>
      </c>
      <c r="N44" s="105">
        <v>20</v>
      </c>
      <c r="O44" s="104">
        <v>25</v>
      </c>
    </row>
    <row r="45" spans="9:16" x14ac:dyDescent="0.3">
      <c r="I45" s="106" t="s">
        <v>6</v>
      </c>
      <c r="J45" s="105">
        <v>19</v>
      </c>
      <c r="K45" s="105">
        <v>34</v>
      </c>
      <c r="L45" s="105">
        <v>26</v>
      </c>
      <c r="M45" s="105">
        <v>14</v>
      </c>
      <c r="N45" s="105">
        <v>0</v>
      </c>
      <c r="O45" s="104">
        <v>17</v>
      </c>
    </row>
    <row r="46" spans="9:16" ht="15" thickBot="1" x14ac:dyDescent="0.35">
      <c r="I46" s="103" t="s">
        <v>7</v>
      </c>
      <c r="J46" s="102">
        <v>38</v>
      </c>
      <c r="K46" s="102">
        <v>20</v>
      </c>
      <c r="L46" s="102">
        <v>16</v>
      </c>
      <c r="M46" s="102">
        <v>28</v>
      </c>
      <c r="N46" s="102">
        <v>25</v>
      </c>
      <c r="O46" s="101">
        <v>0</v>
      </c>
    </row>
    <row r="47" spans="9:16" x14ac:dyDescent="0.3">
      <c r="P47" s="100" t="s">
        <v>121</v>
      </c>
    </row>
    <row r="48" spans="9:16" ht="15" thickBot="1" x14ac:dyDescent="0.35">
      <c r="P48" s="99">
        <f>SUMPRODUCT(J41:O46,J52:O57)</f>
        <v>451</v>
      </c>
    </row>
    <row r="50" spans="9:16" x14ac:dyDescent="0.3">
      <c r="I50" s="98" t="s">
        <v>120</v>
      </c>
      <c r="J50" s="128" t="s">
        <v>119</v>
      </c>
      <c r="K50" s="128"/>
      <c r="L50" s="128"/>
      <c r="M50" s="128"/>
      <c r="N50" s="128"/>
      <c r="O50" s="128"/>
    </row>
    <row r="51" spans="9:16" ht="55.8" customHeight="1" x14ac:dyDescent="0.3">
      <c r="I51" s="97" t="s">
        <v>118</v>
      </c>
      <c r="J51" s="97" t="s">
        <v>2</v>
      </c>
      <c r="K51" s="97" t="s">
        <v>3</v>
      </c>
      <c r="L51" s="97" t="s">
        <v>4</v>
      </c>
      <c r="M51" s="97" t="s">
        <v>5</v>
      </c>
      <c r="N51" s="97" t="s">
        <v>6</v>
      </c>
      <c r="O51" s="97" t="s">
        <v>7</v>
      </c>
    </row>
    <row r="52" spans="9:16" x14ac:dyDescent="0.3">
      <c r="I52" s="96" t="s">
        <v>2</v>
      </c>
      <c r="J52" s="95">
        <v>0</v>
      </c>
      <c r="K52" s="94">
        <v>0</v>
      </c>
      <c r="L52" s="94">
        <v>0</v>
      </c>
      <c r="M52" s="94">
        <v>0</v>
      </c>
      <c r="N52" s="94">
        <v>0</v>
      </c>
      <c r="O52" s="94">
        <v>0</v>
      </c>
    </row>
    <row r="53" spans="9:16" x14ac:dyDescent="0.3">
      <c r="I53" s="96" t="s">
        <v>3</v>
      </c>
      <c r="J53" s="95">
        <v>0</v>
      </c>
      <c r="K53" s="94">
        <v>0</v>
      </c>
      <c r="L53" s="94">
        <v>0</v>
      </c>
      <c r="M53" s="94">
        <v>0</v>
      </c>
      <c r="N53" s="94">
        <v>0</v>
      </c>
      <c r="O53" s="94">
        <v>0</v>
      </c>
    </row>
    <row r="54" spans="9:16" x14ac:dyDescent="0.3">
      <c r="I54" s="96" t="s">
        <v>4</v>
      </c>
      <c r="J54" s="95">
        <v>0</v>
      </c>
      <c r="K54" s="94">
        <v>0</v>
      </c>
      <c r="L54" s="94">
        <v>0</v>
      </c>
      <c r="M54" s="94">
        <v>0</v>
      </c>
      <c r="N54" s="94">
        <v>0</v>
      </c>
      <c r="O54" s="94">
        <v>0</v>
      </c>
    </row>
    <row r="55" spans="9:16" x14ac:dyDescent="0.3">
      <c r="I55" s="96" t="s">
        <v>5</v>
      </c>
      <c r="J55" s="95">
        <v>0</v>
      </c>
      <c r="K55" s="94">
        <v>0</v>
      </c>
      <c r="L55" s="94">
        <v>0</v>
      </c>
      <c r="M55" s="94">
        <v>0</v>
      </c>
      <c r="N55" s="94">
        <v>0</v>
      </c>
      <c r="O55" s="94">
        <v>0</v>
      </c>
    </row>
    <row r="56" spans="9:16" x14ac:dyDescent="0.3">
      <c r="I56" s="96" t="s">
        <v>6</v>
      </c>
      <c r="J56" s="95">
        <v>5</v>
      </c>
      <c r="K56" s="94">
        <v>0</v>
      </c>
      <c r="L56" s="94">
        <v>0</v>
      </c>
      <c r="M56" s="94">
        <v>0</v>
      </c>
      <c r="N56" s="94">
        <v>0</v>
      </c>
      <c r="O56" s="94">
        <v>0</v>
      </c>
    </row>
    <row r="57" spans="9:16" x14ac:dyDescent="0.3">
      <c r="I57" s="96" t="s">
        <v>7</v>
      </c>
      <c r="J57" s="95">
        <v>0</v>
      </c>
      <c r="K57" s="94">
        <v>8</v>
      </c>
      <c r="L57" s="94">
        <v>0</v>
      </c>
      <c r="M57" s="94">
        <v>7</v>
      </c>
      <c r="N57" s="94">
        <v>0</v>
      </c>
      <c r="O57" s="94">
        <v>0</v>
      </c>
    </row>
    <row r="58" spans="9:16" ht="28.8" customHeight="1" x14ac:dyDescent="0.3">
      <c r="I58" s="93" t="s">
        <v>117</v>
      </c>
      <c r="J58" s="91">
        <f t="shared" ref="J58:O58" si="0">SUM(J52:J57)</f>
        <v>5</v>
      </c>
      <c r="K58" s="91">
        <f t="shared" si="0"/>
        <v>8</v>
      </c>
      <c r="L58" s="91">
        <f t="shared" si="0"/>
        <v>0</v>
      </c>
      <c r="M58" s="91">
        <f t="shared" si="0"/>
        <v>7</v>
      </c>
      <c r="N58" s="91">
        <f t="shared" si="0"/>
        <v>0</v>
      </c>
      <c r="O58" s="91">
        <f t="shared" si="0"/>
        <v>0</v>
      </c>
      <c r="P58" s="14"/>
    </row>
    <row r="59" spans="9:16" x14ac:dyDescent="0.3">
      <c r="J59" s="4" t="s">
        <v>116</v>
      </c>
      <c r="K59" s="4" t="s">
        <v>116</v>
      </c>
      <c r="L59" s="4" t="s">
        <v>116</v>
      </c>
      <c r="M59" s="4" t="s">
        <v>116</v>
      </c>
      <c r="N59" s="4" t="s">
        <v>116</v>
      </c>
      <c r="O59" s="4" t="s">
        <v>116</v>
      </c>
      <c r="P59" s="14"/>
    </row>
    <row r="60" spans="9:16" ht="28.8" x14ac:dyDescent="0.3">
      <c r="I60" s="92" t="s">
        <v>115</v>
      </c>
      <c r="J60" s="91">
        <f>SUM(J52:O52)</f>
        <v>0</v>
      </c>
      <c r="K60" s="91">
        <f>SUM(J53:O53)</f>
        <v>0</v>
      </c>
      <c r="L60" s="91">
        <f>SUM(J54:O54)</f>
        <v>0</v>
      </c>
      <c r="M60" s="91">
        <f>SUM(J55:O55)</f>
        <v>0</v>
      </c>
      <c r="N60" s="91">
        <f>SUM(J56:O56)</f>
        <v>5</v>
      </c>
      <c r="O60" s="91">
        <f>SUM(J57:O57)</f>
        <v>15</v>
      </c>
    </row>
    <row r="61" spans="9:16" x14ac:dyDescent="0.3">
      <c r="J61" s="4" t="s">
        <v>114</v>
      </c>
      <c r="K61" s="4" t="s">
        <v>114</v>
      </c>
      <c r="L61" s="4" t="s">
        <v>114</v>
      </c>
      <c r="M61" s="4" t="s">
        <v>114</v>
      </c>
      <c r="N61" s="4" t="s">
        <v>114</v>
      </c>
      <c r="O61" s="4" t="s">
        <v>114</v>
      </c>
    </row>
    <row r="62" spans="9:16" ht="28.8" x14ac:dyDescent="0.3">
      <c r="I62" s="88" t="s">
        <v>113</v>
      </c>
      <c r="J62" s="87">
        <v>20</v>
      </c>
      <c r="K62" s="87">
        <v>27</v>
      </c>
      <c r="L62" s="87">
        <v>15</v>
      </c>
      <c r="M62" s="87">
        <v>28</v>
      </c>
      <c r="N62" s="87">
        <v>25</v>
      </c>
      <c r="O62" s="87">
        <v>25</v>
      </c>
    </row>
    <row r="63" spans="9:16" x14ac:dyDescent="0.3">
      <c r="J63" s="4" t="s">
        <v>112</v>
      </c>
      <c r="K63" s="4" t="s">
        <v>112</v>
      </c>
      <c r="L63" s="4" t="s">
        <v>112</v>
      </c>
      <c r="M63" s="4" t="s">
        <v>112</v>
      </c>
      <c r="N63" s="4" t="s">
        <v>112</v>
      </c>
      <c r="O63" s="4" t="s">
        <v>112</v>
      </c>
    </row>
    <row r="64" spans="9:16" x14ac:dyDescent="0.3">
      <c r="I64" s="90" t="s">
        <v>111</v>
      </c>
      <c r="J64" s="89">
        <f t="shared" ref="J64:O64" si="1" xml:space="preserve"> J58 - J60 + J62</f>
        <v>25</v>
      </c>
      <c r="K64" s="89">
        <f t="shared" si="1"/>
        <v>35</v>
      </c>
      <c r="L64" s="89">
        <f t="shared" si="1"/>
        <v>15</v>
      </c>
      <c r="M64" s="89">
        <f t="shared" si="1"/>
        <v>35</v>
      </c>
      <c r="N64" s="89">
        <f t="shared" si="1"/>
        <v>20</v>
      </c>
      <c r="O64" s="89">
        <f t="shared" si="1"/>
        <v>10</v>
      </c>
    </row>
    <row r="65" spans="9:15" x14ac:dyDescent="0.3">
      <c r="J65" s="4" t="s">
        <v>110</v>
      </c>
      <c r="K65" s="4" t="s">
        <v>110</v>
      </c>
      <c r="L65" s="4" t="s">
        <v>110</v>
      </c>
      <c r="M65" s="4" t="s">
        <v>110</v>
      </c>
      <c r="N65" s="4" t="s">
        <v>110</v>
      </c>
      <c r="O65" s="4" t="s">
        <v>110</v>
      </c>
    </row>
    <row r="66" spans="9:15" x14ac:dyDescent="0.3">
      <c r="I66" s="88" t="s">
        <v>109</v>
      </c>
      <c r="J66" s="87">
        <v>25</v>
      </c>
      <c r="K66" s="87">
        <v>35</v>
      </c>
      <c r="L66" s="87">
        <v>15</v>
      </c>
      <c r="M66" s="87">
        <v>35</v>
      </c>
      <c r="N66" s="87">
        <v>20</v>
      </c>
      <c r="O66" s="87">
        <v>10</v>
      </c>
    </row>
    <row r="68" spans="9:15" x14ac:dyDescent="0.3">
      <c r="I68" t="s">
        <v>108</v>
      </c>
    </row>
    <row r="69" spans="9:15" x14ac:dyDescent="0.3">
      <c r="I69" s="129" t="s">
        <v>107</v>
      </c>
      <c r="J69" s="129"/>
    </row>
  </sheetData>
  <mergeCells count="4">
    <mergeCell ref="J24:O24"/>
    <mergeCell ref="J39:O39"/>
    <mergeCell ref="J50:O50"/>
    <mergeCell ref="I69:J69"/>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8A769-F6F8-4ACA-A99F-DCF092E624C6}">
  <dimension ref="A1:Z73"/>
  <sheetViews>
    <sheetView zoomScale="130" zoomScaleNormal="130" workbookViewId="0">
      <selection activeCell="B1" sqref="B1"/>
    </sheetView>
  </sheetViews>
  <sheetFormatPr defaultColWidth="8.88671875" defaultRowHeight="14.4" x14ac:dyDescent="0.3"/>
  <cols>
    <col min="1" max="1" width="2.44140625" customWidth="1"/>
    <col min="11" max="11" width="8.88671875" customWidth="1"/>
    <col min="12" max="12" width="25.77734375" customWidth="1"/>
    <col min="13" max="13" width="11.6640625" customWidth="1"/>
    <col min="14" max="14" width="13.44140625" customWidth="1"/>
    <col min="24" max="24" width="30.33203125" customWidth="1"/>
  </cols>
  <sheetData>
    <row r="1" spans="1:12" s="2" customFormat="1" ht="25.8" x14ac:dyDescent="0.5">
      <c r="A1" s="3" t="e">
        <f>#REF!</f>
        <v>#REF!</v>
      </c>
      <c r="B1" s="3" t="s">
        <v>57</v>
      </c>
    </row>
    <row r="3" spans="1:12" ht="33.75" customHeight="1" x14ac:dyDescent="0.3"/>
    <row r="16" spans="1:12" ht="15" thickBot="1" x14ac:dyDescent="0.35">
      <c r="L16" s="23" t="s">
        <v>14</v>
      </c>
    </row>
    <row r="17" spans="8:23" x14ac:dyDescent="0.3">
      <c r="L17" s="57" t="s">
        <v>15</v>
      </c>
      <c r="M17" s="32">
        <v>1</v>
      </c>
      <c r="N17" s="32">
        <v>2</v>
      </c>
      <c r="O17" s="32">
        <v>3</v>
      </c>
      <c r="P17" s="32">
        <v>4</v>
      </c>
      <c r="Q17" s="32">
        <v>5</v>
      </c>
      <c r="R17" s="32">
        <v>6</v>
      </c>
      <c r="S17" s="32">
        <v>7</v>
      </c>
      <c r="T17" s="32">
        <v>8</v>
      </c>
      <c r="U17" s="32">
        <v>9</v>
      </c>
      <c r="V17" s="32">
        <v>10</v>
      </c>
      <c r="W17" s="34">
        <v>11</v>
      </c>
    </row>
    <row r="18" spans="8:23" ht="15" thickBot="1" x14ac:dyDescent="0.35">
      <c r="L18" s="36" t="s">
        <v>16</v>
      </c>
      <c r="M18" s="21" t="s">
        <v>18</v>
      </c>
      <c r="N18" s="21" t="s">
        <v>20</v>
      </c>
      <c r="O18" s="21" t="s">
        <v>21</v>
      </c>
      <c r="P18" s="21" t="s">
        <v>17</v>
      </c>
      <c r="Q18" s="21" t="s">
        <v>18</v>
      </c>
      <c r="R18" s="21" t="s">
        <v>19</v>
      </c>
      <c r="S18" s="21" t="s">
        <v>20</v>
      </c>
      <c r="T18" s="21" t="s">
        <v>17</v>
      </c>
      <c r="U18" s="21" t="s">
        <v>20</v>
      </c>
      <c r="V18" s="21" t="s">
        <v>19</v>
      </c>
      <c r="W18" s="22" t="s">
        <v>17</v>
      </c>
    </row>
    <row r="20" spans="8:23" ht="15" thickBot="1" x14ac:dyDescent="0.35">
      <c r="L20" s="23" t="s">
        <v>22</v>
      </c>
    </row>
    <row r="21" spans="8:23" x14ac:dyDescent="0.3">
      <c r="L21" s="57" t="s">
        <v>23</v>
      </c>
      <c r="M21" s="56" t="s">
        <v>24</v>
      </c>
      <c r="N21" s="130" t="s">
        <v>25</v>
      </c>
      <c r="O21" s="131"/>
    </row>
    <row r="22" spans="8:23" x14ac:dyDescent="0.3">
      <c r="L22" s="33" t="s">
        <v>26</v>
      </c>
      <c r="M22" s="5">
        <v>32</v>
      </c>
      <c r="N22" s="15" t="s">
        <v>85</v>
      </c>
      <c r="O22" s="35"/>
    </row>
    <row r="23" spans="8:23" ht="34.5" customHeight="1" x14ac:dyDescent="0.3">
      <c r="L23" s="33" t="s">
        <v>27</v>
      </c>
      <c r="M23" s="5">
        <v>32</v>
      </c>
      <c r="N23" s="15" t="s">
        <v>56</v>
      </c>
      <c r="O23" s="35"/>
    </row>
    <row r="24" spans="8:23" x14ac:dyDescent="0.3">
      <c r="L24" s="33" t="s">
        <v>28</v>
      </c>
      <c r="M24" s="5">
        <v>34</v>
      </c>
      <c r="N24" s="15" t="s">
        <v>34</v>
      </c>
      <c r="O24" s="35"/>
    </row>
    <row r="25" spans="8:23" x14ac:dyDescent="0.3">
      <c r="L25" s="33" t="s">
        <v>29</v>
      </c>
      <c r="M25" s="5">
        <v>31</v>
      </c>
      <c r="N25" s="15" t="s">
        <v>19</v>
      </c>
      <c r="O25" s="35"/>
    </row>
    <row r="26" spans="8:23" x14ac:dyDescent="0.3">
      <c r="L26" s="33" t="s">
        <v>31</v>
      </c>
      <c r="M26" s="5">
        <v>31</v>
      </c>
      <c r="N26" s="15" t="s">
        <v>20</v>
      </c>
      <c r="O26" s="35"/>
    </row>
    <row r="27" spans="8:23" x14ac:dyDescent="0.3">
      <c r="L27" s="33" t="s">
        <v>33</v>
      </c>
      <c r="M27" s="5">
        <v>34</v>
      </c>
      <c r="N27" s="15" t="s">
        <v>58</v>
      </c>
      <c r="O27" s="35"/>
    </row>
    <row r="28" spans="8:23" x14ac:dyDescent="0.3">
      <c r="L28" s="33" t="s">
        <v>35</v>
      </c>
      <c r="M28" s="5">
        <v>32</v>
      </c>
      <c r="N28" s="15" t="s">
        <v>39</v>
      </c>
      <c r="O28" s="35"/>
    </row>
    <row r="29" spans="8:23" x14ac:dyDescent="0.3">
      <c r="I29" s="5"/>
      <c r="J29" s="5"/>
      <c r="K29" s="5"/>
      <c r="L29" s="33" t="s">
        <v>36</v>
      </c>
      <c r="M29" s="5">
        <v>31</v>
      </c>
      <c r="N29" s="15" t="s">
        <v>21</v>
      </c>
      <c r="O29" s="35"/>
    </row>
    <row r="30" spans="8:23" x14ac:dyDescent="0.3">
      <c r="H30" s="15"/>
      <c r="L30" s="33" t="s">
        <v>37</v>
      </c>
      <c r="M30" s="5">
        <v>29</v>
      </c>
      <c r="N30" s="15" t="s">
        <v>32</v>
      </c>
      <c r="O30" s="35"/>
    </row>
    <row r="31" spans="8:23" x14ac:dyDescent="0.3">
      <c r="H31" s="15"/>
      <c r="L31" s="33" t="s">
        <v>38</v>
      </c>
      <c r="M31" s="5">
        <v>29</v>
      </c>
      <c r="N31" s="15" t="s">
        <v>30</v>
      </c>
      <c r="O31" s="35"/>
    </row>
    <row r="32" spans="8:23" x14ac:dyDescent="0.3">
      <c r="H32" s="15"/>
      <c r="L32" s="33" t="s">
        <v>40</v>
      </c>
      <c r="M32" s="5">
        <v>29</v>
      </c>
      <c r="N32" s="15" t="s">
        <v>58</v>
      </c>
      <c r="O32" s="35"/>
    </row>
    <row r="33" spans="8:23" x14ac:dyDescent="0.3">
      <c r="H33" s="15"/>
      <c r="L33" s="33" t="s">
        <v>41</v>
      </c>
      <c r="M33" s="5">
        <v>29</v>
      </c>
      <c r="N33" s="15" t="s">
        <v>34</v>
      </c>
      <c r="O33" s="35"/>
    </row>
    <row r="34" spans="8:23" ht="15" thickBot="1" x14ac:dyDescent="0.35">
      <c r="H34" s="15"/>
      <c r="L34" s="20" t="s">
        <v>42</v>
      </c>
      <c r="M34" s="21">
        <v>32</v>
      </c>
      <c r="N34" s="37" t="s">
        <v>106</v>
      </c>
      <c r="O34" s="22"/>
    </row>
    <row r="35" spans="8:23" x14ac:dyDescent="0.3">
      <c r="H35" s="15"/>
      <c r="M35" s="5"/>
    </row>
    <row r="36" spans="8:23" x14ac:dyDescent="0.3">
      <c r="H36" s="15"/>
      <c r="L36" s="16" t="s">
        <v>133</v>
      </c>
      <c r="N36" s="123" t="s">
        <v>132</v>
      </c>
      <c r="O36" s="123"/>
      <c r="P36" s="123"/>
      <c r="Q36" s="123"/>
      <c r="R36" s="123"/>
      <c r="S36" s="123"/>
      <c r="T36" s="123"/>
      <c r="U36" s="123"/>
    </row>
    <row r="37" spans="8:23" x14ac:dyDescent="0.3">
      <c r="H37" s="15"/>
      <c r="L37" s="113"/>
      <c r="M37" s="132" t="s">
        <v>130</v>
      </c>
      <c r="N37" s="132"/>
      <c r="O37" s="132"/>
      <c r="P37" s="132"/>
      <c r="Q37" s="132"/>
      <c r="R37" s="132"/>
      <c r="S37" s="132"/>
      <c r="T37" s="132"/>
      <c r="U37" s="132"/>
      <c r="V37" s="132"/>
      <c r="W37" s="132"/>
    </row>
    <row r="38" spans="8:23" x14ac:dyDescent="0.3">
      <c r="H38" s="15"/>
      <c r="L38" s="114" t="s">
        <v>23</v>
      </c>
      <c r="M38" s="113" t="s">
        <v>18</v>
      </c>
      <c r="N38" s="113" t="s">
        <v>20</v>
      </c>
      <c r="O38" s="113" t="s">
        <v>21</v>
      </c>
      <c r="P38" s="113" t="s">
        <v>17</v>
      </c>
      <c r="Q38" s="113" t="s">
        <v>18</v>
      </c>
      <c r="R38" s="113" t="s">
        <v>19</v>
      </c>
      <c r="S38" s="113" t="s">
        <v>20</v>
      </c>
      <c r="T38" s="113" t="s">
        <v>17</v>
      </c>
      <c r="U38" s="113" t="s">
        <v>20</v>
      </c>
      <c r="V38" s="113" t="s">
        <v>19</v>
      </c>
      <c r="W38" s="113" t="s">
        <v>17</v>
      </c>
    </row>
    <row r="39" spans="8:23" x14ac:dyDescent="0.3">
      <c r="H39" s="15"/>
      <c r="L39" s="114" t="s">
        <v>26</v>
      </c>
      <c r="M39" s="122">
        <v>100000</v>
      </c>
      <c r="N39" s="122">
        <v>32</v>
      </c>
      <c r="O39" s="122">
        <v>100000</v>
      </c>
      <c r="P39" s="122">
        <v>32</v>
      </c>
      <c r="Q39" s="122">
        <v>100000</v>
      </c>
      <c r="R39" s="122">
        <v>100000</v>
      </c>
      <c r="S39" s="122">
        <v>32</v>
      </c>
      <c r="T39" s="122">
        <v>32</v>
      </c>
      <c r="U39" s="122">
        <v>32</v>
      </c>
      <c r="V39" s="122">
        <v>100000</v>
      </c>
      <c r="W39" s="122">
        <v>32</v>
      </c>
    </row>
    <row r="40" spans="8:23" x14ac:dyDescent="0.3">
      <c r="H40" s="15"/>
      <c r="L40" s="113" t="s">
        <v>27</v>
      </c>
      <c r="M40" s="122">
        <v>100000</v>
      </c>
      <c r="N40" s="122">
        <v>34</v>
      </c>
      <c r="O40" s="122">
        <v>100000</v>
      </c>
      <c r="P40" s="122">
        <v>100000</v>
      </c>
      <c r="Q40" s="122">
        <v>100000</v>
      </c>
      <c r="R40" s="122">
        <v>34</v>
      </c>
      <c r="S40" s="122">
        <v>34</v>
      </c>
      <c r="T40" s="122">
        <v>100000</v>
      </c>
      <c r="U40" s="122">
        <v>34</v>
      </c>
      <c r="V40" s="122">
        <v>34</v>
      </c>
      <c r="W40" s="122">
        <v>100000</v>
      </c>
    </row>
    <row r="41" spans="8:23" x14ac:dyDescent="0.3">
      <c r="H41" s="15"/>
      <c r="L41" s="113" t="s">
        <v>28</v>
      </c>
      <c r="M41" s="121">
        <v>100000</v>
      </c>
      <c r="N41" s="121">
        <v>100000</v>
      </c>
      <c r="O41" s="121">
        <v>100000</v>
      </c>
      <c r="P41" s="121">
        <v>31</v>
      </c>
      <c r="Q41" s="121">
        <v>100000</v>
      </c>
      <c r="R41" s="121">
        <v>100000</v>
      </c>
      <c r="S41" s="121">
        <v>100000</v>
      </c>
      <c r="T41" s="121">
        <v>31</v>
      </c>
      <c r="U41" s="121">
        <v>100000</v>
      </c>
      <c r="V41" s="121">
        <v>100000</v>
      </c>
      <c r="W41" s="121">
        <v>31</v>
      </c>
    </row>
    <row r="42" spans="8:23" x14ac:dyDescent="0.3">
      <c r="H42" s="15"/>
      <c r="L42" s="113" t="s">
        <v>29</v>
      </c>
      <c r="M42" s="121">
        <v>100000</v>
      </c>
      <c r="N42" s="121">
        <v>100000</v>
      </c>
      <c r="O42" s="121">
        <v>100000</v>
      </c>
      <c r="P42" s="121">
        <v>100000</v>
      </c>
      <c r="Q42" s="121">
        <v>100000</v>
      </c>
      <c r="R42" s="121">
        <v>31</v>
      </c>
      <c r="S42" s="121">
        <v>100000</v>
      </c>
      <c r="T42" s="121">
        <v>100000</v>
      </c>
      <c r="U42" s="121">
        <v>100000</v>
      </c>
      <c r="V42" s="121">
        <v>31</v>
      </c>
      <c r="W42" s="121">
        <v>100000</v>
      </c>
    </row>
    <row r="43" spans="8:23" x14ac:dyDescent="0.3">
      <c r="L43" s="113" t="s">
        <v>31</v>
      </c>
      <c r="M43" s="121">
        <v>100000</v>
      </c>
      <c r="N43" s="121">
        <v>31</v>
      </c>
      <c r="O43" s="121">
        <v>100000</v>
      </c>
      <c r="P43" s="121">
        <v>100000</v>
      </c>
      <c r="Q43" s="121">
        <v>100000</v>
      </c>
      <c r="R43" s="121">
        <v>100000</v>
      </c>
      <c r="S43" s="121">
        <v>31</v>
      </c>
      <c r="T43" s="121">
        <v>100000</v>
      </c>
      <c r="U43" s="121">
        <v>31</v>
      </c>
      <c r="V43" s="121">
        <v>100000</v>
      </c>
      <c r="W43" s="121">
        <v>100000</v>
      </c>
    </row>
    <row r="44" spans="8:23" x14ac:dyDescent="0.3">
      <c r="L44" s="113" t="s">
        <v>33</v>
      </c>
      <c r="M44" s="121">
        <v>100000</v>
      </c>
      <c r="N44" s="121">
        <v>100000</v>
      </c>
      <c r="O44" s="121">
        <v>100000</v>
      </c>
      <c r="P44" s="121">
        <v>100000</v>
      </c>
      <c r="Q44" s="121">
        <v>100000</v>
      </c>
      <c r="R44" s="121">
        <v>100000</v>
      </c>
      <c r="S44" s="121">
        <v>100000</v>
      </c>
      <c r="T44" s="121">
        <v>100000</v>
      </c>
      <c r="U44" s="121">
        <v>100000</v>
      </c>
      <c r="V44" s="121">
        <v>100000</v>
      </c>
      <c r="W44" s="121">
        <v>100000</v>
      </c>
    </row>
    <row r="45" spans="8:23" x14ac:dyDescent="0.3">
      <c r="L45" s="113" t="s">
        <v>35</v>
      </c>
      <c r="M45" s="121">
        <v>32</v>
      </c>
      <c r="N45" s="121">
        <v>32</v>
      </c>
      <c r="O45" s="121">
        <v>100000</v>
      </c>
      <c r="P45" s="121">
        <v>100000</v>
      </c>
      <c r="Q45" s="121">
        <v>32</v>
      </c>
      <c r="R45" s="121">
        <v>100000</v>
      </c>
      <c r="S45" s="121">
        <v>32</v>
      </c>
      <c r="T45" s="121">
        <v>100000</v>
      </c>
      <c r="U45" s="121">
        <v>32</v>
      </c>
      <c r="V45" s="121">
        <v>100000</v>
      </c>
      <c r="W45" s="121">
        <v>100000</v>
      </c>
    </row>
    <row r="46" spans="8:23" x14ac:dyDescent="0.3">
      <c r="L46" s="113" t="s">
        <v>36</v>
      </c>
      <c r="M46" s="121">
        <v>100000</v>
      </c>
      <c r="N46" s="121">
        <v>100000</v>
      </c>
      <c r="O46" s="121">
        <v>31</v>
      </c>
      <c r="P46" s="121">
        <v>100000</v>
      </c>
      <c r="Q46" s="121">
        <v>100000</v>
      </c>
      <c r="R46" s="121">
        <v>100000</v>
      </c>
      <c r="S46" s="121">
        <v>100000</v>
      </c>
      <c r="T46" s="121">
        <v>100000</v>
      </c>
      <c r="U46" s="121">
        <v>100000</v>
      </c>
      <c r="V46" s="121">
        <v>100000</v>
      </c>
      <c r="W46" s="121">
        <v>100000</v>
      </c>
    </row>
    <row r="47" spans="8:23" x14ac:dyDescent="0.3">
      <c r="L47" s="113" t="s">
        <v>37</v>
      </c>
      <c r="M47" s="121">
        <v>32</v>
      </c>
      <c r="N47" s="121">
        <v>32</v>
      </c>
      <c r="O47" s="121">
        <v>100000</v>
      </c>
      <c r="P47" s="121">
        <v>100000</v>
      </c>
      <c r="Q47" s="121">
        <v>32</v>
      </c>
      <c r="R47" s="121">
        <v>100000</v>
      </c>
      <c r="S47" s="121">
        <v>32</v>
      </c>
      <c r="T47" s="121">
        <v>100000</v>
      </c>
      <c r="U47" s="121">
        <v>32</v>
      </c>
      <c r="V47" s="121">
        <v>100000</v>
      </c>
      <c r="W47" s="121">
        <v>100000</v>
      </c>
    </row>
    <row r="48" spans="8:23" x14ac:dyDescent="0.3">
      <c r="L48" s="113" t="s">
        <v>38</v>
      </c>
      <c r="M48" s="121">
        <v>100000</v>
      </c>
      <c r="N48" s="121">
        <v>100000</v>
      </c>
      <c r="O48" s="121">
        <v>29</v>
      </c>
      <c r="P48" s="121">
        <v>100000</v>
      </c>
      <c r="Q48" s="121">
        <v>100000</v>
      </c>
      <c r="R48" s="121">
        <v>29</v>
      </c>
      <c r="S48" s="121">
        <v>100000</v>
      </c>
      <c r="T48" s="121">
        <v>100000</v>
      </c>
      <c r="U48" s="121">
        <v>100000</v>
      </c>
      <c r="V48" s="121">
        <v>29</v>
      </c>
      <c r="W48" s="121">
        <v>100000</v>
      </c>
    </row>
    <row r="49" spans="12:26" x14ac:dyDescent="0.3">
      <c r="L49" s="113" t="s">
        <v>40</v>
      </c>
      <c r="M49" s="121">
        <v>100000</v>
      </c>
      <c r="N49" s="121">
        <v>100000</v>
      </c>
      <c r="O49" s="121">
        <v>100000</v>
      </c>
      <c r="P49" s="121">
        <v>100000</v>
      </c>
      <c r="Q49" s="121">
        <v>100000</v>
      </c>
      <c r="R49" s="121">
        <v>100000</v>
      </c>
      <c r="S49" s="121">
        <v>100000</v>
      </c>
      <c r="T49" s="121">
        <v>100000</v>
      </c>
      <c r="U49" s="121">
        <v>100000</v>
      </c>
      <c r="V49" s="121">
        <v>100000</v>
      </c>
      <c r="W49" s="121">
        <v>100000</v>
      </c>
    </row>
    <row r="50" spans="12:26" x14ac:dyDescent="0.3">
      <c r="L50" s="113" t="s">
        <v>41</v>
      </c>
      <c r="M50" s="121">
        <v>100000</v>
      </c>
      <c r="N50" s="121">
        <v>100000</v>
      </c>
      <c r="O50" s="121">
        <v>100000</v>
      </c>
      <c r="P50" s="121">
        <v>29</v>
      </c>
      <c r="Q50" s="121">
        <v>100000</v>
      </c>
      <c r="R50" s="121">
        <v>100000</v>
      </c>
      <c r="S50" s="121">
        <v>100000</v>
      </c>
      <c r="T50" s="121">
        <v>29</v>
      </c>
      <c r="U50" s="121">
        <v>100000</v>
      </c>
      <c r="V50" s="121">
        <v>100000</v>
      </c>
      <c r="W50" s="121">
        <v>29</v>
      </c>
    </row>
    <row r="51" spans="12:26" ht="15" thickBot="1" x14ac:dyDescent="0.35">
      <c r="L51" s="113" t="s">
        <v>42</v>
      </c>
      <c r="M51" s="121">
        <v>100000</v>
      </c>
      <c r="N51" s="121">
        <v>32</v>
      </c>
      <c r="O51" s="121">
        <v>100000</v>
      </c>
      <c r="P51" s="121">
        <v>100000</v>
      </c>
      <c r="Q51" s="121">
        <v>100000</v>
      </c>
      <c r="R51" s="121">
        <v>32</v>
      </c>
      <c r="S51" s="121">
        <v>32</v>
      </c>
      <c r="T51" s="121">
        <v>100000</v>
      </c>
      <c r="U51" s="121">
        <v>32</v>
      </c>
      <c r="V51" s="121">
        <v>32</v>
      </c>
      <c r="W51" s="121">
        <v>100000</v>
      </c>
    </row>
    <row r="52" spans="12:26" x14ac:dyDescent="0.3">
      <c r="L52" s="115"/>
      <c r="R52" s="115"/>
      <c r="S52" s="115"/>
      <c r="T52" s="115"/>
      <c r="X52" s="100" t="s">
        <v>131</v>
      </c>
    </row>
    <row r="53" spans="12:26" ht="15" thickBot="1" x14ac:dyDescent="0.35">
      <c r="L53" s="16" t="s">
        <v>120</v>
      </c>
      <c r="R53" s="14"/>
      <c r="X53" s="124">
        <f>SUMPRODUCT(M39:W51,M56:W68)</f>
        <v>344</v>
      </c>
    </row>
    <row r="54" spans="12:26" x14ac:dyDescent="0.3">
      <c r="L54" s="113"/>
      <c r="M54" s="132" t="s">
        <v>130</v>
      </c>
      <c r="N54" s="132"/>
      <c r="O54" s="132"/>
      <c r="P54" s="132"/>
      <c r="Q54" s="132"/>
      <c r="R54" s="132"/>
      <c r="S54" s="132"/>
      <c r="T54" s="132"/>
      <c r="U54" s="132"/>
      <c r="V54" s="132"/>
      <c r="W54" s="132"/>
    </row>
    <row r="55" spans="12:26" x14ac:dyDescent="0.3">
      <c r="L55" s="113" t="s">
        <v>23</v>
      </c>
      <c r="M55" s="113" t="s">
        <v>18</v>
      </c>
      <c r="N55" s="113" t="s">
        <v>20</v>
      </c>
      <c r="O55" s="113" t="s">
        <v>21</v>
      </c>
      <c r="P55" s="113" t="s">
        <v>17</v>
      </c>
      <c r="Q55" s="113" t="s">
        <v>18</v>
      </c>
      <c r="R55" s="113" t="s">
        <v>19</v>
      </c>
      <c r="S55" s="113" t="s">
        <v>20</v>
      </c>
      <c r="T55" s="113" t="s">
        <v>17</v>
      </c>
      <c r="U55" s="113" t="s">
        <v>20</v>
      </c>
      <c r="V55" s="113" t="s">
        <v>19</v>
      </c>
      <c r="W55" s="113" t="s">
        <v>17</v>
      </c>
      <c r="X55" s="5" t="s">
        <v>129</v>
      </c>
      <c r="Y55" s="5" t="s">
        <v>128</v>
      </c>
      <c r="Z55" s="5" t="s">
        <v>127</v>
      </c>
    </row>
    <row r="56" spans="12:26" x14ac:dyDescent="0.3">
      <c r="L56" s="114" t="s">
        <v>26</v>
      </c>
      <c r="M56" s="120">
        <v>0</v>
      </c>
      <c r="N56" s="120">
        <v>0</v>
      </c>
      <c r="O56" s="120">
        <v>0</v>
      </c>
      <c r="P56" s="120">
        <v>1</v>
      </c>
      <c r="Q56" s="120">
        <v>0</v>
      </c>
      <c r="R56" s="120">
        <v>0</v>
      </c>
      <c r="S56" s="120">
        <v>0</v>
      </c>
      <c r="T56" s="120">
        <v>0</v>
      </c>
      <c r="U56" s="120">
        <v>0</v>
      </c>
      <c r="V56" s="120">
        <v>0</v>
      </c>
      <c r="W56" s="120">
        <v>0</v>
      </c>
      <c r="X56" s="5">
        <f t="shared" ref="X56:X68" si="0">SUM(M56:W56)</f>
        <v>1</v>
      </c>
      <c r="Y56" s="5" t="s">
        <v>126</v>
      </c>
      <c r="Z56" s="116">
        <v>1</v>
      </c>
    </row>
    <row r="57" spans="12:26" x14ac:dyDescent="0.3">
      <c r="L57" s="113" t="s">
        <v>27</v>
      </c>
      <c r="M57" s="120">
        <v>0</v>
      </c>
      <c r="N57" s="120">
        <v>1</v>
      </c>
      <c r="O57" s="120">
        <v>0</v>
      </c>
      <c r="P57" s="120">
        <v>0</v>
      </c>
      <c r="Q57" s="120">
        <v>0</v>
      </c>
      <c r="R57" s="120">
        <v>0</v>
      </c>
      <c r="S57" s="120">
        <v>0</v>
      </c>
      <c r="T57" s="120">
        <v>0</v>
      </c>
      <c r="U57" s="120">
        <v>0</v>
      </c>
      <c r="V57" s="120">
        <v>0</v>
      </c>
      <c r="W57" s="120">
        <v>0</v>
      </c>
      <c r="X57" s="5">
        <f t="shared" si="0"/>
        <v>1</v>
      </c>
      <c r="Y57" s="5" t="s">
        <v>126</v>
      </c>
      <c r="Z57" s="116">
        <v>1</v>
      </c>
    </row>
    <row r="58" spans="12:26" x14ac:dyDescent="0.3">
      <c r="L58" s="113" t="s">
        <v>28</v>
      </c>
      <c r="M58" s="119">
        <v>0</v>
      </c>
      <c r="N58" s="119">
        <v>0</v>
      </c>
      <c r="O58" s="119">
        <v>0</v>
      </c>
      <c r="P58" s="119">
        <v>0</v>
      </c>
      <c r="Q58" s="119">
        <v>0</v>
      </c>
      <c r="R58" s="119">
        <v>0</v>
      </c>
      <c r="S58" s="119">
        <v>0</v>
      </c>
      <c r="T58" s="119">
        <v>0</v>
      </c>
      <c r="U58" s="119">
        <v>0</v>
      </c>
      <c r="V58" s="119">
        <v>0</v>
      </c>
      <c r="W58" s="119">
        <v>1</v>
      </c>
      <c r="X58" s="5">
        <f t="shared" si="0"/>
        <v>1</v>
      </c>
      <c r="Y58" s="5" t="s">
        <v>126</v>
      </c>
      <c r="Z58" s="116">
        <v>1</v>
      </c>
    </row>
    <row r="59" spans="12:26" x14ac:dyDescent="0.3">
      <c r="L59" s="113" t="s">
        <v>29</v>
      </c>
      <c r="M59" s="119">
        <v>0</v>
      </c>
      <c r="N59" s="119">
        <v>0</v>
      </c>
      <c r="O59" s="119">
        <v>0</v>
      </c>
      <c r="P59" s="119">
        <v>0</v>
      </c>
      <c r="Q59" s="119">
        <v>0</v>
      </c>
      <c r="R59" s="119">
        <v>0</v>
      </c>
      <c r="S59" s="119">
        <v>0</v>
      </c>
      <c r="T59" s="119">
        <v>0</v>
      </c>
      <c r="U59" s="119">
        <v>0</v>
      </c>
      <c r="V59" s="119">
        <v>1</v>
      </c>
      <c r="W59" s="119">
        <v>0</v>
      </c>
      <c r="X59" s="5">
        <f t="shared" si="0"/>
        <v>1</v>
      </c>
      <c r="Y59" s="5" t="s">
        <v>126</v>
      </c>
      <c r="Z59" s="116">
        <v>1</v>
      </c>
    </row>
    <row r="60" spans="12:26" x14ac:dyDescent="0.3">
      <c r="L60" s="113" t="s">
        <v>31</v>
      </c>
      <c r="M60" s="119">
        <v>0</v>
      </c>
      <c r="N60" s="119">
        <v>0</v>
      </c>
      <c r="O60" s="119">
        <v>0</v>
      </c>
      <c r="P60" s="119">
        <v>0</v>
      </c>
      <c r="Q60" s="119">
        <v>0</v>
      </c>
      <c r="R60" s="119">
        <v>0</v>
      </c>
      <c r="S60" s="119">
        <v>1</v>
      </c>
      <c r="T60" s="119">
        <v>0</v>
      </c>
      <c r="U60" s="119">
        <v>0</v>
      </c>
      <c r="V60" s="119">
        <v>0</v>
      </c>
      <c r="W60" s="119">
        <v>0</v>
      </c>
      <c r="X60" s="5">
        <f t="shared" si="0"/>
        <v>1</v>
      </c>
      <c r="Y60" s="5" t="s">
        <v>126</v>
      </c>
      <c r="Z60" s="116">
        <v>1</v>
      </c>
    </row>
    <row r="61" spans="12:26" x14ac:dyDescent="0.3">
      <c r="L61" s="113" t="s">
        <v>33</v>
      </c>
      <c r="M61" s="119">
        <v>0</v>
      </c>
      <c r="N61" s="119">
        <v>0</v>
      </c>
      <c r="O61" s="119">
        <v>0</v>
      </c>
      <c r="P61" s="119">
        <v>0</v>
      </c>
      <c r="Q61" s="119">
        <v>0</v>
      </c>
      <c r="R61" s="119">
        <v>0</v>
      </c>
      <c r="S61" s="119">
        <v>0</v>
      </c>
      <c r="T61" s="119">
        <v>0</v>
      </c>
      <c r="U61" s="119">
        <v>0</v>
      </c>
      <c r="V61" s="119">
        <v>0</v>
      </c>
      <c r="W61" s="119">
        <v>0</v>
      </c>
      <c r="X61" s="5">
        <f t="shared" si="0"/>
        <v>0</v>
      </c>
      <c r="Y61" s="5" t="s">
        <v>126</v>
      </c>
      <c r="Z61" s="116">
        <v>1</v>
      </c>
    </row>
    <row r="62" spans="12:26" x14ac:dyDescent="0.3">
      <c r="L62" s="113" t="s">
        <v>35</v>
      </c>
      <c r="M62" s="119">
        <v>1</v>
      </c>
      <c r="N62" s="119">
        <v>0</v>
      </c>
      <c r="O62" s="119">
        <v>0</v>
      </c>
      <c r="P62" s="119">
        <v>0</v>
      </c>
      <c r="Q62" s="119">
        <v>0</v>
      </c>
      <c r="R62" s="119">
        <v>0</v>
      </c>
      <c r="S62" s="119">
        <v>0</v>
      </c>
      <c r="T62" s="119">
        <v>0</v>
      </c>
      <c r="U62" s="119">
        <v>0</v>
      </c>
      <c r="V62" s="119">
        <v>0</v>
      </c>
      <c r="W62" s="119">
        <v>0</v>
      </c>
      <c r="X62" s="5">
        <f t="shared" si="0"/>
        <v>1</v>
      </c>
      <c r="Y62" s="5" t="s">
        <v>126</v>
      </c>
      <c r="Z62" s="116">
        <v>1</v>
      </c>
    </row>
    <row r="63" spans="12:26" x14ac:dyDescent="0.3">
      <c r="L63" s="113" t="s">
        <v>36</v>
      </c>
      <c r="M63" s="119">
        <v>0</v>
      </c>
      <c r="N63" s="119">
        <v>0</v>
      </c>
      <c r="O63" s="119">
        <v>1</v>
      </c>
      <c r="P63" s="119">
        <v>0</v>
      </c>
      <c r="Q63" s="119">
        <v>0</v>
      </c>
      <c r="R63" s="119">
        <v>0</v>
      </c>
      <c r="S63" s="119">
        <v>0</v>
      </c>
      <c r="T63" s="119">
        <v>0</v>
      </c>
      <c r="U63" s="119">
        <v>0</v>
      </c>
      <c r="V63" s="119">
        <v>0</v>
      </c>
      <c r="W63" s="119">
        <v>0</v>
      </c>
      <c r="X63" s="5">
        <f t="shared" si="0"/>
        <v>1</v>
      </c>
      <c r="Y63" s="5" t="s">
        <v>126</v>
      </c>
      <c r="Z63" s="116">
        <v>1</v>
      </c>
    </row>
    <row r="64" spans="12:26" x14ac:dyDescent="0.3">
      <c r="L64" s="113" t="s">
        <v>37</v>
      </c>
      <c r="M64" s="119">
        <v>0</v>
      </c>
      <c r="N64" s="119">
        <v>0</v>
      </c>
      <c r="O64" s="119">
        <v>0</v>
      </c>
      <c r="P64" s="119">
        <v>0</v>
      </c>
      <c r="Q64" s="119">
        <v>1</v>
      </c>
      <c r="R64" s="119">
        <v>0</v>
      </c>
      <c r="S64" s="119">
        <v>0</v>
      </c>
      <c r="T64" s="119">
        <v>0</v>
      </c>
      <c r="U64" s="119">
        <v>0</v>
      </c>
      <c r="V64" s="119">
        <v>0</v>
      </c>
      <c r="W64" s="119">
        <v>0</v>
      </c>
      <c r="X64" s="5">
        <f t="shared" si="0"/>
        <v>1</v>
      </c>
      <c r="Y64" s="5" t="s">
        <v>126</v>
      </c>
      <c r="Z64" s="116">
        <v>1</v>
      </c>
    </row>
    <row r="65" spans="12:26" x14ac:dyDescent="0.3">
      <c r="L65" s="113" t="s">
        <v>38</v>
      </c>
      <c r="M65" s="119">
        <v>0</v>
      </c>
      <c r="N65" s="119">
        <v>0</v>
      </c>
      <c r="O65" s="119">
        <v>0</v>
      </c>
      <c r="P65" s="119">
        <v>0</v>
      </c>
      <c r="Q65" s="119">
        <v>0</v>
      </c>
      <c r="R65" s="119">
        <v>1</v>
      </c>
      <c r="S65" s="119">
        <v>0</v>
      </c>
      <c r="T65" s="119">
        <v>0</v>
      </c>
      <c r="U65" s="119">
        <v>0</v>
      </c>
      <c r="V65" s="119">
        <v>0</v>
      </c>
      <c r="W65" s="119">
        <v>0</v>
      </c>
      <c r="X65" s="5">
        <f t="shared" si="0"/>
        <v>1</v>
      </c>
      <c r="Y65" s="5" t="s">
        <v>126</v>
      </c>
      <c r="Z65" s="116">
        <v>1</v>
      </c>
    </row>
    <row r="66" spans="12:26" x14ac:dyDescent="0.3">
      <c r="L66" s="113" t="s">
        <v>40</v>
      </c>
      <c r="M66" s="119">
        <v>0</v>
      </c>
      <c r="N66" s="119">
        <v>0</v>
      </c>
      <c r="O66" s="119">
        <v>0</v>
      </c>
      <c r="P66" s="119">
        <v>0</v>
      </c>
      <c r="Q66" s="119">
        <v>0</v>
      </c>
      <c r="R66" s="119">
        <v>0</v>
      </c>
      <c r="S66" s="119">
        <v>0</v>
      </c>
      <c r="T66" s="119">
        <v>0</v>
      </c>
      <c r="U66" s="119">
        <v>0</v>
      </c>
      <c r="V66" s="119">
        <v>0</v>
      </c>
      <c r="W66" s="119">
        <v>0</v>
      </c>
      <c r="X66" s="5">
        <f t="shared" si="0"/>
        <v>0</v>
      </c>
      <c r="Y66" s="5" t="s">
        <v>126</v>
      </c>
      <c r="Z66" s="116">
        <v>1</v>
      </c>
    </row>
    <row r="67" spans="12:26" x14ac:dyDescent="0.3">
      <c r="L67" s="113" t="s">
        <v>41</v>
      </c>
      <c r="M67" s="119">
        <v>0</v>
      </c>
      <c r="N67" s="119">
        <v>0</v>
      </c>
      <c r="O67" s="119">
        <v>0</v>
      </c>
      <c r="P67" s="119">
        <v>0</v>
      </c>
      <c r="Q67" s="119">
        <v>0</v>
      </c>
      <c r="R67" s="119">
        <v>0</v>
      </c>
      <c r="S67" s="119">
        <v>0</v>
      </c>
      <c r="T67" s="119">
        <v>1</v>
      </c>
      <c r="U67" s="119">
        <v>0</v>
      </c>
      <c r="V67" s="119">
        <v>0</v>
      </c>
      <c r="W67" s="119">
        <v>0</v>
      </c>
      <c r="X67" s="5">
        <f t="shared" si="0"/>
        <v>1</v>
      </c>
      <c r="Y67" s="5" t="s">
        <v>126</v>
      </c>
      <c r="Z67" s="116">
        <v>1</v>
      </c>
    </row>
    <row r="68" spans="12:26" x14ac:dyDescent="0.3">
      <c r="L68" s="113" t="s">
        <v>42</v>
      </c>
      <c r="M68" s="119">
        <v>0</v>
      </c>
      <c r="N68" s="119">
        <v>0</v>
      </c>
      <c r="O68" s="119">
        <v>0</v>
      </c>
      <c r="P68" s="119">
        <v>0</v>
      </c>
      <c r="Q68" s="119">
        <v>0</v>
      </c>
      <c r="R68" s="119">
        <v>0</v>
      </c>
      <c r="S68" s="119">
        <v>0</v>
      </c>
      <c r="T68" s="119">
        <v>0</v>
      </c>
      <c r="U68" s="119">
        <v>1</v>
      </c>
      <c r="V68" s="119">
        <v>0</v>
      </c>
      <c r="W68" s="119">
        <v>0</v>
      </c>
      <c r="X68" s="5">
        <f t="shared" si="0"/>
        <v>1</v>
      </c>
      <c r="Y68" s="5" t="s">
        <v>126</v>
      </c>
      <c r="Z68" s="116">
        <v>1</v>
      </c>
    </row>
    <row r="69" spans="12:26" x14ac:dyDescent="0.3">
      <c r="L69" s="5" t="s">
        <v>125</v>
      </c>
      <c r="M69" s="115">
        <f t="shared" ref="M69:W69" si="1">SUM(M56:M68)</f>
        <v>1</v>
      </c>
      <c r="N69" s="115">
        <f t="shared" si="1"/>
        <v>1</v>
      </c>
      <c r="O69" s="115">
        <f t="shared" si="1"/>
        <v>1</v>
      </c>
      <c r="P69" s="115">
        <f t="shared" si="1"/>
        <v>1</v>
      </c>
      <c r="Q69" s="115">
        <f t="shared" si="1"/>
        <v>1</v>
      </c>
      <c r="R69" s="115">
        <f t="shared" si="1"/>
        <v>1</v>
      </c>
      <c r="S69" s="115">
        <f t="shared" si="1"/>
        <v>1</v>
      </c>
      <c r="T69" s="115">
        <f t="shared" si="1"/>
        <v>1</v>
      </c>
      <c r="U69" s="115">
        <f t="shared" si="1"/>
        <v>1</v>
      </c>
      <c r="V69" s="115">
        <f t="shared" si="1"/>
        <v>1</v>
      </c>
      <c r="W69" s="115">
        <f t="shared" si="1"/>
        <v>1</v>
      </c>
    </row>
    <row r="70" spans="12:26" x14ac:dyDescent="0.3">
      <c r="M70" s="118" t="s">
        <v>110</v>
      </c>
      <c r="N70" s="118" t="s">
        <v>110</v>
      </c>
      <c r="O70" s="118" t="s">
        <v>110</v>
      </c>
      <c r="P70" s="118" t="s">
        <v>110</v>
      </c>
      <c r="Q70" s="118" t="s">
        <v>110</v>
      </c>
      <c r="R70" s="118" t="s">
        <v>110</v>
      </c>
      <c r="S70" s="118" t="s">
        <v>110</v>
      </c>
      <c r="T70" s="118" t="s">
        <v>110</v>
      </c>
      <c r="U70" s="118" t="s">
        <v>110</v>
      </c>
      <c r="V70" s="118" t="s">
        <v>110</v>
      </c>
      <c r="W70" s="118" t="s">
        <v>110</v>
      </c>
    </row>
    <row r="71" spans="12:26" x14ac:dyDescent="0.3">
      <c r="M71" s="116">
        <v>1</v>
      </c>
      <c r="N71" s="116">
        <v>1</v>
      </c>
      <c r="O71" s="116">
        <v>1</v>
      </c>
      <c r="P71" s="116">
        <v>1</v>
      </c>
      <c r="Q71" s="116">
        <v>1</v>
      </c>
      <c r="R71" s="117">
        <v>1</v>
      </c>
      <c r="S71" s="117">
        <v>1</v>
      </c>
      <c r="T71" s="116">
        <v>1</v>
      </c>
      <c r="U71" s="116">
        <v>1</v>
      </c>
      <c r="V71" s="116">
        <v>1</v>
      </c>
      <c r="W71" s="116">
        <v>1</v>
      </c>
    </row>
    <row r="72" spans="12:26" x14ac:dyDescent="0.3">
      <c r="R72" s="115"/>
      <c r="S72" s="115"/>
    </row>
    <row r="73" spans="12:26" x14ac:dyDescent="0.3">
      <c r="L73" s="129" t="s">
        <v>124</v>
      </c>
      <c r="M73" s="129"/>
      <c r="N73" s="129"/>
    </row>
  </sheetData>
  <mergeCells count="4">
    <mergeCell ref="N21:O21"/>
    <mergeCell ref="M37:W37"/>
    <mergeCell ref="M54:W54"/>
    <mergeCell ref="L73:N7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EF632-BCDD-4B26-9609-348DF0928688}">
  <dimension ref="A1:AI89"/>
  <sheetViews>
    <sheetView tabSelected="1" topLeftCell="A48" zoomScaleNormal="100" workbookViewId="0">
      <selection activeCell="AB40" sqref="AB40"/>
    </sheetView>
  </sheetViews>
  <sheetFormatPr defaultColWidth="8.88671875" defaultRowHeight="14.4" x14ac:dyDescent="0.3"/>
  <cols>
    <col min="1" max="1" width="9.109375" customWidth="1"/>
    <col min="2" max="2" width="5.88671875" customWidth="1"/>
    <col min="3" max="3" width="3.109375" customWidth="1"/>
    <col min="4" max="4" width="10" customWidth="1"/>
    <col min="5" max="12" width="9.109375" customWidth="1"/>
    <col min="17" max="17" width="12.88671875" customWidth="1"/>
    <col min="18" max="18" width="31.6640625" customWidth="1"/>
    <col min="19" max="19" width="13.33203125" customWidth="1"/>
    <col min="20" max="20" width="14.33203125" customWidth="1"/>
    <col min="21" max="21" width="13.77734375" customWidth="1"/>
    <col min="22" max="22" width="11" customWidth="1"/>
    <col min="23" max="23" width="25" customWidth="1"/>
    <col min="24" max="24" width="11.21875" customWidth="1"/>
    <col min="25" max="25" width="32.109375" customWidth="1"/>
    <col min="26" max="26" width="14.44140625" customWidth="1"/>
    <col min="27" max="27" width="14" customWidth="1"/>
    <col min="28" max="29" width="9.109375" customWidth="1"/>
    <col min="30" max="30" width="8.88671875" style="5"/>
    <col min="31" max="31" width="9.109375" customWidth="1"/>
    <col min="33" max="33" width="9.109375" style="1" customWidth="1"/>
    <col min="34" max="35" width="8.88671875" style="1"/>
  </cols>
  <sheetData>
    <row r="1" spans="1:35" s="2" customFormat="1" ht="25.8" x14ac:dyDescent="0.5">
      <c r="A1" s="3" t="s">
        <v>57</v>
      </c>
      <c r="AD1" s="6"/>
    </row>
    <row r="2" spans="1:35" ht="149.25" customHeight="1" x14ac:dyDescent="0.3">
      <c r="AG2"/>
      <c r="AH2"/>
      <c r="AI2"/>
    </row>
    <row r="3" spans="1:35" x14ac:dyDescent="0.3">
      <c r="AG3"/>
      <c r="AH3"/>
      <c r="AI3"/>
    </row>
    <row r="4" spans="1:35" x14ac:dyDescent="0.3">
      <c r="AG4"/>
      <c r="AH4"/>
      <c r="AI4"/>
    </row>
    <row r="5" spans="1:35" x14ac:dyDescent="0.3">
      <c r="AG5"/>
      <c r="AH5"/>
      <c r="AI5"/>
    </row>
    <row r="6" spans="1:35" x14ac:dyDescent="0.3">
      <c r="AG6"/>
      <c r="AH6"/>
      <c r="AI6"/>
    </row>
    <row r="7" spans="1:35" x14ac:dyDescent="0.3">
      <c r="AG7"/>
      <c r="AH7"/>
      <c r="AI7"/>
    </row>
    <row r="8" spans="1:35" x14ac:dyDescent="0.3">
      <c r="AG8"/>
      <c r="AH8"/>
      <c r="AI8"/>
    </row>
    <row r="9" spans="1:35" x14ac:dyDescent="0.3">
      <c r="AC9" s="5"/>
      <c r="AG9"/>
      <c r="AH9"/>
      <c r="AI9"/>
    </row>
    <row r="10" spans="1:35" x14ac:dyDescent="0.3">
      <c r="AC10" s="5"/>
      <c r="AG10"/>
      <c r="AH10"/>
      <c r="AI10"/>
    </row>
    <row r="11" spans="1:35" x14ac:dyDescent="0.3">
      <c r="Z11" s="5"/>
      <c r="AA11" s="15"/>
      <c r="AB11" s="5"/>
      <c r="AC11" s="5"/>
      <c r="AG11"/>
      <c r="AH11"/>
      <c r="AI11"/>
    </row>
    <row r="12" spans="1:35" x14ac:dyDescent="0.3">
      <c r="Z12" s="5"/>
      <c r="AA12" s="5"/>
      <c r="AB12" s="5"/>
      <c r="AC12" s="5"/>
      <c r="AG12"/>
      <c r="AH12"/>
      <c r="AI12"/>
    </row>
    <row r="13" spans="1:35" x14ac:dyDescent="0.3">
      <c r="Z13" s="5"/>
      <c r="AA13" s="5"/>
      <c r="AB13" s="5"/>
      <c r="AC13" s="5"/>
      <c r="AG13"/>
      <c r="AH13"/>
      <c r="AI13"/>
    </row>
    <row r="14" spans="1:35" x14ac:dyDescent="0.3">
      <c r="Z14" s="5"/>
      <c r="AA14" s="5"/>
      <c r="AB14" s="5"/>
      <c r="AC14" s="5"/>
      <c r="AG14"/>
      <c r="AH14"/>
      <c r="AI14"/>
    </row>
    <row r="15" spans="1:35" x14ac:dyDescent="0.3">
      <c r="Z15" s="5"/>
      <c r="AA15" s="5"/>
      <c r="AB15" s="5"/>
      <c r="AC15" s="5"/>
      <c r="AE15" s="14"/>
      <c r="AF15" s="5"/>
      <c r="AG15"/>
      <c r="AH15"/>
      <c r="AI15" s="14"/>
    </row>
    <row r="16" spans="1:35" x14ac:dyDescent="0.3">
      <c r="Z16" s="5"/>
      <c r="AA16" s="5"/>
      <c r="AB16" s="5"/>
      <c r="AC16" s="5"/>
      <c r="AE16" s="14"/>
      <c r="AF16" s="5"/>
      <c r="AG16"/>
      <c r="AH16"/>
      <c r="AI16" s="14"/>
    </row>
    <row r="17" spans="2:35" x14ac:dyDescent="0.3">
      <c r="Z17" s="5"/>
      <c r="AA17" s="5"/>
      <c r="AB17" s="5"/>
      <c r="AC17" s="5"/>
      <c r="AE17" s="14"/>
      <c r="AF17" s="5"/>
      <c r="AG17"/>
      <c r="AH17"/>
      <c r="AI17" s="14"/>
    </row>
    <row r="18" spans="2:35" ht="15.75" customHeight="1" x14ac:dyDescent="0.3">
      <c r="Z18" s="5"/>
      <c r="AA18" s="5"/>
      <c r="AB18" s="5"/>
      <c r="AC18" s="5"/>
      <c r="AE18" s="14"/>
      <c r="AF18" s="5"/>
      <c r="AG18"/>
      <c r="AH18"/>
      <c r="AI18" s="14"/>
    </row>
    <row r="19" spans="2:35" ht="15" customHeight="1" x14ac:dyDescent="0.3">
      <c r="Z19" s="5"/>
      <c r="AA19" s="5"/>
      <c r="AB19" s="5"/>
      <c r="AC19" s="5"/>
      <c r="AG19"/>
      <c r="AH19"/>
      <c r="AI19"/>
    </row>
    <row r="20" spans="2:35" x14ac:dyDescent="0.3">
      <c r="Z20" s="5"/>
      <c r="AA20" s="5"/>
      <c r="AB20" s="5"/>
      <c r="AC20" s="5"/>
      <c r="AE20" s="14"/>
      <c r="AF20" s="5"/>
      <c r="AG20"/>
      <c r="AH20"/>
      <c r="AI20" s="14"/>
    </row>
    <row r="21" spans="2:35" x14ac:dyDescent="0.3">
      <c r="V21" s="139"/>
      <c r="X21" s="188" t="s">
        <v>14</v>
      </c>
      <c r="Y21" s="147"/>
      <c r="Z21" s="147"/>
      <c r="AA21" s="139"/>
      <c r="AB21" s="5"/>
      <c r="AE21" s="14"/>
      <c r="AF21" s="5"/>
      <c r="AG21"/>
      <c r="AH21"/>
      <c r="AI21" s="14"/>
    </row>
    <row r="22" spans="2:35" ht="14.4" customHeight="1" x14ac:dyDescent="0.3">
      <c r="Q22" s="187" t="s">
        <v>43</v>
      </c>
      <c r="R22" s="186"/>
      <c r="S22" s="165" t="s">
        <v>45</v>
      </c>
      <c r="T22" s="165"/>
      <c r="U22" s="165"/>
      <c r="V22" s="165"/>
      <c r="X22" s="179" t="s">
        <v>46</v>
      </c>
      <c r="Y22" s="185" t="s">
        <v>44</v>
      </c>
      <c r="Z22" s="184"/>
      <c r="AA22" s="183"/>
      <c r="AB22" s="5"/>
      <c r="AE22" s="14"/>
      <c r="AF22" s="5"/>
      <c r="AG22"/>
      <c r="AH22"/>
      <c r="AI22" s="14"/>
    </row>
    <row r="23" spans="2:35" x14ac:dyDescent="0.3">
      <c r="Q23" s="182"/>
      <c r="R23" s="181"/>
      <c r="S23" s="163" t="s">
        <v>86</v>
      </c>
      <c r="T23" s="163" t="s">
        <v>87</v>
      </c>
      <c r="U23" s="163" t="s">
        <v>88</v>
      </c>
      <c r="V23" s="163" t="s">
        <v>89</v>
      </c>
      <c r="X23" s="179"/>
      <c r="Y23" s="163" t="s">
        <v>47</v>
      </c>
      <c r="Z23" s="163" t="s">
        <v>48</v>
      </c>
      <c r="AA23" s="163" t="s">
        <v>49</v>
      </c>
      <c r="AB23" s="5"/>
      <c r="AE23" s="14"/>
      <c r="AF23" s="5"/>
      <c r="AG23"/>
      <c r="AH23"/>
      <c r="AI23" s="14"/>
    </row>
    <row r="24" spans="2:35" x14ac:dyDescent="0.3">
      <c r="Q24" s="180" t="s">
        <v>141</v>
      </c>
      <c r="R24" s="163" t="s">
        <v>47</v>
      </c>
      <c r="S24" s="175">
        <v>53</v>
      </c>
      <c r="T24" s="175">
        <v>95</v>
      </c>
      <c r="U24" s="175">
        <v>136</v>
      </c>
      <c r="V24" s="175">
        <v>160</v>
      </c>
      <c r="X24" s="179"/>
      <c r="Y24" s="178">
        <v>9900</v>
      </c>
      <c r="Z24" s="178">
        <v>2100</v>
      </c>
      <c r="AA24" s="178">
        <v>4200</v>
      </c>
      <c r="AB24" s="5"/>
      <c r="AG24"/>
      <c r="AH24"/>
      <c r="AI24"/>
    </row>
    <row r="25" spans="2:35" x14ac:dyDescent="0.3">
      <c r="Q25" s="177"/>
      <c r="R25" s="163" t="s">
        <v>48</v>
      </c>
      <c r="S25" s="175">
        <v>60</v>
      </c>
      <c r="T25" s="175">
        <v>120</v>
      </c>
      <c r="U25" s="175">
        <v>132</v>
      </c>
      <c r="V25" s="175">
        <v>140</v>
      </c>
      <c r="W25" s="139"/>
      <c r="X25" s="139"/>
      <c r="Y25" s="139"/>
      <c r="Z25" s="139"/>
      <c r="AB25" s="5"/>
      <c r="AE25" s="14"/>
      <c r="AF25" s="5"/>
      <c r="AG25"/>
      <c r="AH25"/>
      <c r="AI25" s="14"/>
    </row>
    <row r="26" spans="2:35" x14ac:dyDescent="0.3">
      <c r="Q26" s="176"/>
      <c r="R26" s="163" t="s">
        <v>49</v>
      </c>
      <c r="S26" s="175">
        <v>210</v>
      </c>
      <c r="T26" s="175">
        <v>190</v>
      </c>
      <c r="U26" s="175">
        <v>89</v>
      </c>
      <c r="V26" s="175">
        <v>71</v>
      </c>
      <c r="W26" s="139"/>
      <c r="X26" s="139"/>
      <c r="Y26" s="139"/>
      <c r="Z26" s="139"/>
      <c r="AB26" s="5"/>
      <c r="AE26" s="14"/>
      <c r="AF26" s="5"/>
      <c r="AG26"/>
      <c r="AH26"/>
      <c r="AI26" s="14"/>
    </row>
    <row r="27" spans="2:35" ht="12.75" customHeight="1" x14ac:dyDescent="0.3">
      <c r="B27" s="10"/>
      <c r="C27" s="10"/>
      <c r="D27" s="8"/>
      <c r="E27" s="8"/>
      <c r="F27" s="8"/>
      <c r="G27" s="8"/>
      <c r="H27" s="8"/>
      <c r="I27" s="8"/>
      <c r="J27" s="8"/>
      <c r="K27" s="8"/>
      <c r="L27" s="8"/>
      <c r="V27" s="139"/>
      <c r="W27" s="139"/>
      <c r="X27" s="139"/>
      <c r="Y27" s="139"/>
      <c r="Z27" s="139"/>
      <c r="AB27" s="5"/>
      <c r="AF27" s="5"/>
      <c r="AG27"/>
      <c r="AH27"/>
      <c r="AI27"/>
    </row>
    <row r="28" spans="2:35" x14ac:dyDescent="0.3">
      <c r="B28" s="10"/>
      <c r="C28" s="10"/>
      <c r="D28" s="8"/>
      <c r="E28" s="8"/>
      <c r="F28" s="8"/>
      <c r="G28" s="8"/>
      <c r="H28" s="8"/>
      <c r="I28" s="8"/>
      <c r="J28" s="8"/>
      <c r="K28" s="8"/>
      <c r="L28" s="8"/>
      <c r="Q28" s="139"/>
      <c r="R28" s="139"/>
      <c r="S28" s="139"/>
      <c r="T28" s="139"/>
      <c r="U28" s="139"/>
      <c r="V28" s="139"/>
      <c r="W28" s="139"/>
      <c r="X28" s="174" t="s">
        <v>50</v>
      </c>
      <c r="Y28" s="139"/>
      <c r="Z28" s="139"/>
      <c r="AB28" s="5"/>
      <c r="AG28"/>
      <c r="AH28"/>
      <c r="AI28"/>
    </row>
    <row r="29" spans="2:35" ht="42" customHeight="1" x14ac:dyDescent="0.3">
      <c r="B29" s="11"/>
      <c r="C29" s="12"/>
      <c r="D29" s="7"/>
      <c r="E29" s="16"/>
      <c r="F29" s="7"/>
      <c r="G29" s="16"/>
      <c r="H29" s="7"/>
      <c r="I29" s="16"/>
      <c r="J29" s="7"/>
      <c r="K29" s="16"/>
      <c r="L29" s="7"/>
      <c r="Q29" s="139"/>
      <c r="R29" s="174" t="s">
        <v>51</v>
      </c>
      <c r="S29" s="139"/>
      <c r="T29" s="139"/>
      <c r="U29" s="139"/>
      <c r="V29" s="139"/>
      <c r="W29" s="139"/>
      <c r="X29" s="173" t="s">
        <v>10</v>
      </c>
      <c r="Y29" s="172"/>
      <c r="Z29" s="171"/>
      <c r="AB29" s="5"/>
      <c r="AG29"/>
      <c r="AH29"/>
      <c r="AI29"/>
    </row>
    <row r="30" spans="2:35" x14ac:dyDescent="0.3">
      <c r="B30" s="13"/>
      <c r="Q30" s="150" t="s">
        <v>43</v>
      </c>
      <c r="R30" s="149"/>
      <c r="S30" s="170" t="s">
        <v>45</v>
      </c>
      <c r="T30" s="170"/>
      <c r="U30" s="170"/>
      <c r="V30" s="170"/>
      <c r="W30" s="139"/>
      <c r="X30" s="156" t="s">
        <v>52</v>
      </c>
      <c r="Y30" s="168" t="str">
        <f>R32</f>
        <v>8. Finland</v>
      </c>
      <c r="Z30" s="169">
        <v>650</v>
      </c>
      <c r="AB30" s="5"/>
      <c r="AG30"/>
      <c r="AH30"/>
      <c r="AI30"/>
    </row>
    <row r="31" spans="2:35" ht="15" customHeight="1" x14ac:dyDescent="0.3">
      <c r="B31" s="9"/>
      <c r="Q31" s="146"/>
      <c r="R31" s="145"/>
      <c r="S31" s="154">
        <f t="array" ref="S31:V31">TRANSPOSE(R27:R27)</f>
        <v>0</v>
      </c>
      <c r="T31" s="154">
        <v>0</v>
      </c>
      <c r="U31" s="154">
        <v>0</v>
      </c>
      <c r="V31" s="154">
        <v>0</v>
      </c>
      <c r="W31" s="139"/>
      <c r="X31" s="156"/>
      <c r="Y31" s="168" t="str">
        <f>R33</f>
        <v>9. Sweden</v>
      </c>
      <c r="Z31" s="163">
        <v>260</v>
      </c>
      <c r="AB31" s="5"/>
      <c r="AG31"/>
      <c r="AH31"/>
      <c r="AI31"/>
    </row>
    <row r="32" spans="2:35" x14ac:dyDescent="0.3">
      <c r="B32" s="9"/>
      <c r="Q32" s="157" t="s">
        <v>52</v>
      </c>
      <c r="R32" s="168" t="s">
        <v>90</v>
      </c>
      <c r="S32" s="167">
        <v>100</v>
      </c>
      <c r="T32" s="167">
        <v>200</v>
      </c>
      <c r="U32" s="167">
        <v>280</v>
      </c>
      <c r="V32" s="167">
        <v>320</v>
      </c>
      <c r="W32" s="139"/>
      <c r="X32" s="156"/>
      <c r="Y32" s="168" t="str">
        <f>R34</f>
        <v>10. Norway</v>
      </c>
      <c r="Z32" s="163">
        <v>650</v>
      </c>
      <c r="AB32" s="5"/>
      <c r="AG32"/>
      <c r="AH32"/>
      <c r="AI32"/>
    </row>
    <row r="33" spans="2:35" ht="15" customHeight="1" x14ac:dyDescent="0.3">
      <c r="B33" s="9"/>
      <c r="Q33" s="156"/>
      <c r="R33" s="154" t="s">
        <v>91</v>
      </c>
      <c r="S33" s="167">
        <v>120</v>
      </c>
      <c r="T33" s="167">
        <v>240</v>
      </c>
      <c r="U33" s="167">
        <v>260</v>
      </c>
      <c r="V33" s="167">
        <v>280</v>
      </c>
      <c r="W33" s="139"/>
      <c r="X33" s="156"/>
      <c r="Y33" s="168" t="str">
        <f>R35</f>
        <v>11. Iceland</v>
      </c>
      <c r="Z33" s="163">
        <v>130</v>
      </c>
      <c r="AB33" s="5"/>
      <c r="AG33"/>
      <c r="AH33"/>
      <c r="AI33"/>
    </row>
    <row r="34" spans="2:35" x14ac:dyDescent="0.3">
      <c r="B34" s="9"/>
      <c r="Q34" s="156"/>
      <c r="R34" s="154" t="s">
        <v>92</v>
      </c>
      <c r="S34" s="167">
        <v>150</v>
      </c>
      <c r="T34" s="167">
        <v>280</v>
      </c>
      <c r="U34" s="167">
        <v>320</v>
      </c>
      <c r="V34" s="167">
        <v>200</v>
      </c>
      <c r="W34" s="139"/>
      <c r="X34" s="156"/>
      <c r="Y34" s="168" t="str">
        <f>R36</f>
        <v>12. Denmark</v>
      </c>
      <c r="Z34" s="163">
        <v>780</v>
      </c>
      <c r="AB34" s="86"/>
      <c r="AD34" s="86"/>
      <c r="AE34" s="86"/>
      <c r="AG34"/>
      <c r="AH34"/>
      <c r="AI34"/>
    </row>
    <row r="35" spans="2:35" x14ac:dyDescent="0.3">
      <c r="Q35" s="156"/>
      <c r="R35" s="154" t="s">
        <v>93</v>
      </c>
      <c r="S35" s="167">
        <v>160</v>
      </c>
      <c r="T35" s="167">
        <v>310</v>
      </c>
      <c r="U35" s="167">
        <v>400</v>
      </c>
      <c r="V35" s="167">
        <v>130</v>
      </c>
      <c r="W35" s="139"/>
      <c r="X35" s="156"/>
      <c r="Y35" s="168" t="str">
        <f>R37</f>
        <v>13. UK</v>
      </c>
      <c r="Z35" s="163">
        <v>2500</v>
      </c>
      <c r="AB35" s="86"/>
      <c r="AD35" s="86"/>
      <c r="AE35" s="86"/>
      <c r="AG35"/>
      <c r="AH35"/>
      <c r="AI35"/>
    </row>
    <row r="36" spans="2:35" x14ac:dyDescent="0.3">
      <c r="Q36" s="156"/>
      <c r="R36" s="154" t="s">
        <v>94</v>
      </c>
      <c r="S36" s="167">
        <v>300</v>
      </c>
      <c r="T36" s="167">
        <v>280</v>
      </c>
      <c r="U36" s="167">
        <v>140</v>
      </c>
      <c r="V36" s="167">
        <v>130</v>
      </c>
      <c r="W36" s="139"/>
      <c r="X36" s="156"/>
      <c r="Y36" s="168" t="str">
        <f>R38</f>
        <v>14. Ireland</v>
      </c>
      <c r="Z36" s="163">
        <v>910</v>
      </c>
      <c r="AB36" s="86"/>
      <c r="AD36" s="86"/>
      <c r="AE36" s="86"/>
      <c r="AG36"/>
      <c r="AH36"/>
      <c r="AI36"/>
    </row>
    <row r="37" spans="2:35" x14ac:dyDescent="0.3">
      <c r="Q37" s="156"/>
      <c r="R37" s="154" t="s">
        <v>95</v>
      </c>
      <c r="S37" s="167">
        <v>310</v>
      </c>
      <c r="T37" s="167">
        <v>400</v>
      </c>
      <c r="U37" s="167">
        <v>319</v>
      </c>
      <c r="V37" s="167">
        <v>70</v>
      </c>
      <c r="W37" s="139"/>
      <c r="X37" s="156"/>
      <c r="Y37" s="168" t="str">
        <f>R39</f>
        <v>15. France</v>
      </c>
      <c r="Z37" s="163">
        <v>3120</v>
      </c>
      <c r="AB37" s="86"/>
      <c r="AD37" s="86"/>
      <c r="AE37" s="86"/>
      <c r="AG37"/>
      <c r="AH37"/>
      <c r="AI37"/>
    </row>
    <row r="38" spans="2:35" x14ac:dyDescent="0.3">
      <c r="Q38" s="156"/>
      <c r="R38" s="154" t="s">
        <v>96</v>
      </c>
      <c r="S38" s="167">
        <v>340</v>
      </c>
      <c r="T38" s="167">
        <v>440</v>
      </c>
      <c r="U38" s="167">
        <v>290</v>
      </c>
      <c r="V38" s="167">
        <v>100</v>
      </c>
      <c r="W38" s="139"/>
      <c r="X38" s="156"/>
      <c r="Y38" s="168" t="str">
        <f>R40</f>
        <v>16. Benelux</v>
      </c>
      <c r="Z38" s="163">
        <v>910</v>
      </c>
      <c r="AB38" s="86"/>
      <c r="AD38" s="86"/>
      <c r="AE38" s="86"/>
      <c r="AG38"/>
      <c r="AH38"/>
      <c r="AI38"/>
    </row>
    <row r="39" spans="2:35" ht="15" customHeight="1" x14ac:dyDescent="0.3">
      <c r="Q39" s="156"/>
      <c r="R39" s="154" t="s">
        <v>97</v>
      </c>
      <c r="S39" s="167">
        <v>490</v>
      </c>
      <c r="T39" s="167">
        <v>410</v>
      </c>
      <c r="U39" s="167">
        <v>240</v>
      </c>
      <c r="V39" s="167">
        <v>90</v>
      </c>
      <c r="W39" s="139"/>
      <c r="X39" s="156"/>
      <c r="Y39" s="168" t="str">
        <f>R41</f>
        <v>17. Germany</v>
      </c>
      <c r="Z39" s="163">
        <v>3640</v>
      </c>
      <c r="AB39" s="5"/>
      <c r="AG39"/>
      <c r="AH39"/>
      <c r="AI39"/>
    </row>
    <row r="40" spans="2:35" x14ac:dyDescent="0.3">
      <c r="Q40" s="156"/>
      <c r="R40" s="154" t="s">
        <v>98</v>
      </c>
      <c r="S40" s="167">
        <v>430</v>
      </c>
      <c r="T40" s="167">
        <v>380</v>
      </c>
      <c r="U40" s="167">
        <v>230</v>
      </c>
      <c r="V40" s="167">
        <v>100</v>
      </c>
      <c r="W40" s="139"/>
      <c r="X40" s="156"/>
      <c r="Y40" s="168" t="str">
        <f>R42</f>
        <v>18. Poland</v>
      </c>
      <c r="Z40" s="163">
        <v>1040</v>
      </c>
      <c r="AB40" s="5"/>
      <c r="AG40"/>
      <c r="AH40"/>
      <c r="AI40"/>
    </row>
    <row r="41" spans="2:35" x14ac:dyDescent="0.3">
      <c r="Q41" s="156"/>
      <c r="R41" s="154" t="s">
        <v>99</v>
      </c>
      <c r="S41" s="167">
        <v>360</v>
      </c>
      <c r="T41" s="167">
        <v>190</v>
      </c>
      <c r="U41" s="167">
        <v>80</v>
      </c>
      <c r="V41" s="167">
        <v>190</v>
      </c>
      <c r="W41" s="139"/>
      <c r="X41" s="156"/>
      <c r="Y41" s="168" t="str">
        <f>R43</f>
        <v>19. Czech</v>
      </c>
      <c r="Z41" s="163">
        <v>650</v>
      </c>
      <c r="AB41" s="5"/>
      <c r="AG41"/>
      <c r="AH41"/>
      <c r="AI41"/>
    </row>
    <row r="42" spans="2:35" x14ac:dyDescent="0.3">
      <c r="Q42" s="156"/>
      <c r="R42" s="154" t="s">
        <v>100</v>
      </c>
      <c r="S42" s="167">
        <v>280</v>
      </c>
      <c r="T42" s="167">
        <v>80</v>
      </c>
      <c r="U42" s="167">
        <v>60</v>
      </c>
      <c r="V42" s="167">
        <v>370</v>
      </c>
      <c r="W42" s="139"/>
      <c r="X42" s="155"/>
      <c r="Y42" s="168" t="str">
        <f>R44</f>
        <v>20. Baltic</v>
      </c>
      <c r="Z42" s="163">
        <v>780</v>
      </c>
      <c r="AG42"/>
      <c r="AH42"/>
      <c r="AI42"/>
    </row>
    <row r="43" spans="2:35" x14ac:dyDescent="0.3">
      <c r="Q43" s="156"/>
      <c r="R43" s="154" t="s">
        <v>101</v>
      </c>
      <c r="S43" s="167">
        <v>350</v>
      </c>
      <c r="T43" s="167">
        <v>150</v>
      </c>
      <c r="U43" s="167">
        <v>60</v>
      </c>
      <c r="V43" s="167">
        <v>320</v>
      </c>
      <c r="W43" s="139"/>
      <c r="X43" s="139"/>
      <c r="Y43" s="139"/>
      <c r="Z43" s="139"/>
      <c r="AG43"/>
      <c r="AH43"/>
      <c r="AI43"/>
    </row>
    <row r="44" spans="2:35" ht="14.4" customHeight="1" x14ac:dyDescent="0.3">
      <c r="Q44" s="155"/>
      <c r="R44" s="154" t="s">
        <v>102</v>
      </c>
      <c r="S44" s="167">
        <v>200</v>
      </c>
      <c r="T44" s="167">
        <v>90</v>
      </c>
      <c r="U44" s="167">
        <v>160</v>
      </c>
      <c r="V44" s="167">
        <v>390</v>
      </c>
      <c r="W44" s="139"/>
      <c r="AG44"/>
      <c r="AH44"/>
      <c r="AI44"/>
    </row>
    <row r="45" spans="2:35" x14ac:dyDescent="0.3">
      <c r="Q45" s="139"/>
      <c r="R45" s="139"/>
      <c r="S45" s="139"/>
      <c r="T45" s="139"/>
      <c r="U45" s="139"/>
      <c r="V45" s="139"/>
      <c r="W45" s="139"/>
      <c r="AG45"/>
      <c r="AH45"/>
      <c r="AI45"/>
    </row>
    <row r="46" spans="2:35" x14ac:dyDescent="0.3">
      <c r="Q46" s="139"/>
      <c r="R46" s="139"/>
      <c r="S46" s="139"/>
      <c r="T46" s="139"/>
      <c r="U46" s="139"/>
      <c r="V46" s="139"/>
      <c r="W46" s="139"/>
      <c r="AG46"/>
      <c r="AH46"/>
      <c r="AI46"/>
    </row>
    <row r="47" spans="2:35" x14ac:dyDescent="0.3">
      <c r="Q47" s="139"/>
      <c r="R47" s="139"/>
      <c r="S47" s="139"/>
      <c r="T47" s="139"/>
      <c r="U47" s="139"/>
      <c r="V47" s="139"/>
      <c r="W47" s="139"/>
      <c r="AG47"/>
      <c r="AH47"/>
      <c r="AI47"/>
    </row>
    <row r="48" spans="2:35" ht="14.4" customHeight="1" x14ac:dyDescent="0.3">
      <c r="R48" s="166"/>
      <c r="S48" s="166"/>
      <c r="T48" s="166"/>
      <c r="U48" s="166"/>
      <c r="V48" s="166"/>
      <c r="W48" s="139"/>
      <c r="AG48"/>
      <c r="AH48"/>
      <c r="AI48"/>
    </row>
    <row r="49" spans="17:35" ht="23.4" customHeight="1" x14ac:dyDescent="0.3">
      <c r="Q49" s="165" t="s">
        <v>139</v>
      </c>
      <c r="R49" s="165"/>
      <c r="S49" s="165" t="s">
        <v>45</v>
      </c>
      <c r="T49" s="165"/>
      <c r="U49" s="165"/>
      <c r="V49" s="165"/>
      <c r="W49" s="139"/>
      <c r="X49" s="139"/>
      <c r="Y49" s="139"/>
      <c r="Z49" s="139"/>
      <c r="AG49"/>
      <c r="AH49"/>
      <c r="AI49"/>
    </row>
    <row r="50" spans="17:35" ht="14.4" customHeight="1" x14ac:dyDescent="0.3">
      <c r="Q50" s="165"/>
      <c r="R50" s="165"/>
      <c r="S50" s="163" t="s">
        <v>86</v>
      </c>
      <c r="T50" s="163" t="s">
        <v>87</v>
      </c>
      <c r="U50" s="163" t="s">
        <v>88</v>
      </c>
      <c r="V50" s="163" t="s">
        <v>89</v>
      </c>
      <c r="W50" s="151" t="s">
        <v>143</v>
      </c>
      <c r="X50" s="151" t="s">
        <v>128</v>
      </c>
      <c r="Y50" s="147" t="s">
        <v>142</v>
      </c>
      <c r="Z50" s="139"/>
      <c r="AG50"/>
      <c r="AH50"/>
      <c r="AI50"/>
    </row>
    <row r="51" spans="17:35" x14ac:dyDescent="0.3">
      <c r="Q51" s="164" t="s">
        <v>141</v>
      </c>
      <c r="R51" s="163" t="s">
        <v>47</v>
      </c>
      <c r="S51" s="162">
        <v>900</v>
      </c>
      <c r="T51" s="162">
        <v>1820</v>
      </c>
      <c r="U51" s="162">
        <v>7000</v>
      </c>
      <c r="V51" s="162">
        <v>0</v>
      </c>
      <c r="W51" s="161">
        <f>SUM(S51:V51)</f>
        <v>9720</v>
      </c>
      <c r="X51" s="147" t="s">
        <v>126</v>
      </c>
      <c r="Y51" s="147">
        <v>9900</v>
      </c>
      <c r="Z51" s="139"/>
      <c r="AG51"/>
      <c r="AH51"/>
      <c r="AI51"/>
    </row>
    <row r="52" spans="17:35" x14ac:dyDescent="0.3">
      <c r="Q52" s="164"/>
      <c r="R52" s="163" t="s">
        <v>48</v>
      </c>
      <c r="S52" s="162">
        <v>790</v>
      </c>
      <c r="T52" s="162">
        <v>0</v>
      </c>
      <c r="U52" s="162">
        <v>510</v>
      </c>
      <c r="V52" s="162">
        <v>800</v>
      </c>
      <c r="W52" s="161">
        <f>SUM(S52:V52)</f>
        <v>2100</v>
      </c>
      <c r="X52" s="147" t="s">
        <v>126</v>
      </c>
      <c r="Y52" s="147">
        <v>2100</v>
      </c>
      <c r="Z52" s="139"/>
      <c r="AG52"/>
      <c r="AH52"/>
      <c r="AI52"/>
    </row>
    <row r="53" spans="17:35" x14ac:dyDescent="0.3">
      <c r="Q53" s="164"/>
      <c r="R53" s="163" t="s">
        <v>49</v>
      </c>
      <c r="S53" s="162">
        <v>0</v>
      </c>
      <c r="T53" s="162">
        <v>0</v>
      </c>
      <c r="U53" s="162">
        <v>0</v>
      </c>
      <c r="V53" s="162">
        <v>4200</v>
      </c>
      <c r="W53" s="161">
        <f>SUM(S53:V53)</f>
        <v>4200</v>
      </c>
      <c r="X53" s="147" t="s">
        <v>126</v>
      </c>
      <c r="Y53" s="147">
        <v>4200</v>
      </c>
      <c r="Z53" s="139"/>
      <c r="AG53"/>
      <c r="AH53"/>
      <c r="AI53"/>
    </row>
    <row r="54" spans="17:35" x14ac:dyDescent="0.3">
      <c r="Q54" s="147"/>
      <c r="R54" s="5"/>
      <c r="S54" s="160">
        <f>SUM(S51:S53)</f>
        <v>1690</v>
      </c>
      <c r="T54" s="160">
        <f>SUM(T51:T53)</f>
        <v>1820</v>
      </c>
      <c r="U54" s="160">
        <f>SUM(U51:U53)</f>
        <v>7510</v>
      </c>
      <c r="V54" s="160">
        <f>SUM(V51:V53)</f>
        <v>5000</v>
      </c>
      <c r="W54" s="147"/>
      <c r="X54" s="147"/>
      <c r="Y54" s="147"/>
      <c r="Z54" s="139"/>
      <c r="AG54"/>
      <c r="AH54"/>
      <c r="AI54"/>
    </row>
    <row r="55" spans="17:35" x14ac:dyDescent="0.3">
      <c r="Q55" s="129" t="s">
        <v>140</v>
      </c>
      <c r="R55" s="129"/>
      <c r="S55" s="159" t="s">
        <v>110</v>
      </c>
      <c r="T55" s="159" t="s">
        <v>110</v>
      </c>
      <c r="U55" s="159" t="s">
        <v>110</v>
      </c>
      <c r="V55" s="159" t="s">
        <v>110</v>
      </c>
      <c r="W55" s="139"/>
      <c r="X55" s="139"/>
      <c r="Y55" s="139"/>
      <c r="Z55" s="139"/>
      <c r="AG55"/>
      <c r="AH55"/>
      <c r="AI55"/>
    </row>
    <row r="56" spans="17:35" x14ac:dyDescent="0.3">
      <c r="Q56" s="5"/>
      <c r="R56" s="5"/>
      <c r="S56" s="158">
        <f>SUM(S57:S69)</f>
        <v>1690</v>
      </c>
      <c r="T56" s="158">
        <f>SUM(T57:T69)</f>
        <v>1820</v>
      </c>
      <c r="U56" s="158">
        <f>SUM(U57:U69)</f>
        <v>7510</v>
      </c>
      <c r="V56" s="158">
        <f>SUM(V57:V69)</f>
        <v>5000</v>
      </c>
      <c r="Z56" s="139"/>
      <c r="AG56"/>
      <c r="AH56"/>
      <c r="AI56"/>
    </row>
    <row r="57" spans="17:35" ht="17.399999999999999" customHeight="1" x14ac:dyDescent="0.3">
      <c r="Q57" s="157" t="s">
        <v>52</v>
      </c>
      <c r="R57" s="154" t="s">
        <v>90</v>
      </c>
      <c r="S57" s="153">
        <v>650</v>
      </c>
      <c r="T57" s="153">
        <v>0</v>
      </c>
      <c r="U57" s="153">
        <v>0</v>
      </c>
      <c r="V57" s="153">
        <v>0</v>
      </c>
      <c r="W57" s="152">
        <f>SUM(S57:V57)</f>
        <v>650</v>
      </c>
      <c r="X57" s="147" t="s">
        <v>110</v>
      </c>
      <c r="Y57" s="151">
        <v>650</v>
      </c>
      <c r="Z57" s="139"/>
      <c r="AG57"/>
      <c r="AH57"/>
      <c r="AI57"/>
    </row>
    <row r="58" spans="17:35" x14ac:dyDescent="0.3">
      <c r="Q58" s="156"/>
      <c r="R58" s="154" t="s">
        <v>91</v>
      </c>
      <c r="S58" s="153">
        <v>260</v>
      </c>
      <c r="T58" s="153">
        <v>0</v>
      </c>
      <c r="U58" s="153">
        <v>0</v>
      </c>
      <c r="V58" s="153">
        <v>0</v>
      </c>
      <c r="W58" s="152">
        <f>SUM(S58:V58)</f>
        <v>260</v>
      </c>
      <c r="X58" s="147" t="s">
        <v>110</v>
      </c>
      <c r="Y58" s="151">
        <v>260</v>
      </c>
      <c r="Z58" s="139"/>
      <c r="AG58"/>
      <c r="AH58"/>
      <c r="AI58"/>
    </row>
    <row r="59" spans="17:35" x14ac:dyDescent="0.3">
      <c r="Q59" s="156"/>
      <c r="R59" s="154" t="s">
        <v>92</v>
      </c>
      <c r="S59" s="153">
        <v>650</v>
      </c>
      <c r="T59" s="153">
        <v>0</v>
      </c>
      <c r="U59" s="153">
        <v>0</v>
      </c>
      <c r="V59" s="153">
        <v>0</v>
      </c>
      <c r="W59" s="152">
        <f>SUM(S59:V59)</f>
        <v>650</v>
      </c>
      <c r="X59" s="147" t="s">
        <v>110</v>
      </c>
      <c r="Y59" s="151">
        <v>650</v>
      </c>
      <c r="Z59" s="139"/>
      <c r="AG59"/>
      <c r="AH59"/>
      <c r="AI59"/>
    </row>
    <row r="60" spans="17:35" ht="14.4" customHeight="1" x14ac:dyDescent="0.3">
      <c r="Q60" s="156"/>
      <c r="R60" s="154" t="s">
        <v>93</v>
      </c>
      <c r="S60" s="153">
        <v>130</v>
      </c>
      <c r="T60" s="153">
        <v>0</v>
      </c>
      <c r="U60" s="153">
        <v>0</v>
      </c>
      <c r="V60" s="153">
        <v>0</v>
      </c>
      <c r="W60" s="152">
        <f>SUM(S60:V60)</f>
        <v>130</v>
      </c>
      <c r="X60" s="147" t="s">
        <v>110</v>
      </c>
      <c r="Y60" s="151">
        <v>130</v>
      </c>
      <c r="Z60" s="139"/>
      <c r="AG60"/>
      <c r="AH60"/>
      <c r="AI60"/>
    </row>
    <row r="61" spans="17:35" x14ac:dyDescent="0.3">
      <c r="Q61" s="156"/>
      <c r="R61" s="154" t="s">
        <v>94</v>
      </c>
      <c r="S61" s="153">
        <v>0</v>
      </c>
      <c r="T61" s="153">
        <v>0</v>
      </c>
      <c r="U61" s="153">
        <v>780</v>
      </c>
      <c r="V61" s="153">
        <v>0</v>
      </c>
      <c r="W61" s="152">
        <f>SUM(S61:V61)</f>
        <v>780</v>
      </c>
      <c r="X61" s="147" t="s">
        <v>110</v>
      </c>
      <c r="Y61" s="151">
        <v>780</v>
      </c>
      <c r="Z61" s="139"/>
      <c r="AG61"/>
      <c r="AH61"/>
      <c r="AI61"/>
    </row>
    <row r="62" spans="17:35" x14ac:dyDescent="0.3">
      <c r="Q62" s="156"/>
      <c r="R62" s="154" t="s">
        <v>95</v>
      </c>
      <c r="S62" s="153">
        <v>0</v>
      </c>
      <c r="T62" s="153">
        <v>0</v>
      </c>
      <c r="U62" s="153">
        <v>0</v>
      </c>
      <c r="V62" s="153">
        <v>2500</v>
      </c>
      <c r="W62" s="152">
        <f>SUM(S62:V62)</f>
        <v>2500</v>
      </c>
      <c r="X62" s="147" t="s">
        <v>110</v>
      </c>
      <c r="Y62" s="151">
        <v>2500</v>
      </c>
      <c r="Z62" s="139"/>
      <c r="AG62"/>
      <c r="AH62"/>
      <c r="AI62"/>
    </row>
    <row r="63" spans="17:35" x14ac:dyDescent="0.3">
      <c r="Q63" s="156"/>
      <c r="R63" s="154" t="s">
        <v>96</v>
      </c>
      <c r="S63" s="153">
        <v>0</v>
      </c>
      <c r="T63" s="153">
        <v>0</v>
      </c>
      <c r="U63" s="153">
        <v>0</v>
      </c>
      <c r="V63" s="153">
        <v>910</v>
      </c>
      <c r="W63" s="152">
        <f>SUM(S63:V63)</f>
        <v>910</v>
      </c>
      <c r="X63" s="147" t="s">
        <v>110</v>
      </c>
      <c r="Y63" s="151">
        <v>910</v>
      </c>
      <c r="Z63" s="139"/>
      <c r="AG63"/>
      <c r="AH63"/>
      <c r="AI63"/>
    </row>
    <row r="64" spans="17:35" x14ac:dyDescent="0.3">
      <c r="Q64" s="156"/>
      <c r="R64" s="154" t="s">
        <v>97</v>
      </c>
      <c r="S64" s="153">
        <v>0</v>
      </c>
      <c r="T64" s="153">
        <v>0</v>
      </c>
      <c r="U64" s="153">
        <v>1530</v>
      </c>
      <c r="V64" s="153">
        <v>1590</v>
      </c>
      <c r="W64" s="152">
        <f>SUM(S64:V64)</f>
        <v>3120</v>
      </c>
      <c r="X64" s="147" t="s">
        <v>110</v>
      </c>
      <c r="Y64" s="151">
        <v>3120</v>
      </c>
      <c r="Z64" s="139"/>
      <c r="AG64"/>
      <c r="AH64"/>
      <c r="AI64"/>
    </row>
    <row r="65" spans="17:35" x14ac:dyDescent="0.3">
      <c r="Q65" s="156"/>
      <c r="R65" s="154" t="s">
        <v>98</v>
      </c>
      <c r="S65" s="153">
        <v>0</v>
      </c>
      <c r="T65" s="153">
        <v>0</v>
      </c>
      <c r="U65" s="153">
        <v>910</v>
      </c>
      <c r="V65" s="153">
        <v>0</v>
      </c>
      <c r="W65" s="152">
        <f>SUM(S65:V65)</f>
        <v>910</v>
      </c>
      <c r="X65" s="147" t="s">
        <v>110</v>
      </c>
      <c r="Y65" s="151">
        <v>910</v>
      </c>
      <c r="Z65" s="139"/>
      <c r="AG65"/>
      <c r="AH65"/>
      <c r="AI65"/>
    </row>
    <row r="66" spans="17:35" x14ac:dyDescent="0.3">
      <c r="Q66" s="156"/>
      <c r="R66" s="154" t="s">
        <v>99</v>
      </c>
      <c r="S66" s="153">
        <v>0</v>
      </c>
      <c r="T66" s="153">
        <v>0</v>
      </c>
      <c r="U66" s="153">
        <v>3640</v>
      </c>
      <c r="V66" s="153">
        <v>0</v>
      </c>
      <c r="W66" s="152">
        <f>SUM(S66:V66)</f>
        <v>3640</v>
      </c>
      <c r="X66" s="147" t="s">
        <v>110</v>
      </c>
      <c r="Y66" s="151">
        <v>3640</v>
      </c>
      <c r="Z66" s="139"/>
      <c r="AG66"/>
      <c r="AH66"/>
      <c r="AI66"/>
    </row>
    <row r="67" spans="17:35" x14ac:dyDescent="0.3">
      <c r="Q67" s="156"/>
      <c r="R67" s="154" t="s">
        <v>100</v>
      </c>
      <c r="S67" s="153">
        <v>0</v>
      </c>
      <c r="T67" s="153">
        <v>1040</v>
      </c>
      <c r="U67" s="153">
        <v>0</v>
      </c>
      <c r="V67" s="153">
        <v>0</v>
      </c>
      <c r="W67" s="152">
        <f>SUM(S67:V67)</f>
        <v>1040</v>
      </c>
      <c r="X67" s="147" t="s">
        <v>110</v>
      </c>
      <c r="Y67" s="151">
        <v>1040</v>
      </c>
      <c r="Z67" s="139"/>
      <c r="AG67"/>
      <c r="AH67"/>
      <c r="AI67"/>
    </row>
    <row r="68" spans="17:35" x14ac:dyDescent="0.3">
      <c r="Q68" s="156"/>
      <c r="R68" s="154" t="s">
        <v>101</v>
      </c>
      <c r="S68" s="153">
        <v>0</v>
      </c>
      <c r="T68" s="153">
        <v>0</v>
      </c>
      <c r="U68" s="153">
        <v>650</v>
      </c>
      <c r="V68" s="153">
        <v>0</v>
      </c>
      <c r="W68" s="152">
        <f>SUM(S68:V68)</f>
        <v>650</v>
      </c>
      <c r="X68" s="147" t="s">
        <v>110</v>
      </c>
      <c r="Y68" s="151">
        <v>650</v>
      </c>
      <c r="Z68" s="139"/>
      <c r="AG68"/>
      <c r="AH68"/>
      <c r="AI68"/>
    </row>
    <row r="69" spans="17:35" x14ac:dyDescent="0.3">
      <c r="Q69" s="155"/>
      <c r="R69" s="154" t="s">
        <v>102</v>
      </c>
      <c r="S69" s="153">
        <v>0</v>
      </c>
      <c r="T69" s="153">
        <v>780</v>
      </c>
      <c r="U69" s="153">
        <v>0</v>
      </c>
      <c r="V69" s="153">
        <v>0</v>
      </c>
      <c r="W69" s="152">
        <f>SUM(S69:V69)</f>
        <v>780</v>
      </c>
      <c r="X69" s="147" t="s">
        <v>110</v>
      </c>
      <c r="Y69" s="151">
        <v>780</v>
      </c>
      <c r="Z69" s="139"/>
      <c r="AG69"/>
      <c r="AH69"/>
      <c r="AI69"/>
    </row>
    <row r="70" spans="17:35" x14ac:dyDescent="0.3">
      <c r="Q70" s="150" t="s">
        <v>139</v>
      </c>
      <c r="R70" s="149"/>
      <c r="S70" s="148" t="s">
        <v>86</v>
      </c>
      <c r="T70" s="148" t="s">
        <v>87</v>
      </c>
      <c r="U70" s="148" t="s">
        <v>88</v>
      </c>
      <c r="V70" s="148" t="s">
        <v>89</v>
      </c>
      <c r="W70" s="147" t="s">
        <v>138</v>
      </c>
      <c r="X70" s="147" t="s">
        <v>128</v>
      </c>
      <c r="Y70" s="147" t="s">
        <v>137</v>
      </c>
      <c r="Z70" s="139"/>
      <c r="AG70"/>
      <c r="AH70"/>
      <c r="AI70"/>
    </row>
    <row r="71" spans="17:35" ht="21" customHeight="1" thickBot="1" x14ac:dyDescent="0.35">
      <c r="Q71" s="146"/>
      <c r="R71" s="145"/>
      <c r="S71" s="144" t="s">
        <v>45</v>
      </c>
      <c r="T71" s="143"/>
      <c r="U71" s="143"/>
      <c r="V71" s="142"/>
      <c r="W71" s="139"/>
      <c r="X71" s="139"/>
      <c r="Y71" s="139"/>
      <c r="Z71" s="139"/>
      <c r="AG71"/>
      <c r="AH71"/>
      <c r="AI71"/>
    </row>
    <row r="72" spans="17:35" x14ac:dyDescent="0.3">
      <c r="W72" s="141" t="s">
        <v>136</v>
      </c>
      <c r="Z72" s="139"/>
      <c r="AG72"/>
      <c r="AH72"/>
      <c r="AI72"/>
    </row>
    <row r="73" spans="17:35" ht="14.4" customHeight="1" thickBot="1" x14ac:dyDescent="0.35">
      <c r="Q73" s="129" t="s">
        <v>135</v>
      </c>
      <c r="R73" s="129"/>
      <c r="W73" s="140">
        <f>SUMPRODUCT(S24:V26,S51:V53) + SUMPRODUCT(S32:V44, S57:V69)</f>
        <v>3490420</v>
      </c>
      <c r="Z73" s="139"/>
      <c r="AG73"/>
      <c r="AH73"/>
      <c r="AI73"/>
    </row>
    <row r="74" spans="17:35" x14ac:dyDescent="0.3">
      <c r="Q74" s="129" t="s">
        <v>134</v>
      </c>
      <c r="R74" s="129"/>
      <c r="Z74" s="139"/>
      <c r="AG74"/>
      <c r="AH74"/>
      <c r="AI74"/>
    </row>
    <row r="75" spans="17:35" x14ac:dyDescent="0.3">
      <c r="Q75" s="139"/>
      <c r="R75" s="139"/>
      <c r="S75" s="139"/>
      <c r="T75" s="139"/>
      <c r="U75" s="139"/>
      <c r="V75" s="139"/>
      <c r="W75" s="139"/>
      <c r="X75" s="139"/>
      <c r="Y75" s="139"/>
      <c r="Z75" s="139"/>
      <c r="AG75"/>
      <c r="AH75"/>
      <c r="AI75"/>
    </row>
    <row r="76" spans="17:35" x14ac:dyDescent="0.3">
      <c r="Q76" s="139"/>
      <c r="R76" s="139"/>
      <c r="W76" s="139"/>
      <c r="X76" s="139"/>
      <c r="Y76" s="139"/>
      <c r="Z76" s="139"/>
      <c r="AG76"/>
      <c r="AH76"/>
      <c r="AI76"/>
    </row>
    <row r="77" spans="17:35" x14ac:dyDescent="0.3">
      <c r="Q77" s="139"/>
      <c r="R77" s="139"/>
      <c r="S77" s="139"/>
      <c r="T77" s="139"/>
      <c r="U77" s="139"/>
      <c r="V77" s="139"/>
      <c r="W77" s="139"/>
      <c r="X77" s="139"/>
      <c r="Y77" s="139"/>
      <c r="Z77" s="139"/>
      <c r="AG77"/>
      <c r="AH77"/>
      <c r="AI77"/>
    </row>
    <row r="78" spans="17:35" x14ac:dyDescent="0.3">
      <c r="Q78" s="139"/>
      <c r="R78" s="139"/>
      <c r="S78" s="139"/>
      <c r="T78" s="139"/>
      <c r="U78" s="139"/>
      <c r="V78" s="139"/>
      <c r="W78" s="139"/>
      <c r="X78" s="139"/>
      <c r="Y78" s="139"/>
      <c r="Z78" s="139"/>
      <c r="AG78"/>
      <c r="AH78"/>
      <c r="AI78"/>
    </row>
    <row r="79" spans="17:35" x14ac:dyDescent="0.3">
      <c r="AG79"/>
      <c r="AH79"/>
      <c r="AI79"/>
    </row>
    <row r="80" spans="17:35" x14ac:dyDescent="0.3">
      <c r="AG80"/>
      <c r="AH80"/>
      <c r="AI80"/>
    </row>
    <row r="81" spans="33:35" x14ac:dyDescent="0.3">
      <c r="AG81"/>
      <c r="AH81"/>
      <c r="AI81"/>
    </row>
    <row r="82" spans="33:35" x14ac:dyDescent="0.3">
      <c r="AG82"/>
      <c r="AH82"/>
      <c r="AI82"/>
    </row>
    <row r="83" spans="33:35" x14ac:dyDescent="0.3">
      <c r="AG83"/>
      <c r="AH83"/>
      <c r="AI83"/>
    </row>
    <row r="84" spans="33:35" x14ac:dyDescent="0.3">
      <c r="AG84"/>
      <c r="AH84"/>
      <c r="AI84"/>
    </row>
    <row r="85" spans="33:35" x14ac:dyDescent="0.3">
      <c r="AG85"/>
      <c r="AH85"/>
      <c r="AI85"/>
    </row>
    <row r="86" spans="33:35" x14ac:dyDescent="0.3">
      <c r="AG86"/>
      <c r="AH86"/>
      <c r="AI86"/>
    </row>
    <row r="87" spans="33:35" x14ac:dyDescent="0.3">
      <c r="AG87"/>
      <c r="AH87"/>
      <c r="AI87"/>
    </row>
    <row r="88" spans="33:35" x14ac:dyDescent="0.3">
      <c r="AG88"/>
      <c r="AH88"/>
      <c r="AI88"/>
    </row>
    <row r="89" spans="33:35" x14ac:dyDescent="0.3">
      <c r="AG89"/>
      <c r="AH89"/>
      <c r="AI89"/>
    </row>
  </sheetData>
  <mergeCells count="19">
    <mergeCell ref="Q22:R23"/>
    <mergeCell ref="S22:V22"/>
    <mergeCell ref="X22:X24"/>
    <mergeCell ref="Y22:AA22"/>
    <mergeCell ref="Q24:Q26"/>
    <mergeCell ref="X29:Z29"/>
    <mergeCell ref="Q30:R31"/>
    <mergeCell ref="S30:V30"/>
    <mergeCell ref="X30:X42"/>
    <mergeCell ref="Q32:Q44"/>
    <mergeCell ref="Q49:R50"/>
    <mergeCell ref="S49:V49"/>
    <mergeCell ref="Q74:R74"/>
    <mergeCell ref="Q51:Q53"/>
    <mergeCell ref="Q55:R55"/>
    <mergeCell ref="Q57:Q69"/>
    <mergeCell ref="Q70:R71"/>
    <mergeCell ref="S71:V71"/>
    <mergeCell ref="Q73:R73"/>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0B27E7-C2CB-47E6-945D-970F0F5CFACF}">
  <dimension ref="A1:I67"/>
  <sheetViews>
    <sheetView zoomScaleNormal="100" workbookViewId="0"/>
  </sheetViews>
  <sheetFormatPr defaultColWidth="8.88671875" defaultRowHeight="14.4" x14ac:dyDescent="0.3"/>
  <cols>
    <col min="3" max="3" width="12.6640625" customWidth="1"/>
    <col min="4" max="4" width="12" customWidth="1"/>
    <col min="5" max="5" width="12.6640625" customWidth="1"/>
    <col min="6" max="6" width="11.44140625" customWidth="1"/>
    <col min="7" max="7" width="13" customWidth="1"/>
    <col min="8" max="8" width="10.88671875" customWidth="1"/>
    <col min="19" max="19" width="64.44140625" customWidth="1"/>
  </cols>
  <sheetData>
    <row r="1" spans="1:1" s="2" customFormat="1" ht="25.8" x14ac:dyDescent="0.5">
      <c r="A1" s="3" t="s">
        <v>57</v>
      </c>
    </row>
    <row r="42" spans="2:9" x14ac:dyDescent="0.3">
      <c r="B42" s="5"/>
      <c r="C42" s="5"/>
      <c r="D42" s="5"/>
      <c r="E42" s="5"/>
      <c r="F42" s="5"/>
      <c r="G42" s="5"/>
      <c r="H42" s="5"/>
      <c r="I42" s="5"/>
    </row>
    <row r="43" spans="2:9" ht="15" thickBot="1" x14ac:dyDescent="0.35">
      <c r="B43" s="16" t="s">
        <v>14</v>
      </c>
      <c r="C43" s="5"/>
      <c r="D43" s="5"/>
      <c r="E43" s="5"/>
      <c r="F43" s="5"/>
      <c r="G43" s="5"/>
      <c r="H43" s="5"/>
      <c r="I43" s="5"/>
    </row>
    <row r="44" spans="2:9" x14ac:dyDescent="0.3">
      <c r="B44" s="133" t="s">
        <v>75</v>
      </c>
      <c r="C44" s="135" t="s">
        <v>77</v>
      </c>
      <c r="D44" s="136"/>
      <c r="E44" s="135" t="s">
        <v>78</v>
      </c>
      <c r="F44" s="136"/>
      <c r="G44" s="135" t="s">
        <v>76</v>
      </c>
      <c r="H44" s="136"/>
      <c r="I44" s="5"/>
    </row>
    <row r="45" spans="2:9" ht="31.5" customHeight="1" thickBot="1" x14ac:dyDescent="0.4">
      <c r="B45" s="134"/>
      <c r="C45" s="84" t="s">
        <v>79</v>
      </c>
      <c r="D45" s="85" t="s">
        <v>80</v>
      </c>
      <c r="E45" s="84" t="s">
        <v>81</v>
      </c>
      <c r="F45" s="85" t="s">
        <v>82</v>
      </c>
      <c r="G45" s="84" t="s">
        <v>83</v>
      </c>
      <c r="H45" s="85" t="s">
        <v>84</v>
      </c>
      <c r="I45" s="5"/>
    </row>
    <row r="46" spans="2:9" x14ac:dyDescent="0.3">
      <c r="B46" s="78">
        <v>1</v>
      </c>
      <c r="C46" s="79">
        <v>17.541713640000008</v>
      </c>
      <c r="D46" s="80">
        <v>-39.371286360000006</v>
      </c>
      <c r="E46" s="33">
        <v>25</v>
      </c>
      <c r="F46" s="35">
        <v>4</v>
      </c>
      <c r="G46" s="33">
        <v>4975</v>
      </c>
      <c r="H46" s="35">
        <v>2488</v>
      </c>
      <c r="I46" s="5"/>
    </row>
    <row r="47" spans="2:9" x14ac:dyDescent="0.3">
      <c r="B47" s="78">
        <v>2</v>
      </c>
      <c r="C47" s="79">
        <v>33.229686399999999</v>
      </c>
      <c r="D47" s="80">
        <v>2.7688864000000009</v>
      </c>
      <c r="E47" s="33">
        <v>33</v>
      </c>
      <c r="F47" s="35">
        <v>1</v>
      </c>
      <c r="G47" s="33">
        <v>2807</v>
      </c>
      <c r="H47" s="35">
        <v>1404</v>
      </c>
      <c r="I47" s="5"/>
    </row>
    <row r="48" spans="2:9" x14ac:dyDescent="0.3">
      <c r="B48" s="78">
        <v>3</v>
      </c>
      <c r="C48" s="79">
        <v>102.50656098</v>
      </c>
      <c r="D48" s="80">
        <v>25.65083598</v>
      </c>
      <c r="E48" s="33">
        <v>30</v>
      </c>
      <c r="F48" s="35">
        <v>2</v>
      </c>
      <c r="G48" s="33">
        <v>4976</v>
      </c>
      <c r="H48" s="35">
        <v>2488</v>
      </c>
      <c r="I48" s="5"/>
    </row>
    <row r="49" spans="2:9" x14ac:dyDescent="0.3">
      <c r="B49" s="78">
        <v>4</v>
      </c>
      <c r="C49" s="79">
        <v>86.606040000000007</v>
      </c>
      <c r="D49" s="80">
        <v>7.2164400000000004</v>
      </c>
      <c r="E49" s="33">
        <v>29</v>
      </c>
      <c r="F49" s="35">
        <v>2</v>
      </c>
      <c r="G49" s="33">
        <v>7367</v>
      </c>
      <c r="H49" s="35">
        <v>3683</v>
      </c>
      <c r="I49" s="5"/>
    </row>
    <row r="50" spans="2:9" x14ac:dyDescent="0.3">
      <c r="B50" s="78">
        <v>5</v>
      </c>
      <c r="C50" s="79">
        <v>27.94822151999999</v>
      </c>
      <c r="D50" s="80">
        <v>-62.728278480000007</v>
      </c>
      <c r="E50" s="33">
        <v>24</v>
      </c>
      <c r="F50" s="35">
        <v>-1</v>
      </c>
      <c r="G50" s="33">
        <v>7926</v>
      </c>
      <c r="H50" s="35">
        <v>3963</v>
      </c>
      <c r="I50" s="5"/>
    </row>
    <row r="51" spans="2:9" x14ac:dyDescent="0.3">
      <c r="B51" s="78">
        <v>6</v>
      </c>
      <c r="C51" s="79">
        <v>31.191460719999998</v>
      </c>
      <c r="D51" s="80">
        <v>-70.007539280000003</v>
      </c>
      <c r="E51" s="33">
        <v>19</v>
      </c>
      <c r="F51" s="35">
        <v>0</v>
      </c>
      <c r="G51" s="33">
        <v>8848</v>
      </c>
      <c r="H51" s="35">
        <v>4424</v>
      </c>
      <c r="I51" s="5"/>
    </row>
    <row r="52" spans="2:9" x14ac:dyDescent="0.3">
      <c r="B52" s="78">
        <v>7</v>
      </c>
      <c r="C52" s="79">
        <v>11.026973520000004</v>
      </c>
      <c r="D52" s="80">
        <v>-24.74952648</v>
      </c>
      <c r="E52" s="33">
        <v>24</v>
      </c>
      <c r="F52" s="35">
        <v>-1</v>
      </c>
      <c r="G52" s="33">
        <v>3128</v>
      </c>
      <c r="H52" s="35">
        <v>1564</v>
      </c>
      <c r="I52" s="5"/>
    </row>
    <row r="53" spans="2:9" x14ac:dyDescent="0.3">
      <c r="B53" s="78">
        <v>8</v>
      </c>
      <c r="C53" s="79">
        <v>15.90601288</v>
      </c>
      <c r="D53" s="80">
        <v>-35.699987120000003</v>
      </c>
      <c r="E53" s="33">
        <v>27</v>
      </c>
      <c r="F53" s="35">
        <v>-1</v>
      </c>
      <c r="G53" s="33">
        <v>5154</v>
      </c>
      <c r="H53" s="35">
        <v>2577</v>
      </c>
      <c r="I53" s="5"/>
    </row>
    <row r="54" spans="2:9" x14ac:dyDescent="0.3">
      <c r="B54" s="78">
        <v>9</v>
      </c>
      <c r="C54" s="79">
        <v>116.7742897</v>
      </c>
      <c r="D54" s="80">
        <v>29.221164699999999</v>
      </c>
      <c r="E54" s="33">
        <v>37</v>
      </c>
      <c r="F54" s="35">
        <v>1</v>
      </c>
      <c r="G54" s="33">
        <v>5499</v>
      </c>
      <c r="H54" s="35">
        <v>2750</v>
      </c>
      <c r="I54" s="5"/>
    </row>
    <row r="55" spans="2:9" x14ac:dyDescent="0.3">
      <c r="B55" s="78">
        <v>10</v>
      </c>
      <c r="C55" s="79">
        <v>29.922367120000008</v>
      </c>
      <c r="D55" s="80">
        <v>-67.159132880000001</v>
      </c>
      <c r="E55" s="33">
        <v>22</v>
      </c>
      <c r="F55" s="35">
        <v>-3</v>
      </c>
      <c r="G55" s="33">
        <v>8642</v>
      </c>
      <c r="H55" s="35">
        <v>4321</v>
      </c>
      <c r="I55" s="5"/>
    </row>
    <row r="56" spans="2:9" x14ac:dyDescent="0.3">
      <c r="B56" s="78">
        <v>11</v>
      </c>
      <c r="C56" s="79">
        <v>23.421857260000003</v>
      </c>
      <c r="D56" s="80">
        <v>-52.568892739999995</v>
      </c>
      <c r="E56" s="33">
        <v>24</v>
      </c>
      <c r="F56" s="35">
        <v>-1</v>
      </c>
      <c r="G56" s="33">
        <v>6643</v>
      </c>
      <c r="H56" s="35">
        <v>3321</v>
      </c>
      <c r="I56" s="5"/>
    </row>
    <row r="57" spans="2:9" x14ac:dyDescent="0.3">
      <c r="B57" s="78">
        <v>12</v>
      </c>
      <c r="C57" s="79">
        <v>19.008241679999983</v>
      </c>
      <c r="D57" s="80">
        <v>-42.662758320000002</v>
      </c>
      <c r="E57" s="33">
        <v>21</v>
      </c>
      <c r="F57" s="35">
        <v>-4</v>
      </c>
      <c r="G57" s="33">
        <v>5392</v>
      </c>
      <c r="H57" s="35">
        <v>2696</v>
      </c>
      <c r="I57" s="5"/>
    </row>
    <row r="58" spans="2:9" x14ac:dyDescent="0.3">
      <c r="B58" s="78">
        <v>13</v>
      </c>
      <c r="C58" s="79">
        <v>77.850943400000006</v>
      </c>
      <c r="D58" s="80">
        <v>6.4869434000000012</v>
      </c>
      <c r="E58" s="33">
        <v>30</v>
      </c>
      <c r="F58" s="35">
        <v>1</v>
      </c>
      <c r="G58" s="33">
        <v>6260</v>
      </c>
      <c r="H58" s="35">
        <v>3130</v>
      </c>
      <c r="I58" s="5"/>
    </row>
    <row r="59" spans="2:9" x14ac:dyDescent="0.3">
      <c r="B59" s="78">
        <v>14</v>
      </c>
      <c r="C59" s="79">
        <v>18.994110820000014</v>
      </c>
      <c r="D59" s="80">
        <v>-42.631139179999998</v>
      </c>
      <c r="E59" s="33">
        <v>27</v>
      </c>
      <c r="F59" s="35">
        <v>-1</v>
      </c>
      <c r="G59" s="33">
        <v>5386</v>
      </c>
      <c r="H59" s="35">
        <v>2693</v>
      </c>
      <c r="I59" s="5"/>
    </row>
    <row r="60" spans="2:9" x14ac:dyDescent="0.3">
      <c r="B60" s="78">
        <v>15</v>
      </c>
      <c r="C60" s="79">
        <v>274.22834905999997</v>
      </c>
      <c r="D60" s="80">
        <v>68.621774059999993</v>
      </c>
      <c r="E60" s="33">
        <v>22</v>
      </c>
      <c r="F60" s="35">
        <v>3</v>
      </c>
      <c r="G60" s="33">
        <v>12916</v>
      </c>
      <c r="H60" s="35">
        <v>6458</v>
      </c>
      <c r="I60" s="5"/>
    </row>
    <row r="61" spans="2:9" x14ac:dyDescent="0.3">
      <c r="B61" s="78">
        <v>16</v>
      </c>
      <c r="C61" s="79">
        <v>11.294962859999996</v>
      </c>
      <c r="D61" s="80">
        <v>-25.350787140000001</v>
      </c>
      <c r="E61" s="33">
        <v>23</v>
      </c>
      <c r="F61" s="35">
        <v>0</v>
      </c>
      <c r="G61" s="33">
        <v>3203</v>
      </c>
      <c r="H61" s="35">
        <v>1601</v>
      </c>
      <c r="I61" s="5"/>
    </row>
    <row r="62" spans="2:9" x14ac:dyDescent="0.3">
      <c r="B62" s="78">
        <v>17</v>
      </c>
      <c r="C62" s="79">
        <v>7.0363891400000016</v>
      </c>
      <c r="D62" s="80">
        <v>-15.792860860000001</v>
      </c>
      <c r="E62" s="33">
        <v>27</v>
      </c>
      <c r="F62" s="35">
        <v>-1</v>
      </c>
      <c r="G62" s="33">
        <v>1997</v>
      </c>
      <c r="H62" s="35">
        <v>999</v>
      </c>
      <c r="I62" s="5"/>
    </row>
    <row r="63" spans="2:9" x14ac:dyDescent="0.3">
      <c r="B63" s="78">
        <v>18</v>
      </c>
      <c r="C63" s="79">
        <v>39.575831640000004</v>
      </c>
      <c r="D63" s="80">
        <v>9.9032816400000012</v>
      </c>
      <c r="E63" s="33">
        <v>33</v>
      </c>
      <c r="F63" s="35">
        <v>1</v>
      </c>
      <c r="G63" s="33">
        <v>1865</v>
      </c>
      <c r="H63" s="35">
        <v>933</v>
      </c>
      <c r="I63" s="5"/>
    </row>
    <row r="64" spans="2:9" x14ac:dyDescent="0.3">
      <c r="B64" s="78">
        <v>19</v>
      </c>
      <c r="C64" s="79">
        <v>11.802580420000011</v>
      </c>
      <c r="D64" s="80">
        <v>-26.490169579999996</v>
      </c>
      <c r="E64" s="33">
        <v>19</v>
      </c>
      <c r="F64" s="35">
        <v>0</v>
      </c>
      <c r="G64" s="33">
        <v>3349</v>
      </c>
      <c r="H64" s="35">
        <v>1675</v>
      </c>
      <c r="I64" s="5"/>
    </row>
    <row r="65" spans="2:9" ht="15" thickBot="1" x14ac:dyDescent="0.35">
      <c r="B65" s="81">
        <v>20</v>
      </c>
      <c r="C65" s="82">
        <v>261.40448392000002</v>
      </c>
      <c r="D65" s="83">
        <v>65.412833919999997</v>
      </c>
      <c r="E65" s="20">
        <v>27</v>
      </c>
      <c r="F65" s="22">
        <v>2</v>
      </c>
      <c r="G65" s="20">
        <v>12312</v>
      </c>
      <c r="H65" s="22">
        <v>6156</v>
      </c>
      <c r="I65" s="5"/>
    </row>
    <row r="66" spans="2:9" x14ac:dyDescent="0.3">
      <c r="B66" s="5"/>
      <c r="C66" s="5"/>
      <c r="D66" s="5"/>
      <c r="E66" s="5"/>
      <c r="F66" s="5"/>
      <c r="G66" s="5"/>
      <c r="H66" s="5"/>
      <c r="I66" s="5"/>
    </row>
    <row r="67" spans="2:9" x14ac:dyDescent="0.3">
      <c r="B67" s="5"/>
      <c r="C67" s="5"/>
      <c r="D67" s="5"/>
      <c r="E67" s="5"/>
      <c r="F67" s="5"/>
      <c r="G67" s="5"/>
      <c r="H67" s="5"/>
      <c r="I67" s="5"/>
    </row>
  </sheetData>
  <mergeCells count="4">
    <mergeCell ref="B44:B45"/>
    <mergeCell ref="C44:D44"/>
    <mergeCell ref="E44:F44"/>
    <mergeCell ref="G44:H44"/>
  </mergeCells>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44"/>
  <sheetViews>
    <sheetView zoomScaleNormal="100" workbookViewId="0"/>
  </sheetViews>
  <sheetFormatPr defaultColWidth="8.88671875" defaultRowHeight="14.4" x14ac:dyDescent="0.3"/>
  <cols>
    <col min="1" max="1" width="2.109375" customWidth="1"/>
    <col min="10" max="10" width="9.44140625" customWidth="1"/>
    <col min="11" max="11" width="10.33203125" customWidth="1"/>
  </cols>
  <sheetData>
    <row r="1" spans="1:22" s="2" customFormat="1" ht="25.8" x14ac:dyDescent="0.5">
      <c r="A1" s="3" t="e">
        <f>#REF!</f>
        <v>#REF!</v>
      </c>
    </row>
    <row r="2" spans="1:22" ht="15" customHeight="1" x14ac:dyDescent="0.3"/>
    <row r="7" spans="1:22" ht="15" customHeight="1" x14ac:dyDescent="0.3">
      <c r="T7" s="53"/>
      <c r="U7" s="53"/>
      <c r="V7" s="53"/>
    </row>
    <row r="8" spans="1:22" ht="15" customHeight="1" x14ac:dyDescent="0.3">
      <c r="T8" s="53"/>
      <c r="U8" s="53"/>
      <c r="V8" s="53"/>
    </row>
    <row r="9" spans="1:22" ht="15" customHeight="1" x14ac:dyDescent="0.3">
      <c r="T9" s="53"/>
      <c r="U9" s="53"/>
      <c r="V9" s="53"/>
    </row>
    <row r="10" spans="1:22" ht="15" customHeight="1" x14ac:dyDescent="0.3">
      <c r="T10" s="53"/>
      <c r="U10" s="53"/>
      <c r="V10" s="53"/>
    </row>
    <row r="11" spans="1:22" ht="15" customHeight="1" x14ac:dyDescent="0.3">
      <c r="T11" s="53"/>
      <c r="U11" s="53"/>
      <c r="V11" s="53"/>
    </row>
    <row r="12" spans="1:22" ht="15" customHeight="1" x14ac:dyDescent="0.3">
      <c r="T12" s="53"/>
      <c r="U12" s="53"/>
      <c r="V12" s="53"/>
    </row>
    <row r="13" spans="1:22" ht="15" customHeight="1" x14ac:dyDescent="0.3">
      <c r="T13" s="53"/>
      <c r="U13" s="53"/>
      <c r="V13" s="53"/>
    </row>
    <row r="14" spans="1:22" ht="15.75" customHeight="1" x14ac:dyDescent="0.3">
      <c r="T14" s="53"/>
      <c r="U14" s="53"/>
      <c r="V14" s="53"/>
    </row>
    <row r="15" spans="1:22" ht="15" customHeight="1" x14ac:dyDescent="0.3">
      <c r="T15" s="53"/>
      <c r="U15" s="53"/>
      <c r="V15" s="53"/>
    </row>
    <row r="16" spans="1:22" ht="15" customHeight="1" x14ac:dyDescent="0.3">
      <c r="T16" s="53"/>
      <c r="U16" s="53"/>
      <c r="V16" s="53"/>
    </row>
    <row r="17" spans="2:22" ht="15" customHeight="1" x14ac:dyDescent="0.3">
      <c r="T17" s="53"/>
      <c r="U17" s="53"/>
      <c r="V17" s="53"/>
    </row>
    <row r="18" spans="2:22" ht="15" customHeight="1" x14ac:dyDescent="0.3">
      <c r="T18" s="53"/>
      <c r="U18" s="53"/>
      <c r="V18" s="53"/>
    </row>
    <row r="20" spans="2:22" ht="83.4" x14ac:dyDescent="4.1500000000000004">
      <c r="T20" s="52"/>
    </row>
    <row r="21" spans="2:22" x14ac:dyDescent="0.3">
      <c r="J21" s="137" t="s">
        <v>54</v>
      </c>
      <c r="K21" s="137"/>
    </row>
    <row r="22" spans="2:22" x14ac:dyDescent="0.3">
      <c r="B22" s="23" t="s">
        <v>55</v>
      </c>
      <c r="J22" s="138"/>
      <c r="K22" s="138"/>
    </row>
    <row r="23" spans="2:22" x14ac:dyDescent="0.3">
      <c r="B23" s="46"/>
      <c r="C23" s="48" t="s">
        <v>3</v>
      </c>
      <c r="D23" s="48" t="s">
        <v>4</v>
      </c>
      <c r="E23" s="48" t="s">
        <v>5</v>
      </c>
      <c r="F23" s="48" t="s">
        <v>6</v>
      </c>
      <c r="G23" s="48" t="s">
        <v>7</v>
      </c>
      <c r="H23" s="49" t="s">
        <v>53</v>
      </c>
      <c r="I23" s="5"/>
      <c r="J23" s="43" t="s">
        <v>2</v>
      </c>
      <c r="K23" s="50">
        <v>3.1500000000000004</v>
      </c>
    </row>
    <row r="24" spans="2:22" x14ac:dyDescent="0.3">
      <c r="B24" s="42" t="s">
        <v>2</v>
      </c>
      <c r="C24" s="5">
        <v>15</v>
      </c>
      <c r="D24" s="5">
        <v>20</v>
      </c>
      <c r="E24" s="5">
        <v>35</v>
      </c>
      <c r="F24" s="5">
        <v>35</v>
      </c>
      <c r="G24" s="5">
        <v>45</v>
      </c>
      <c r="H24" s="40">
        <v>40</v>
      </c>
      <c r="I24" s="5"/>
      <c r="J24" s="39" t="s">
        <v>3</v>
      </c>
      <c r="K24" s="41">
        <v>3.5999999999999996</v>
      </c>
    </row>
    <row r="25" spans="2:22" x14ac:dyDescent="0.3">
      <c r="B25" s="42" t="s">
        <v>3</v>
      </c>
      <c r="C25" s="5"/>
      <c r="D25" s="5">
        <v>35</v>
      </c>
      <c r="E25" s="5">
        <v>20</v>
      </c>
      <c r="F25" s="5">
        <v>35</v>
      </c>
      <c r="G25" s="5">
        <v>40</v>
      </c>
      <c r="H25" s="40">
        <v>40</v>
      </c>
      <c r="I25" s="5"/>
      <c r="J25" s="39" t="s">
        <v>4</v>
      </c>
      <c r="K25" s="41">
        <v>3.1500000000000004</v>
      </c>
    </row>
    <row r="26" spans="2:22" x14ac:dyDescent="0.3">
      <c r="B26" s="42" t="s">
        <v>4</v>
      </c>
      <c r="C26" s="5"/>
      <c r="D26" s="5"/>
      <c r="E26" s="5">
        <v>15</v>
      </c>
      <c r="F26" s="5">
        <v>50</v>
      </c>
      <c r="G26" s="5">
        <v>45</v>
      </c>
      <c r="H26" s="40">
        <v>25</v>
      </c>
      <c r="I26" s="5"/>
      <c r="J26" s="39" t="s">
        <v>5</v>
      </c>
      <c r="K26" s="41">
        <v>4.0500000000000007</v>
      </c>
    </row>
    <row r="27" spans="2:22" x14ac:dyDescent="0.3">
      <c r="B27" s="42" t="s">
        <v>5</v>
      </c>
      <c r="C27" s="5"/>
      <c r="D27" s="5"/>
      <c r="E27" s="5"/>
      <c r="F27" s="5">
        <v>35</v>
      </c>
      <c r="G27" s="5">
        <v>20</v>
      </c>
      <c r="H27" s="40">
        <v>20</v>
      </c>
      <c r="I27" s="5"/>
      <c r="J27" s="39" t="s">
        <v>6</v>
      </c>
      <c r="K27" s="41">
        <v>2.8499999999999996</v>
      </c>
    </row>
    <row r="28" spans="2:22" x14ac:dyDescent="0.3">
      <c r="B28" s="42" t="s">
        <v>6</v>
      </c>
      <c r="C28" s="5"/>
      <c r="D28" s="5"/>
      <c r="E28" s="5"/>
      <c r="F28" s="5"/>
      <c r="G28" s="5">
        <v>15</v>
      </c>
      <c r="H28" s="40">
        <v>40</v>
      </c>
      <c r="I28" s="5"/>
      <c r="J28" s="39" t="s">
        <v>7</v>
      </c>
      <c r="K28" s="41">
        <v>2.7</v>
      </c>
    </row>
    <row r="29" spans="2:22" x14ac:dyDescent="0.3">
      <c r="B29" s="47" t="s">
        <v>7</v>
      </c>
      <c r="C29" s="38"/>
      <c r="D29" s="38"/>
      <c r="E29" s="38"/>
      <c r="F29" s="38"/>
      <c r="G29" s="38"/>
      <c r="H29" s="44">
        <v>35</v>
      </c>
      <c r="I29" s="5"/>
      <c r="J29" s="45" t="s">
        <v>53</v>
      </c>
      <c r="K29" s="51">
        <v>3.5999999999999996</v>
      </c>
    </row>
    <row r="30" spans="2:22" x14ac:dyDescent="0.3">
      <c r="C30" s="5"/>
      <c r="D30" s="5"/>
      <c r="E30" s="5"/>
      <c r="F30" s="5"/>
      <c r="G30" s="5"/>
      <c r="H30" s="5"/>
      <c r="I30" s="5"/>
      <c r="J30" s="5"/>
      <c r="K30" s="5"/>
    </row>
    <row r="44" ht="15" customHeight="1" x14ac:dyDescent="0.3"/>
  </sheetData>
  <mergeCells count="1">
    <mergeCell ref="J21:K22"/>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A8A948-03CB-4A41-9990-62C84C0116D6}">
  <dimension ref="A1:R80"/>
  <sheetViews>
    <sheetView zoomScaleNormal="100" workbookViewId="0"/>
  </sheetViews>
  <sheetFormatPr defaultColWidth="8.88671875" defaultRowHeight="14.4" x14ac:dyDescent="0.3"/>
  <cols>
    <col min="1" max="2" width="2.44140625" customWidth="1"/>
    <col min="3" max="3" width="21.44140625" customWidth="1"/>
    <col min="4" max="4" width="11" customWidth="1"/>
    <col min="5" max="5" width="10.88671875" customWidth="1"/>
    <col min="6" max="6" width="3.44140625" customWidth="1"/>
    <col min="7" max="7" width="13.109375" customWidth="1"/>
    <col min="11" max="11" width="11.88671875" customWidth="1"/>
    <col min="14" max="14" width="6.44140625" customWidth="1"/>
    <col min="15" max="15" width="12" customWidth="1"/>
    <col min="16" max="18" width="7.44140625" customWidth="1"/>
    <col min="19" max="19" width="2.88671875" customWidth="1"/>
  </cols>
  <sheetData>
    <row r="1" spans="1:1" ht="25.8" x14ac:dyDescent="0.5">
      <c r="A1" s="3" t="e">
        <f>#REF!</f>
        <v>#REF!</v>
      </c>
    </row>
    <row r="3" spans="1:1" ht="237.75" customHeight="1" x14ac:dyDescent="0.3"/>
    <row r="7" spans="1:1" ht="117.75" customHeight="1" x14ac:dyDescent="0.3"/>
    <row r="10" spans="1:1" ht="5.25" customHeight="1" x14ac:dyDescent="0.3"/>
    <row r="12" spans="1:1" ht="5.25" customHeight="1" x14ac:dyDescent="0.3"/>
    <row r="37" spans="3:18" ht="17.25" customHeight="1" x14ac:dyDescent="0.3">
      <c r="C37" s="58"/>
    </row>
    <row r="38" spans="3:18" ht="15" thickBot="1" x14ac:dyDescent="0.35">
      <c r="C38" s="69" t="s">
        <v>14</v>
      </c>
      <c r="G38" s="8" t="s">
        <v>22</v>
      </c>
      <c r="K38" s="8" t="s">
        <v>51</v>
      </c>
    </row>
    <row r="39" spans="3:18" ht="48.75" customHeight="1" thickBot="1" x14ac:dyDescent="0.35">
      <c r="C39" s="66" t="s">
        <v>69</v>
      </c>
      <c r="D39" s="67" t="s">
        <v>60</v>
      </c>
      <c r="E39" s="68" t="s">
        <v>61</v>
      </c>
      <c r="G39" s="66" t="s">
        <v>74</v>
      </c>
      <c r="H39" s="68" t="s">
        <v>62</v>
      </c>
      <c r="K39" s="66" t="s">
        <v>63</v>
      </c>
      <c r="L39" s="67" t="str" cm="1">
        <f t="array" ref="L39:R39">TRANSPOSE(C40:C46)</f>
        <v>1. Frankfurt</v>
      </c>
      <c r="M39" s="67" t="str">
        <v>2. Warsaw</v>
      </c>
      <c r="N39" s="67" t="str">
        <v>3. Milan</v>
      </c>
      <c r="O39" s="67" t="str">
        <v>4. Amsterdam</v>
      </c>
      <c r="P39" s="67" t="str">
        <v>5. Madrid</v>
      </c>
      <c r="Q39" s="67" t="str">
        <v>6. Paris</v>
      </c>
      <c r="R39" s="68" t="str">
        <v>7. Vienna</v>
      </c>
    </row>
    <row r="40" spans="3:18" x14ac:dyDescent="0.3">
      <c r="C40" s="60" t="s">
        <v>64</v>
      </c>
      <c r="D40" s="32">
        <v>2.8499999999999996</v>
      </c>
      <c r="E40" s="34">
        <v>9</v>
      </c>
      <c r="G40" s="17" t="s">
        <v>70</v>
      </c>
      <c r="H40" s="19">
        <v>24</v>
      </c>
      <c r="K40" s="33" t="str">
        <f>G40</f>
        <v>1. Helsinki</v>
      </c>
      <c r="L40" s="17">
        <v>31.5</v>
      </c>
      <c r="M40" s="18">
        <v>52.5</v>
      </c>
      <c r="N40" s="18">
        <v>45</v>
      </c>
      <c r="O40" s="18">
        <v>22.5</v>
      </c>
      <c r="P40" s="18">
        <v>37.5</v>
      </c>
      <c r="Q40" s="18">
        <v>22.5</v>
      </c>
      <c r="R40" s="19">
        <v>67.5</v>
      </c>
    </row>
    <row r="41" spans="3:18" x14ac:dyDescent="0.3">
      <c r="C41" s="61" t="s">
        <v>65</v>
      </c>
      <c r="D41" s="4">
        <v>6</v>
      </c>
      <c r="E41" s="62">
        <v>14</v>
      </c>
      <c r="G41" s="33" t="s">
        <v>71</v>
      </c>
      <c r="H41" s="35">
        <v>19</v>
      </c>
      <c r="K41" s="33" t="str">
        <f t="shared" ref="K41:K43" si="0">G41</f>
        <v>2. Stockholm</v>
      </c>
      <c r="L41" s="33">
        <v>22.5</v>
      </c>
      <c r="M41" s="5">
        <v>78</v>
      </c>
      <c r="N41" s="5">
        <v>51</v>
      </c>
      <c r="O41" s="5">
        <v>46.5</v>
      </c>
      <c r="P41" s="5">
        <v>58.5</v>
      </c>
      <c r="Q41" s="5">
        <v>30</v>
      </c>
      <c r="R41" s="35">
        <v>87</v>
      </c>
    </row>
    <row r="42" spans="3:18" x14ac:dyDescent="0.3">
      <c r="C42" s="61" t="s">
        <v>103</v>
      </c>
      <c r="D42" s="4">
        <v>4.5</v>
      </c>
      <c r="E42" s="62">
        <v>7</v>
      </c>
      <c r="G42" s="33" t="s">
        <v>72</v>
      </c>
      <c r="H42" s="35">
        <v>16</v>
      </c>
      <c r="K42" s="33" t="str">
        <f t="shared" si="0"/>
        <v>3. Oslo</v>
      </c>
      <c r="L42" s="33">
        <v>27</v>
      </c>
      <c r="M42" s="5">
        <v>64.5</v>
      </c>
      <c r="N42" s="5">
        <v>43.5</v>
      </c>
      <c r="O42" s="5">
        <v>37.5</v>
      </c>
      <c r="P42" s="5">
        <v>51</v>
      </c>
      <c r="Q42" s="5">
        <v>31.5</v>
      </c>
      <c r="R42" s="35">
        <v>79.5</v>
      </c>
    </row>
    <row r="43" spans="3:18" ht="15" thickBot="1" x14ac:dyDescent="0.35">
      <c r="C43" s="61" t="s">
        <v>66</v>
      </c>
      <c r="D43" s="4">
        <v>4.1999999999999993</v>
      </c>
      <c r="E43" s="62">
        <v>12</v>
      </c>
      <c r="G43" s="20" t="s">
        <v>73</v>
      </c>
      <c r="H43" s="22">
        <v>21</v>
      </c>
      <c r="K43" s="20" t="str">
        <f t="shared" si="0"/>
        <v>4. Vilna</v>
      </c>
      <c r="L43" s="20">
        <v>36</v>
      </c>
      <c r="M43" s="21">
        <v>43.5</v>
      </c>
      <c r="N43" s="21">
        <v>34.5</v>
      </c>
      <c r="O43" s="21">
        <v>30</v>
      </c>
      <c r="P43" s="21">
        <v>46.5</v>
      </c>
      <c r="Q43" s="21">
        <v>39</v>
      </c>
      <c r="R43" s="22">
        <v>70.5</v>
      </c>
    </row>
    <row r="44" spans="3:18" x14ac:dyDescent="0.3">
      <c r="C44" s="61" t="s">
        <v>67</v>
      </c>
      <c r="D44" s="4">
        <v>5.0999999999999996</v>
      </c>
      <c r="E44" s="62">
        <v>11</v>
      </c>
    </row>
    <row r="45" spans="3:18" x14ac:dyDescent="0.3">
      <c r="C45" s="61" t="s">
        <v>104</v>
      </c>
      <c r="D45" s="4">
        <v>3.4499999999999997</v>
      </c>
      <c r="E45" s="62">
        <v>8</v>
      </c>
    </row>
    <row r="46" spans="3:18" ht="15" thickBot="1" x14ac:dyDescent="0.35">
      <c r="C46" s="63" t="s">
        <v>68</v>
      </c>
      <c r="D46" s="64">
        <v>6.75</v>
      </c>
      <c r="E46" s="65">
        <v>18</v>
      </c>
    </row>
    <row r="47" spans="3:18" x14ac:dyDescent="0.3">
      <c r="N47" s="59"/>
    </row>
    <row r="48" spans="3:18" ht="15" thickBot="1" x14ac:dyDescent="0.35">
      <c r="C48" s="58"/>
      <c r="G48" s="77" t="s">
        <v>50</v>
      </c>
      <c r="H48" s="70"/>
    </row>
    <row r="49" spans="3:8" ht="57" customHeight="1" thickBot="1" x14ac:dyDescent="0.35">
      <c r="G49" s="75" t="str">
        <f>C39</f>
        <v>Candidate city for new office (j)</v>
      </c>
      <c r="H49" s="76" t="s">
        <v>59</v>
      </c>
    </row>
    <row r="50" spans="3:8" x14ac:dyDescent="0.3">
      <c r="C50" s="58"/>
      <c r="G50" s="71" t="str">
        <f>C40</f>
        <v>1. Frankfurt</v>
      </c>
      <c r="H50" s="72">
        <v>2</v>
      </c>
    </row>
    <row r="51" spans="3:8" x14ac:dyDescent="0.3">
      <c r="G51" s="71" t="str">
        <f t="shared" ref="G51:G55" si="1">C41</f>
        <v>2. Warsaw</v>
      </c>
      <c r="H51" s="72">
        <v>2</v>
      </c>
    </row>
    <row r="52" spans="3:8" x14ac:dyDescent="0.3">
      <c r="C52" s="58"/>
      <c r="G52" s="71" t="str">
        <f t="shared" si="1"/>
        <v>3. Milan</v>
      </c>
      <c r="H52" s="72">
        <v>2</v>
      </c>
    </row>
    <row r="53" spans="3:8" ht="15" customHeight="1" x14ac:dyDescent="0.3">
      <c r="G53" s="71" t="str">
        <f t="shared" si="1"/>
        <v>4. Amsterdam</v>
      </c>
      <c r="H53" s="72">
        <v>3</v>
      </c>
    </row>
    <row r="54" spans="3:8" x14ac:dyDescent="0.3">
      <c r="C54" s="58"/>
      <c r="G54" s="71" t="str">
        <f t="shared" si="1"/>
        <v>5. Madrid</v>
      </c>
      <c r="H54" s="72">
        <v>1</v>
      </c>
    </row>
    <row r="55" spans="3:8" x14ac:dyDescent="0.3">
      <c r="G55" s="71" t="str">
        <f t="shared" si="1"/>
        <v>6. Paris</v>
      </c>
      <c r="H55" s="72">
        <v>3</v>
      </c>
    </row>
    <row r="56" spans="3:8" ht="15" thickBot="1" x14ac:dyDescent="0.35">
      <c r="C56" s="58"/>
      <c r="G56" s="73" t="str">
        <f>C46</f>
        <v>7. Vienna</v>
      </c>
      <c r="H56" s="74">
        <v>1</v>
      </c>
    </row>
    <row r="58" spans="3:8" x14ac:dyDescent="0.3">
      <c r="C58" s="58"/>
    </row>
    <row r="60" spans="3:8" x14ac:dyDescent="0.3">
      <c r="C60" s="58"/>
    </row>
    <row r="62" spans="3:8" x14ac:dyDescent="0.3">
      <c r="C62" s="58"/>
    </row>
    <row r="64" spans="3:8" x14ac:dyDescent="0.3">
      <c r="C64" s="58"/>
    </row>
    <row r="66" spans="3:3" x14ac:dyDescent="0.3">
      <c r="C66" s="58"/>
    </row>
    <row r="68" spans="3:3" x14ac:dyDescent="0.3">
      <c r="C68" s="58"/>
    </row>
    <row r="70" spans="3:3" x14ac:dyDescent="0.3">
      <c r="C70" s="58"/>
    </row>
    <row r="72" spans="3:3" x14ac:dyDescent="0.3">
      <c r="C72" s="58"/>
    </row>
    <row r="74" spans="3:3" x14ac:dyDescent="0.3">
      <c r="C74" s="58"/>
    </row>
    <row r="76" spans="3:3" x14ac:dyDescent="0.3">
      <c r="C76" s="58"/>
    </row>
    <row r="78" spans="3:3" x14ac:dyDescent="0.3">
      <c r="C78" s="58"/>
    </row>
    <row r="80" spans="3:3" x14ac:dyDescent="0.3">
      <c r="C80" s="58"/>
    </row>
  </sheetData>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Problem 1</vt:lpstr>
      <vt:lpstr>Problem 2</vt:lpstr>
      <vt:lpstr>Problem 3</vt:lpstr>
      <vt:lpstr>Problem 4</vt:lpstr>
      <vt:lpstr>Problem 5</vt:lpstr>
      <vt:lpstr>Problem 6</vt:lpstr>
    </vt:vector>
  </TitlesOfParts>
  <Manager>.</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Nguyen Binh</cp:lastModifiedBy>
  <cp:revision/>
  <dcterms:created xsi:type="dcterms:W3CDTF">2018-10-16T09:54:42Z</dcterms:created>
  <dcterms:modified xsi:type="dcterms:W3CDTF">2023-11-16T17:35:54Z</dcterms:modified>
  <cp:category/>
  <cp:contentStatus/>
</cp:coreProperties>
</file>