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2\"/>
    </mc:Choice>
  </mc:AlternateContent>
  <xr:revisionPtr revIDLastSave="0" documentId="13_ncr:1_{625065CF-1873-46E5-87FE-67AC7790EB70}" xr6:coauthVersionLast="47" xr6:coauthVersionMax="47" xr10:uidLastSave="{00000000-0000-0000-0000-000000000000}"/>
  <bookViews>
    <workbookView xWindow="-108" yWindow="-108" windowWidth="23256" windowHeight="12576" xr2:uid="{00000000-000D-0000-FFFF-FFFF00000000}"/>
  </bookViews>
  <sheets>
    <sheet name="Problem 1" sheetId="11" r:id="rId1"/>
  </sheets>
  <definedNames>
    <definedName name="solver_adj" localSheetId="0" hidden="1">'Problem 1'!$J$52:$O$57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1'!$J$52</definedName>
    <definedName name="solver_lhs2" localSheetId="0" hidden="1">'Problem 1'!$J$52:$O$57</definedName>
    <definedName name="solver_lhs3" localSheetId="0" hidden="1">'Problem 1'!$J$64:$O$64</definedName>
    <definedName name="solver_lhs4" localSheetId="0" hidden="1">'Problem 1'!$K$53</definedName>
    <definedName name="solver_lhs5" localSheetId="0" hidden="1">'Problem 1'!$L$54</definedName>
    <definedName name="solver_lhs6" localSheetId="0" hidden="1">'Problem 1'!$M$55</definedName>
    <definedName name="solver_lhs7" localSheetId="0" hidden="1">'Problem 1'!$N$56</definedName>
    <definedName name="solver_lhs8" localSheetId="0" hidden="1">'Problem 1'!$O$57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8</definedName>
    <definedName name="solver_nwt" localSheetId="0" hidden="1">1</definedName>
    <definedName name="solver_opt" localSheetId="0" hidden="1">'Problem 1'!$P$48</definedName>
    <definedName name="solver_pre" localSheetId="0" hidden="1">"""""""""""""""""""""""""""""""""""""""""""""""""""""""""""""""""""""""""""""""""""""""""""""""""""""""""""""""""""""""""""""""0,000001"""""""""""""""""""""""""""""""""""""""""""""""""""""""""""""""""""""""""""""""""""""""""""""""""""""""""""""""""""""""""""""""</definedName>
    <definedName name="solver_rbv" localSheetId="0" hidden="1">1</definedName>
    <definedName name="solver_rel1" localSheetId="0" hidden="1">2</definedName>
    <definedName name="solver_rel2" localSheetId="0" hidden="1">4</definedName>
    <definedName name="solver_rel3" localSheetId="0" hidden="1">2</definedName>
    <definedName name="solver_rel4" localSheetId="0" hidden="1">2</definedName>
    <definedName name="solver_rel5" localSheetId="0" hidden="1">2</definedName>
    <definedName name="solver_rel6" localSheetId="0" hidden="1">2</definedName>
    <definedName name="solver_rel7" localSheetId="0" hidden="1">2</definedName>
    <definedName name="solver_rel8" localSheetId="0" hidden="1">2</definedName>
    <definedName name="solver_rhs1" localSheetId="0" hidden="1">0</definedName>
    <definedName name="solver_rhs2" localSheetId="0" hidden="1">"integer"</definedName>
    <definedName name="solver_rhs3" localSheetId="0" hidden="1">'Problem 1'!$J$66:$O$66</definedName>
    <definedName name="solver_rhs4" localSheetId="0" hidden="1">0</definedName>
    <definedName name="solver_rhs5" localSheetId="0" hidden="1">0</definedName>
    <definedName name="solver_rhs6" localSheetId="0" hidden="1">0</definedName>
    <definedName name="solver_rhs7" localSheetId="0" hidden="1">0</definedName>
    <definedName name="solver_rhs8"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8" i="11" l="1"/>
  <c r="J58" i="11"/>
  <c r="L60" i="11"/>
  <c r="K60" i="11"/>
  <c r="J60" i="11"/>
  <c r="O60" i="11"/>
  <c r="N60" i="11"/>
  <c r="M60" i="11"/>
  <c r="K58" i="11"/>
  <c r="L58" i="11"/>
  <c r="M58" i="11"/>
  <c r="N58" i="11"/>
  <c r="O58" i="11"/>
  <c r="K64" i="11" l="1"/>
  <c r="M64" i="11"/>
  <c r="J64" i="11"/>
  <c r="L64" i="11"/>
  <c r="N64" i="11"/>
  <c r="O64" i="11"/>
  <c r="P35" i="11" l="1"/>
  <c r="P21" i="11"/>
</calcChain>
</file>

<file path=xl/sharedStrings.xml><?xml version="1.0" encoding="utf-8"?>
<sst xmlns="http://schemas.openxmlformats.org/spreadsheetml/2006/main" count="104" uniqueCount="33">
  <si>
    <t>To area</t>
  </si>
  <si>
    <t>From area</t>
  </si>
  <si>
    <t>A</t>
  </si>
  <si>
    <t>B</t>
  </si>
  <si>
    <t>C</t>
  </si>
  <si>
    <t>D</t>
  </si>
  <si>
    <t>E</t>
  </si>
  <si>
    <t>F</t>
  </si>
  <si>
    <t>Table 1. Demand</t>
  </si>
  <si>
    <t>Area</t>
  </si>
  <si>
    <t>Demand</t>
  </si>
  <si>
    <t>Table 2. Travel time in minutes</t>
  </si>
  <si>
    <t>Table 3. Current location of the fleet</t>
  </si>
  <si>
    <t>Cars</t>
  </si>
  <si>
    <t>ISM-C1004 - Business Analytics 1 - Assignment 2 (Total 36 points)</t>
  </si>
  <si>
    <t xml:space="preserve"> -</t>
  </si>
  <si>
    <t>From area (xi)</t>
  </si>
  <si>
    <t>To area (xj)</t>
  </si>
  <si>
    <t>Num cars</t>
  </si>
  <si>
    <t>Decision variables</t>
  </si>
  <si>
    <t>Total Car Travel time</t>
  </si>
  <si>
    <t>Travel time in minutes</t>
  </si>
  <si>
    <t>Total cars moved into 
this area, sum(xij)</t>
  </si>
  <si>
    <t>Total cars moved out 
of this area, sum(xji)</t>
  </si>
  <si>
    <t>Current location number of cars</t>
  </si>
  <si>
    <t>minus</t>
  </si>
  <si>
    <t>plus</t>
  </si>
  <si>
    <t>equals</t>
  </si>
  <si>
    <t xml:space="preserve">Area's number of cars demand </t>
  </si>
  <si>
    <t>=</t>
  </si>
  <si>
    <t>Demand constraints</t>
  </si>
  <si>
    <t>Constraint # x_ij = 0 when i = j</t>
  </si>
  <si>
    <t>These 6 constraints are added in solver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</si>
</sst>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b/>
      <sz val="20"/>
      <color theme="1"/>
      <name val="Calibri"/>
      <family val="2"/>
      <scheme val="minor"/>
    </font>
    <font>
      <b/>
      <i/>
      <sz val="11"/>
      <color theme="1"/>
      <name val="Calibri"/>
      <family val="2"/>
      <scheme val="minor"/>
    </font>
    <font>
      <sz val="11"/>
      <color rgb="FFFF0000"/>
      <name val="Calibri"/>
      <family val="2"/>
      <scheme val="minor"/>
    </font>
    <font>
      <sz val="1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4">
    <border>
      <left/>
      <right/>
      <top/>
      <bottom/>
      <diagonal/>
    </border>
    <border>
      <left/>
      <right/>
      <top/>
      <bottom style="thin">
        <color indexed="64"/>
      </bottom>
      <diagonal/>
    </border>
    <border>
      <left/>
      <right style="medium">
        <color auto="1"/>
      </right>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2" fillId="2" borderId="1" xfId="0" applyFont="1" applyFill="1" applyBorder="1"/>
    <xf numFmtId="0" fontId="0" fillId="0" borderId="0" xfId="0" applyAlignment="1">
      <alignment horizontal="center" vertical="center"/>
    </xf>
    <xf numFmtId="0" fontId="1" fillId="0" borderId="0" xfId="0" applyFont="1"/>
    <xf numFmtId="0" fontId="1" fillId="0" borderId="3" xfId="0" applyFont="1" applyBorder="1" applyAlignment="1">
      <alignment horizontal="center"/>
    </xf>
    <xf numFmtId="0" fontId="1" fillId="0" borderId="5" xfId="0" applyFont="1" applyBorder="1" applyAlignment="1">
      <alignment horizontal="center"/>
    </xf>
    <xf numFmtId="0" fontId="3" fillId="0" borderId="6" xfId="0" applyFont="1" applyBorder="1" applyAlignment="1">
      <alignment horizontal="center"/>
    </xf>
    <xf numFmtId="0" fontId="3" fillId="0" borderId="4"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3" fillId="0" borderId="0" xfId="0" applyFont="1" applyAlignment="1">
      <alignment horizontal="center" vertical="center"/>
    </xf>
    <xf numFmtId="0" fontId="1" fillId="0" borderId="0" xfId="0" applyFont="1" applyAlignment="1">
      <alignment horizontal="center" vertical="center"/>
    </xf>
    <xf numFmtId="0" fontId="3" fillId="0" borderId="7" xfId="0" applyFont="1" applyBorder="1" applyAlignment="1">
      <alignment horizontal="center"/>
    </xf>
    <xf numFmtId="0" fontId="3" fillId="0" borderId="8" xfId="0" applyFont="1" applyBorder="1" applyAlignment="1">
      <alignment horizontal="center"/>
    </xf>
    <xf numFmtId="0" fontId="0" fillId="0" borderId="0" xfId="0" applyAlignment="1">
      <alignment horizontal="center"/>
    </xf>
    <xf numFmtId="0" fontId="3" fillId="0" borderId="9" xfId="0" applyFont="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0" borderId="9" xfId="0" applyFont="1" applyBorder="1" applyAlignment="1">
      <alignment horizontal="center"/>
    </xf>
    <xf numFmtId="0" fontId="3" fillId="0" borderId="9" xfId="0" applyFont="1" applyBorder="1" applyAlignment="1">
      <alignment horizontal="center" vertical="center"/>
    </xf>
    <xf numFmtId="0" fontId="1" fillId="0" borderId="13" xfId="0" applyFont="1" applyBorder="1"/>
    <xf numFmtId="0" fontId="3" fillId="0" borderId="14" xfId="0" applyFont="1" applyBorder="1" applyAlignment="1">
      <alignment horizontal="center"/>
    </xf>
    <xf numFmtId="0" fontId="3" fillId="0" borderId="15"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3" fillId="0" borderId="22" xfId="0" applyFont="1" applyBorder="1" applyAlignment="1">
      <alignment horizontal="center"/>
    </xf>
    <xf numFmtId="0" fontId="1" fillId="5" borderId="0" xfId="0" applyFont="1" applyFill="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5" xfId="0" applyFont="1" applyFill="1" applyBorder="1" applyAlignment="1">
      <alignment horizontal="center"/>
    </xf>
    <xf numFmtId="0" fontId="1" fillId="0" borderId="9" xfId="0" applyFont="1" applyBorder="1" applyAlignment="1">
      <alignment horizontal="center" vertical="center"/>
    </xf>
    <xf numFmtId="0" fontId="4" fillId="4" borderId="23" xfId="0" applyFont="1" applyFill="1" applyBorder="1"/>
    <xf numFmtId="0" fontId="0" fillId="6" borderId="9" xfId="0" applyFill="1" applyBorder="1" applyAlignment="1">
      <alignment horizontal="center" vertical="center"/>
    </xf>
    <xf numFmtId="0" fontId="0" fillId="0" borderId="9" xfId="0" applyBorder="1" applyAlignment="1">
      <alignment horizontal="center" vertical="center"/>
    </xf>
    <xf numFmtId="0" fontId="0" fillId="4" borderId="9" xfId="0" applyFill="1" applyBorder="1" applyAlignment="1">
      <alignment horizontal="center" vertical="center"/>
    </xf>
    <xf numFmtId="0" fontId="6" fillId="0" borderId="9" xfId="0" applyFont="1" applyBorder="1" applyAlignment="1">
      <alignment horizontal="center" vertical="center" wrapText="1"/>
    </xf>
    <xf numFmtId="0" fontId="6" fillId="0" borderId="9" xfId="0" applyFont="1" applyBorder="1" applyAlignment="1">
      <alignment horizontal="center" wrapText="1"/>
    </xf>
    <xf numFmtId="0" fontId="6" fillId="0" borderId="12" xfId="0" applyFont="1" applyBorder="1" applyAlignment="1">
      <alignment horizontal="center" vertical="center" wrapText="1"/>
    </xf>
    <xf numFmtId="0" fontId="5" fillId="0" borderId="11" xfId="0" applyFont="1" applyBorder="1" applyAlignment="1">
      <alignment horizontal="center"/>
    </xf>
    <xf numFmtId="0" fontId="0" fillId="0" borderId="0" xfId="0" applyAlignment="1">
      <alignment vertical="center"/>
    </xf>
    <xf numFmtId="0" fontId="1" fillId="0" borderId="13" xfId="0" applyFont="1" applyBorder="1" applyAlignment="1">
      <alignment horizontal="center"/>
    </xf>
    <xf numFmtId="0" fontId="3" fillId="0" borderId="9"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192406</xdr:colOff>
      <xdr:row>2</xdr:row>
      <xdr:rowOff>7620</xdr:rowOff>
    </xdr:from>
    <xdr:ext cx="4657724" cy="1542581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92406" y="546882"/>
              <a:ext cx="4657724" cy="1542581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(4pts)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CaaS</a:t>
              </a:r>
              <a:r>
                <a:rPr lang="en-US" sz="1100" b="0" i="0" baseline="0">
                  <a:solidFill>
                    <a:schemeClr val="tx1"/>
                  </a:solidFill>
                  <a:effectLst/>
                  <a:latin typeface="+mn-lt"/>
                  <a:ea typeface="+mn-ea"/>
                  <a:cs typeface="+mn-cs"/>
                </a:rPr>
                <a:t> Ltd (Car-as-a-service) offers electric cars for rental in Helsinki. A customer can take a car into use with a phone app, and the customer is charged based on the time the car is in use. Customers can also leave the car anywhere in Helsinki.</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CaaS has divided Helsinki into six areas (A-F), for each of which it has good predictions on the demand, i.e., how many cars are needed in that area each day (Table 1). CaaS wants to build a decision support model that identifies the optimal way to redistribute the cars during the night so that each area has enough cars to satisfy the demand the next day. CaaS has also estimated the average travel times between each of these areas (Table 2). The current locations of the cars are given in Table 3.</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Implement on the spreadsheet a network LP model that minimizes the total time it takes to redistribute the cars so that demand is satisfied.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Task 1: Find the optimal solution. Report the number of cars transferred between each area, i.e., prepare a list of transfers. </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Linear Programming Model</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Let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number of cars transferred from area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where </a:t>
              </a:r>
              <a14:m>
                <m:oMath xmlns:m="http://schemas.openxmlformats.org/officeDocument/2006/math">
                  <m:r>
                    <m:rPr>
                      <m:sty m:val="p"/>
                    </m:rPr>
                    <a:rPr lang="en-US" sz="1100" b="0" i="0">
                      <a:solidFill>
                        <a:schemeClr val="tx1"/>
                      </a:solidFill>
                      <a:effectLst/>
                      <a:latin typeface="Cambria Math" panose="02040503050406030204" pitchFamily="18" charset="0"/>
                      <a:ea typeface="Cambria Math" panose="02040503050406030204" pitchFamily="18" charset="0"/>
                      <a:cs typeface="+mn-cs"/>
                    </a:rPr>
                    <m:t>i</m:t>
                  </m:r>
                  <m:r>
                    <a:rPr lang="en-US" sz="1100" b="0" i="0">
                      <a:solidFill>
                        <a:schemeClr val="tx1"/>
                      </a:solidFill>
                      <a:effectLst/>
                      <a:latin typeface="Cambria Math" panose="02040503050406030204" pitchFamily="18" charset="0"/>
                      <a:ea typeface="Cambria Math" panose="02040503050406030204" pitchFamily="18" charset="0"/>
                      <a:cs typeface="+mn-cs"/>
                    </a:rPr>
                    <m:t>, </m:t>
                  </m:r>
                  <m:r>
                    <m:rPr>
                      <m:sty m:val="p"/>
                    </m:rPr>
                    <a:rPr lang="en-US" sz="1100" b="0" i="0">
                      <a:solidFill>
                        <a:schemeClr val="tx1"/>
                      </a:solidFill>
                      <a:effectLst/>
                      <a:latin typeface="Cambria Math" panose="02040503050406030204" pitchFamily="18" charset="0"/>
                      <a:ea typeface="Cambria Math" panose="02040503050406030204" pitchFamily="18" charset="0"/>
                      <a:cs typeface="+mn-cs"/>
                    </a:rPr>
                    <m:t>j</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𝐴</m:t>
                  </m:r>
                  <m:r>
                    <a:rPr lang="en-US" sz="1100" b="0" i="1">
                      <a:solidFill>
                        <a:schemeClr val="tx1"/>
                      </a:solidFill>
                      <a:effectLst/>
                      <a:latin typeface="Cambria Math" panose="02040503050406030204" pitchFamily="18" charset="0"/>
                      <a:ea typeface="Cambria Math" panose="02040503050406030204" pitchFamily="18" charset="0"/>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𝐵</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𝐶</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𝐷</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𝐸</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𝐹</m:t>
                  </m:r>
                  <m:r>
                    <a:rPr lang="en-US" sz="1100" b="0" i="1">
                      <a:solidFill>
                        <a:schemeClr val="tx1"/>
                      </a:solidFill>
                      <a:effectLst/>
                      <a:latin typeface="Cambria Math" panose="02040503050406030204" pitchFamily="18" charset="0"/>
                      <a:ea typeface="Cambria Math" panose="02040503050406030204" pitchFamily="18" charset="0"/>
                      <a:cs typeface="+mn-cs"/>
                    </a:rPr>
                    <m:t>}</m:t>
                  </m:r>
                </m:oMath>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Minimize the total travel time</a:t>
              </a:r>
              <a:r>
                <a:rPr lang="fi-FI" sz="1100" b="0" i="0" baseline="0">
                  <a:solidFill>
                    <a:schemeClr val="tx1"/>
                  </a:solidFill>
                  <a:effectLst/>
                  <a:latin typeface="+mn-lt"/>
                  <a:ea typeface="+mn-ea"/>
                  <a:cs typeface="+mn-cs"/>
                </a:rPr>
                <a:t> of moving the cars between the neighborhood. The model assumes that all cars are move from area i to area j sequentially.</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pPr algn="ct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𝑡</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𝑗</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a:t>
              </a:r>
              <a:r>
                <a:rPr lang="fi-FI" sz="1100" b="0" i="0" baseline="0">
                  <a:solidFill>
                    <a:schemeClr val="tx1"/>
                  </a:solidFill>
                  <a:effectLst/>
                  <a:latin typeface="+mn-lt"/>
                  <a:ea typeface="+mn-ea"/>
                  <a:cs typeface="+mn-cs"/>
                </a:rPr>
                <a:t>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𝑡</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is the travel time from area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area</a:t>
              </a:r>
              <a:r>
                <a:rPr lang="fi-FI" sz="1100" b="0" i="1">
                  <a:solidFill>
                    <a:schemeClr val="tx1"/>
                  </a:solidFill>
                  <a:effectLst/>
                  <a:latin typeface="+mn-lt"/>
                  <a:ea typeface="+mn-ea"/>
                  <a:cs typeface="+mn-cs"/>
                </a:rPr>
                <a:t> j</a:t>
              </a:r>
              <a:r>
                <a:rPr lang="fi-FI" sz="1100" b="0" i="0">
                  <a:solidFill>
                    <a:schemeClr val="tx1"/>
                  </a:solidFill>
                  <a:effectLst/>
                  <a:latin typeface="+mn-lt"/>
                  <a:ea typeface="+mn-ea"/>
                  <a:cs typeface="+mn-cs"/>
                </a:rPr>
                <a:t>, given in Table 2.</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en-US" sz="1100" b="0" i="0" baseline="0">
                  <a:solidFill>
                    <a:schemeClr val="tx1"/>
                  </a:solidFill>
                  <a:effectLst/>
                  <a:latin typeface="+mn-lt"/>
                  <a:ea typeface="+mn-ea"/>
                  <a:cs typeface="+mn-cs"/>
                </a:rPr>
                <a:t>We can see the demand and the current number of cars are equal at 140. Therefore, the </a:t>
              </a:r>
              <a:r>
                <a:rPr lang="fi-FI" sz="1100" b="0" i="0" baseline="0">
                  <a:solidFill>
                    <a:schemeClr val="tx1"/>
                  </a:solidFill>
                  <a:effectLst/>
                  <a:latin typeface="+mn-lt"/>
                  <a:ea typeface="+mn-ea"/>
                  <a:cs typeface="+mn-cs"/>
                </a:rPr>
                <a:t>d</a:t>
              </a:r>
              <a:r>
                <a:rPr lang="fi-FI" sz="1100" b="0" i="0">
                  <a:solidFill>
                    <a:schemeClr val="tx1"/>
                  </a:solidFill>
                  <a:effectLst/>
                  <a:latin typeface="+mn-lt"/>
                  <a:ea typeface="+mn-ea"/>
                  <a:cs typeface="+mn-cs"/>
                </a:rPr>
                <a:t>emand constraints for each area</a:t>
              </a:r>
              <a:r>
                <a:rPr lang="fi-FI" sz="1100" b="0" i="0" baseline="0">
                  <a:solidFill>
                    <a:schemeClr val="tx1"/>
                  </a:solidFill>
                  <a:effectLst/>
                  <a:latin typeface="+mn-lt"/>
                  <a:ea typeface="+mn-ea"/>
                  <a:cs typeface="+mn-cs"/>
                </a:rPr>
                <a:t> becomes</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pPr algn="ctr"/>
              <a14:m>
                <m:oMath xmlns:m="http://schemas.openxmlformats.org/officeDocument/2006/math">
                  <m:r>
                    <a:rPr lang="en-US" sz="1100" b="0" i="0">
                      <a:solidFill>
                        <a:schemeClr val="tx1"/>
                      </a:solidFill>
                      <a:effectLst/>
                      <a:latin typeface="Cambria Math" panose="02040503050406030204" pitchFamily="18" charset="0"/>
                      <a:ea typeface="+mn-ea"/>
                      <a:cs typeface="+mn-cs"/>
                    </a:rPr>
                    <m:t> </m:t>
                  </m:r>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𝑖</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𝑗</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𝑗𝑖</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𝑗</m:t>
                              </m:r>
                            </m:sub>
                          </m:sSub>
                        </m:e>
                      </m:nary>
                    </m:e>
                  </m:nary>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r>
                    <m:rPr>
                      <m:nor/>
                    </m:rPr>
                    <a:rPr lang="fi-FI" sz="1100" b="0" i="0">
                      <a:solidFill>
                        <a:schemeClr val="tx1"/>
                      </a:solidFill>
                      <a:effectLst/>
                      <a:latin typeface="+mn-lt"/>
                      <a:ea typeface="+mn-ea"/>
                      <a:cs typeface="+mn-cs"/>
                    </a:rPr>
                    <m:t> </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a:t>
              </a:r>
              <a:endParaRPr lang="en-US" sz="1100" b="0" i="1">
                <a:solidFill>
                  <a:schemeClr val="tx1"/>
                </a:solidFill>
                <a:effectLst/>
                <a:latin typeface="+mn-lt"/>
                <a:ea typeface="+mn-ea"/>
                <a:cs typeface="+mn-cs"/>
              </a:endParaRPr>
            </a:p>
            <a:p>
              <a:endParaRPr lang="en-US" sz="1100" b="0" i="1">
                <a:solidFill>
                  <a:schemeClr val="tx1"/>
                </a:solidFill>
                <a:effectLst/>
                <a:latin typeface="+mn-lt"/>
                <a:ea typeface="+mn-ea"/>
                <a:cs typeface="+mn-cs"/>
              </a:endParaRPr>
            </a:p>
            <a:p>
              <a14:m>
                <m:oMath xmlns:m="http://schemas.openxmlformats.org/officeDocument/2006/math">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𝑖</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oMath>
              </a14:m>
              <a:r>
                <a:rPr lang="fi-FI" sz="1100" b="0" i="0">
                  <a:solidFill>
                    <a:schemeClr val="tx1"/>
                  </a:solidFill>
                  <a:effectLst/>
                  <a:latin typeface="+mn-lt"/>
                  <a:ea typeface="+mn-ea"/>
                  <a:cs typeface="+mn-cs"/>
                </a:rPr>
                <a:t>​ is the total number of cars transferred into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from all other areas. Since the number of cars increase for</a:t>
              </a:r>
              <a:r>
                <a:rPr lang="fi-FI" sz="1100" b="0" i="0" baseline="0">
                  <a:solidFill>
                    <a:schemeClr val="tx1"/>
                  </a:solidFill>
                  <a:effectLst/>
                  <a:latin typeface="+mn-lt"/>
                  <a:ea typeface="+mn-ea"/>
                  <a:cs typeface="+mn-cs"/>
                </a:rPr>
                <a:t> this term due to nonnegativity constraint, it has a positive sign.</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nary>
                    <m:naryPr>
                      <m:chr m:val="∑"/>
                      <m:limLoc m:val="subSup"/>
                      <m:supHide m:val="on"/>
                      <m:ctrlPr>
                        <a:rPr lang="en-US" sz="1100" b="0" i="1">
                          <a:solidFill>
                            <a:schemeClr val="tx1"/>
                          </a:solidFill>
                          <a:effectLst/>
                          <a:latin typeface="Cambria Math" panose="02040503050406030204" pitchFamily="18" charset="0"/>
                          <a:ea typeface="+mn-ea"/>
                          <a:cs typeface="+mn-cs"/>
                        </a:rPr>
                      </m:ctrlPr>
                    </m:naryPr>
                    <m:sub>
                      <m:r>
                        <m:rPr>
                          <m:brk m:alnAt="9"/>
                        </m:rPr>
                        <a:rPr lang="en-US" sz="1100" b="0" i="1">
                          <a:solidFill>
                            <a:schemeClr val="tx1"/>
                          </a:solidFill>
                          <a:effectLst/>
                          <a:latin typeface="Cambria Math" panose="02040503050406030204" pitchFamily="18" charset="0"/>
                          <a:ea typeface="+mn-ea"/>
                          <a:cs typeface="+mn-cs"/>
                        </a:rPr>
                        <m:t>𝑗</m:t>
                      </m:r>
                    </m:sub>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𝑗𝑖</m:t>
                          </m:r>
                        </m:sub>
                      </m:sSub>
                    </m:e>
                  </m:nary>
                  <m:r>
                    <a:rPr lang="en-US" sz="1100" b="0" i="1">
                      <a:solidFill>
                        <a:schemeClr val="tx1"/>
                      </a:solidFill>
                      <a:effectLst/>
                      <a:latin typeface="Cambria Math" panose="02040503050406030204" pitchFamily="18" charset="0"/>
                      <a:ea typeface="+mn-ea"/>
                      <a:cs typeface="+mn-cs"/>
                    </a:rPr>
                    <m:t> </m:t>
                  </m:r>
                </m:oMath>
              </a14:m>
              <a:r>
                <a:rPr lang="fi-FI" sz="1100" b="0" i="0">
                  <a:solidFill>
                    <a:schemeClr val="tx1"/>
                  </a:solidFill>
                  <a:effectLst/>
                  <a:latin typeface="+mn-lt"/>
                  <a:ea typeface="+mn-ea"/>
                  <a:cs typeface="+mn-cs"/>
                </a:rPr>
                <a:t>is the total number of cars transferred out of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to all other areas. Since the number of cars decrease for</a:t>
              </a:r>
              <a:r>
                <a:rPr lang="fi-FI" sz="1100" b="0" i="0" baseline="0">
                  <a:solidFill>
                    <a:schemeClr val="tx1"/>
                  </a:solidFill>
                  <a:effectLst/>
                  <a:latin typeface="+mn-lt"/>
                  <a:ea typeface="+mn-ea"/>
                  <a:cs typeface="+mn-cs"/>
                </a:rPr>
                <a:t> this term due to nonnegativity constraint, it has a negative sign.</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is the demand for</a:t>
              </a:r>
              <a:r>
                <a:rPr lang="fi-FI" sz="1100" b="0" i="0" baseline="0">
                  <a:solidFill>
                    <a:schemeClr val="tx1"/>
                  </a:solidFill>
                  <a:effectLst/>
                  <a:latin typeface="+mn-lt"/>
                  <a:ea typeface="+mn-ea"/>
                  <a:cs typeface="+mn-cs"/>
                </a:rPr>
                <a:t> cars in area </a:t>
              </a:r>
              <a:r>
                <a:rPr lang="fi-FI" sz="1100" b="0" i="1" baseline="0">
                  <a:solidFill>
                    <a:schemeClr val="tx1"/>
                  </a:solidFill>
                  <a:effectLst/>
                  <a:latin typeface="+mn-lt"/>
                  <a:ea typeface="+mn-ea"/>
                  <a:cs typeface="+mn-cs"/>
                </a:rPr>
                <a:t>j </a:t>
              </a:r>
              <a:r>
                <a:rPr lang="fi-FI" sz="1100" b="0" i="0" baseline="0">
                  <a:solidFill>
                    <a:schemeClr val="tx1"/>
                  </a:solidFill>
                  <a:effectLst/>
                  <a:latin typeface="+mn-lt"/>
                  <a:ea typeface="+mn-ea"/>
                  <a:cs typeface="+mn-cs"/>
                </a:rPr>
                <a:t>(Table 1), all are positive</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is the current number of cars already in area </a:t>
              </a:r>
              <a:r>
                <a:rPr lang="fi-FI" sz="1100" b="0" i="1">
                  <a:solidFill>
                    <a:schemeClr val="tx1"/>
                  </a:solidFill>
                  <a:effectLst/>
                  <a:latin typeface="+mn-lt"/>
                  <a:ea typeface="+mn-ea"/>
                  <a:cs typeface="+mn-cs"/>
                </a:rPr>
                <a:t>j </a:t>
              </a:r>
              <a:r>
                <a:rPr lang="fi-FI" sz="1100" b="0" i="0" baseline="0">
                  <a:solidFill>
                    <a:schemeClr val="tx1"/>
                  </a:solidFill>
                  <a:effectLst/>
                  <a:latin typeface="+mn-lt"/>
                  <a:ea typeface="+mn-ea"/>
                  <a:cs typeface="+mn-cs"/>
                </a:rPr>
                <a:t>(Table 3), all are positive</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baseline="0">
                  <a:solidFill>
                    <a:schemeClr val="tx1"/>
                  </a:solidFill>
                  <a:effectLst/>
                  <a:latin typeface="+mn-lt"/>
                  <a:ea typeface="+mn-ea"/>
                  <a:cs typeface="+mn-cs"/>
                </a:rPr>
                <a:t>Intuition: the demand is equal to the current number of cars, plus the cars moving in and minus the cars moving out.</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a:t>
              </a:r>
              <a:r>
                <a:rPr lang="fi-FI" sz="1100" b="1" i="0" baseline="0">
                  <a:solidFill>
                    <a:schemeClr val="tx1"/>
                  </a:solidFill>
                  <a:effectLst/>
                  <a:latin typeface="+mn-lt"/>
                  <a:ea typeface="+mn-ea"/>
                  <a:cs typeface="+mn-cs"/>
                </a:rPr>
                <a:t> Integrality constraint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number of cars to be transferred between areas must</a:t>
              </a:r>
              <a:r>
                <a:rPr lang="fi-FI" sz="1100" b="0" i="0" baseline="0">
                  <a:solidFill>
                    <a:schemeClr val="tx1"/>
                  </a:solidFill>
                  <a:effectLst/>
                  <a:latin typeface="+mn-lt"/>
                  <a:ea typeface="+mn-ea"/>
                  <a:cs typeface="+mn-cs"/>
                </a:rPr>
                <a:t> be</a:t>
              </a:r>
              <a:r>
                <a:rPr lang="fi-FI" sz="1100" b="0" i="0">
                  <a:solidFill>
                    <a:schemeClr val="tx1"/>
                  </a:solidFill>
                  <a:effectLst/>
                  <a:latin typeface="+mn-lt"/>
                  <a:ea typeface="+mn-ea"/>
                  <a:cs typeface="+mn-cs"/>
                </a:rPr>
                <a:t> a discrete quantity</a:t>
              </a:r>
              <a:r>
                <a:rPr lang="fi-FI" sz="1100" b="0" i="0" baseline="0">
                  <a:solidFill>
                    <a:schemeClr val="tx1"/>
                  </a:solidFill>
                  <a:effectLst/>
                  <a:latin typeface="+mn-lt"/>
                  <a:ea typeface="+mn-ea"/>
                  <a:cs typeface="+mn-cs"/>
                </a:rPr>
                <a:t> since we</a:t>
              </a:r>
              <a:r>
                <a:rPr lang="fi-FI" sz="1100" b="0" i="0">
                  <a:solidFill>
                    <a:schemeClr val="tx1"/>
                  </a:solidFill>
                  <a:effectLst/>
                  <a:latin typeface="+mn-lt"/>
                  <a:ea typeface="+mn-ea"/>
                  <a:cs typeface="+mn-cs"/>
                </a:rPr>
                <a:t> can't transfer a fraction of a car</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Integral</a:t>
              </a:r>
              <a:r>
                <a:rPr lang="fi-FI" sz="1100" b="0" i="0" baseline="0">
                  <a:solidFill>
                    <a:schemeClr val="tx1"/>
                  </a:solidFill>
                  <a:effectLst/>
                  <a:latin typeface="+mn-lt"/>
                  <a:ea typeface="+mn-ea"/>
                  <a:cs typeface="+mn-cs"/>
                </a:rPr>
                <a:t> constraint:</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integer, for all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r>
                    <m:rPr>
                      <m:nor/>
                    </m:rPr>
                    <a:rPr lang="fi-FI" sz="1100" b="0" i="0">
                      <a:solidFill>
                        <a:schemeClr val="tx1"/>
                      </a:solidFill>
                      <a:effectLst/>
                      <a:latin typeface="+mn-lt"/>
                      <a:ea typeface="+mn-ea"/>
                      <a:cs typeface="+mn-cs"/>
                    </a:rPr>
                    <m:t> </m:t>
                  </m:r>
                </m:oMath>
              </a14:m>
              <a:r>
                <a:rPr lang="fi-FI" sz="1100" b="0" i="0">
                  <a:solidFill>
                    <a:schemeClr val="tx1"/>
                  </a:solidFill>
                  <a:effectLst/>
                  <a:latin typeface="+mn-lt"/>
                  <a:ea typeface="+mn-ea"/>
                  <a:cs typeface="+mn-cs"/>
                </a:rPr>
                <a:t>  </a:t>
              </a:r>
              <a:r>
                <a:rPr lang="fi-FI"/>
                <a:t> </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5. Non-negativity constraints</a:t>
              </a:r>
              <a:r>
                <a:rPr lang="fi-FI" sz="1100" b="0" i="0">
                  <a:solidFill>
                    <a:schemeClr val="tx1"/>
                  </a:solidFill>
                  <a:effectLst/>
                  <a:latin typeface="+mn-lt"/>
                  <a:ea typeface="+mn-ea"/>
                  <a:cs typeface="+mn-cs"/>
                </a:rPr>
                <a:t>: </a:t>
              </a:r>
              <a:endParaRPr lang="en-US" sz="1100" b="0" i="1">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≥0</m:t>
                    </m:r>
                  </m:oMath>
                </m:oMathPara>
              </a14:m>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However, it would be problematic if we don't have the decision variables for </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for all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r>
                    <m:rPr>
                      <m:nor/>
                    </m:rPr>
                    <a:rPr lang="fi-FI" sz="1100" b="0" i="0">
                      <a:solidFill>
                        <a:schemeClr val="tx1"/>
                      </a:solidFill>
                      <a:effectLst/>
                      <a:latin typeface="+mn-lt"/>
                      <a:ea typeface="+mn-ea"/>
                      <a:cs typeface="+mn-cs"/>
                    </a:rPr>
                    <m:t> </m:t>
                  </m:r>
                </m:oMath>
              </a14:m>
              <a:r>
                <a:rPr lang="fi-FI" sz="1100" b="0" i="0">
                  <a:solidFill>
                    <a:schemeClr val="tx1"/>
                  </a:solidFill>
                  <a:effectLst/>
                  <a:latin typeface="+mn-lt"/>
                  <a:ea typeface="+mn-ea"/>
                  <a:cs typeface="+mn-cs"/>
                </a:rPr>
                <a:t>due to the SUMPRODUCT</a:t>
              </a:r>
              <a:r>
                <a:rPr lang="fi-FI" sz="1100" b="0" i="0" baseline="0">
                  <a:solidFill>
                    <a:schemeClr val="tx1"/>
                  </a:solidFill>
                  <a:effectLst/>
                  <a:latin typeface="+mn-lt"/>
                  <a:ea typeface="+mn-ea"/>
                  <a:cs typeface="+mn-cs"/>
                </a:rPr>
                <a:t> function. Therefore, we add 6 decision variables and add the miscellaneous constraint as</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a14:m>
              <a:r>
                <a:rPr lang="fi-FI" sz="1100" b="0" i="0">
                  <a:solidFill>
                    <a:schemeClr val="tx1"/>
                  </a:solidFill>
                  <a:effectLst/>
                  <a:latin typeface="+mn-lt"/>
                  <a:ea typeface="+mn-ea"/>
                  <a:cs typeface="+mn-cs"/>
                </a:rPr>
                <a:t> , for all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𝑗</m:t>
                  </m:r>
                  <m:r>
                    <m:rPr>
                      <m:nor/>
                    </m:rPr>
                    <a:rPr lang="fi-FI" sz="1100" b="0" i="0">
                      <a:solidFill>
                        <a:schemeClr val="tx1"/>
                      </a:solidFill>
                      <a:effectLst/>
                      <a:latin typeface="+mn-lt"/>
                      <a:ea typeface="+mn-ea"/>
                      <a:cs typeface="+mn-cs"/>
                    </a:rPr>
                    <m:t> </m:t>
                  </m:r>
                </m:oMath>
              </a14:m>
              <a:r>
                <a:rPr lang="fi-FI" sz="1100" b="0" i="0">
                  <a:solidFill>
                    <a:schemeClr val="tx1"/>
                  </a:solidFill>
                  <a:effectLst/>
                  <a:latin typeface="+mn-lt"/>
                  <a:ea typeface="+mn-ea"/>
                  <a:cs typeface="+mn-cs"/>
                </a:rPr>
                <a:t>  </a:t>
              </a:r>
              <a:r>
                <a:rPr lang="fi-FI" sz="1100">
                  <a:solidFill>
                    <a:schemeClr val="tx1"/>
                  </a:solidFill>
                  <a:effectLst/>
                  <a:latin typeface="+mn-lt"/>
                  <a:ea typeface="+mn-ea"/>
                  <a:cs typeface="+mn-cs"/>
                </a:rPr>
                <a:t> </a:t>
              </a:r>
              <a:endParaRPr lang="fi-FI"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integer LP is implemented on the right. The reported solution is:</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Move 5 cars from area E to A</a:t>
              </a:r>
            </a:p>
            <a:p>
              <a:r>
                <a:rPr lang="en-US" sz="1100" b="1" i="0" baseline="0">
                  <a:solidFill>
                    <a:schemeClr val="tx1"/>
                  </a:solidFill>
                  <a:effectLst/>
                  <a:latin typeface="+mn-lt"/>
                  <a:ea typeface="+mn-ea"/>
                  <a:cs typeface="+mn-cs"/>
                </a:rPr>
                <a:t>- Move 8 cars from area F to B</a:t>
              </a:r>
            </a:p>
            <a:p>
              <a:r>
                <a:rPr lang="en-US" sz="1100" b="1" i="0" baseline="0">
                  <a:solidFill>
                    <a:schemeClr val="tx1"/>
                  </a:solidFill>
                  <a:effectLst/>
                  <a:latin typeface="+mn-lt"/>
                  <a:ea typeface="+mn-ea"/>
                  <a:cs typeface="+mn-cs"/>
                </a:rPr>
                <a:t>- Move 7 cars from area F to D</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Task 2: Report also the total driving time that the optimal reallocation requires.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total driving time that the optimal reallocation requires is </a:t>
              </a:r>
              <a:r>
                <a:rPr lang="en-US" sz="1100" b="1" i="0" baseline="0">
                  <a:solidFill>
                    <a:schemeClr val="tx1"/>
                  </a:solidFill>
                  <a:effectLst/>
                  <a:latin typeface="+mn-lt"/>
                  <a:ea typeface="+mn-ea"/>
                  <a:cs typeface="+mn-cs"/>
                </a:rPr>
                <a:t>451 minutes</a:t>
              </a:r>
            </a:p>
          </xdr:txBody>
        </xdr:sp>
      </mc:Choice>
      <mc:Fallback>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92406" y="546882"/>
              <a:ext cx="4657724" cy="1542581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(4pts)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CaaS</a:t>
              </a:r>
              <a:r>
                <a:rPr lang="en-US" sz="1100" b="0" i="0" baseline="0">
                  <a:solidFill>
                    <a:schemeClr val="tx1"/>
                  </a:solidFill>
                  <a:effectLst/>
                  <a:latin typeface="+mn-lt"/>
                  <a:ea typeface="+mn-ea"/>
                  <a:cs typeface="+mn-cs"/>
                </a:rPr>
                <a:t> Ltd (Car-as-a-service) offers electric cars for rental in Helsinki. A customer can take a car into use with a phone app, and the customer is charged based on the time the car is in use. Customers can also leave the car anywhere in Helsinki.</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CaaS has divided Helsinki into six areas (A-F), for each of which it has good predictions on the demand, i.e., how many cars are needed in that area each day (Table 1). CaaS wants to build a decision support model that identifies the optimal way to redistribute the cars during the night so that each area has enough cars to satisfy the demand the next day. CaaS has also estimated the average travel times between each of these areas (Table 2). The current locations of the cars are given in Table 3.</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Implement on the spreadsheet a network LP model that minimizes the total time it takes to redistribute the cars so that demand is satisfied.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Task 1: Find the optimal solution. Report the number of cars transferred between each area, i.e., prepare a list of transfers. </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Linear Programming Model</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Let </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be the number of cars transferred from area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where </a:t>
              </a:r>
              <a:r>
                <a:rPr lang="en-US" sz="1100" b="0" i="0">
                  <a:solidFill>
                    <a:schemeClr val="tx1"/>
                  </a:solidFill>
                  <a:effectLst/>
                  <a:latin typeface="Cambria Math" panose="02040503050406030204" pitchFamily="18" charset="0"/>
                  <a:ea typeface="Cambria Math" panose="02040503050406030204" pitchFamily="18" charset="0"/>
                  <a:cs typeface="+mn-cs"/>
                </a:rPr>
                <a:t>i, j∈{𝐴, 𝐵,𝐶,𝐷,𝐸,𝐹}</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Minimize the total travel time</a:t>
              </a:r>
              <a:r>
                <a:rPr lang="fi-FI" sz="1100" b="0" i="0" baseline="0">
                  <a:solidFill>
                    <a:schemeClr val="tx1"/>
                  </a:solidFill>
                  <a:effectLst/>
                  <a:latin typeface="+mn-lt"/>
                  <a:ea typeface="+mn-ea"/>
                  <a:cs typeface="+mn-cs"/>
                </a:rPr>
                <a:t> of moving the cars between the neighborhood. The model assumes that all cars are move from area i to area j sequentially.</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pPr algn="ctr"/>
              <a:r>
                <a:rPr lang="en-US" sz="1100" b="0" i="0">
                  <a:solidFill>
                    <a:schemeClr val="tx1"/>
                  </a:solidFill>
                  <a:effectLst/>
                  <a:latin typeface="Cambria Math" panose="02040503050406030204" pitchFamily="18" charset="0"/>
                  <a:ea typeface="+mn-ea"/>
                  <a:cs typeface="+mn-cs"/>
                </a:rPr>
                <a:t>min z= ∑2_(𝑖,𝑗)▒〖𝑡</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 𝑖</a:t>
              </a:r>
              <a:r>
                <a:rPr lang="en-US" sz="1100" b="0" i="0">
                  <a:solidFill>
                    <a:schemeClr val="tx1"/>
                  </a:solidFill>
                  <a:effectLst/>
                  <a:latin typeface="Cambria Math" panose="02040503050406030204" pitchFamily="18" charset="0"/>
                  <a:ea typeface="Cambria Math" panose="02040503050406030204" pitchFamily="18" charset="0"/>
                  <a:cs typeface="+mn-cs"/>
                </a:rPr>
                <a:t>≠𝑗</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a:t>
              </a:r>
              <a:r>
                <a:rPr lang="fi-FI" sz="1100" b="0" i="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𝑡</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is the travel time from area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area</a:t>
              </a:r>
              <a:r>
                <a:rPr lang="fi-FI" sz="1100" b="0" i="1">
                  <a:solidFill>
                    <a:schemeClr val="tx1"/>
                  </a:solidFill>
                  <a:effectLst/>
                  <a:latin typeface="+mn-lt"/>
                  <a:ea typeface="+mn-ea"/>
                  <a:cs typeface="+mn-cs"/>
                </a:rPr>
                <a:t> j</a:t>
              </a:r>
              <a:r>
                <a:rPr lang="fi-FI" sz="1100" b="0" i="0">
                  <a:solidFill>
                    <a:schemeClr val="tx1"/>
                  </a:solidFill>
                  <a:effectLst/>
                  <a:latin typeface="+mn-lt"/>
                  <a:ea typeface="+mn-ea"/>
                  <a:cs typeface="+mn-cs"/>
                </a:rPr>
                <a:t>, given in Table 2.</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en-US" sz="1100" b="0" i="0" baseline="0">
                  <a:solidFill>
                    <a:schemeClr val="tx1"/>
                  </a:solidFill>
                  <a:effectLst/>
                  <a:latin typeface="+mn-lt"/>
                  <a:ea typeface="+mn-ea"/>
                  <a:cs typeface="+mn-cs"/>
                </a:rPr>
                <a:t>We can see the demand and the current number of cars are equal at 140. Therefore, the </a:t>
              </a:r>
              <a:r>
                <a:rPr lang="fi-FI" sz="1100" b="0" i="0" baseline="0">
                  <a:solidFill>
                    <a:schemeClr val="tx1"/>
                  </a:solidFill>
                  <a:effectLst/>
                  <a:latin typeface="+mn-lt"/>
                  <a:ea typeface="+mn-ea"/>
                  <a:cs typeface="+mn-cs"/>
                </a:rPr>
                <a:t>d</a:t>
              </a:r>
              <a:r>
                <a:rPr lang="fi-FI" sz="1100" b="0" i="0">
                  <a:solidFill>
                    <a:schemeClr val="tx1"/>
                  </a:solidFill>
                  <a:effectLst/>
                  <a:latin typeface="+mn-lt"/>
                  <a:ea typeface="+mn-ea"/>
                  <a:cs typeface="+mn-cs"/>
                </a:rPr>
                <a:t>emand constraints for each area</a:t>
              </a:r>
              <a:r>
                <a:rPr lang="fi-FI" sz="1100" b="0" i="0" baseline="0">
                  <a:solidFill>
                    <a:schemeClr val="tx1"/>
                  </a:solidFill>
                  <a:effectLst/>
                  <a:latin typeface="+mn-lt"/>
                  <a:ea typeface="+mn-ea"/>
                  <a:cs typeface="+mn-cs"/>
                </a:rPr>
                <a:t> becomes</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pPr algn="ctr"/>
              <a:r>
                <a:rPr lang="en-US" sz="1100" b="0" i="0">
                  <a:solidFill>
                    <a:schemeClr val="tx1"/>
                  </a:solidFill>
                  <a:effectLst/>
                  <a:latin typeface="Cambria Math" panose="02040503050406030204" pitchFamily="18" charset="0"/>
                  <a:ea typeface="+mn-ea"/>
                  <a:cs typeface="+mn-cs"/>
                </a:rPr>
                <a:t> ∑2_𝑖▒〖𝑥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𝑖𝑗−∑2_𝑗▒〖𝑥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𝑗𝑖+𝑐_𝑗=𝑑_𝑗 〗〗, 𝑖≠𝑗</a:t>
              </a:r>
              <a:r>
                <a:rPr lang="fi-FI" sz="1100" b="0" i="0">
                  <a:solidFill>
                    <a:schemeClr val="tx1"/>
                  </a:solidFill>
                  <a:effectLst/>
                  <a:latin typeface="Cambria Math" panose="02040503050406030204" pitchFamily="18" charset="0"/>
                  <a:ea typeface="+mn-ea"/>
                  <a:cs typeface="+mn-cs"/>
                </a:rPr>
                <a:t>" </a:t>
              </a:r>
              <a:r>
                <a:rPr lang="en-FI" sz="1100" b="0" i="0">
                  <a:solidFill>
                    <a:schemeClr val="tx1"/>
                  </a:solidFill>
                  <a:effectLst/>
                  <a:latin typeface="+mn-lt"/>
                  <a:ea typeface="+mn-ea"/>
                  <a:cs typeface="+mn-cs"/>
                </a:rPr>
                <a:t>"</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a:t>
              </a:r>
              <a:endParaRPr lang="en-US" sz="1100" b="0" i="1">
                <a:solidFill>
                  <a:schemeClr val="tx1"/>
                </a:solidFill>
                <a:effectLst/>
                <a:latin typeface="+mn-lt"/>
                <a:ea typeface="+mn-ea"/>
                <a:cs typeface="+mn-cs"/>
              </a:endParaRPr>
            </a:p>
            <a:p>
              <a:endParaRPr lang="en-US" sz="1100" b="0" i="1">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∑2_𝑖▒𝑥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mn-lt"/>
                  <a:ea typeface="+mn-ea"/>
                  <a:cs typeface="+mn-cs"/>
                </a:rPr>
                <a:t>​ is the total number of cars transferred into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from all other areas. Since the number of cars increase for</a:t>
              </a:r>
              <a:r>
                <a:rPr lang="fi-FI" sz="1100" b="0" i="0" baseline="0">
                  <a:solidFill>
                    <a:schemeClr val="tx1"/>
                  </a:solidFill>
                  <a:effectLst/>
                  <a:latin typeface="+mn-lt"/>
                  <a:ea typeface="+mn-ea"/>
                  <a:cs typeface="+mn-cs"/>
                </a:rPr>
                <a:t> this term due to nonnegativity constraint, it has a positive sign.</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∑2_𝑗▒𝑥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𝑗𝑖   </a:t>
              </a:r>
              <a:r>
                <a:rPr lang="fi-FI" sz="1100" b="0" i="0">
                  <a:solidFill>
                    <a:schemeClr val="tx1"/>
                  </a:solidFill>
                  <a:effectLst/>
                  <a:latin typeface="+mn-lt"/>
                  <a:ea typeface="+mn-ea"/>
                  <a:cs typeface="+mn-cs"/>
                </a:rPr>
                <a:t>is the total number of cars transferred out of area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to all other areas. Since the number of cars decrease for</a:t>
              </a:r>
              <a:r>
                <a:rPr lang="fi-FI" sz="1100" b="0" i="0" baseline="0">
                  <a:solidFill>
                    <a:schemeClr val="tx1"/>
                  </a:solidFill>
                  <a:effectLst/>
                  <a:latin typeface="+mn-lt"/>
                  <a:ea typeface="+mn-ea"/>
                  <a:cs typeface="+mn-cs"/>
                </a:rPr>
                <a:t> this term due to nonnegativity constraint, it has a negative sign.</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𝑑_𝑗</a:t>
              </a:r>
              <a:r>
                <a:rPr lang="fi-FI" sz="1100" b="0" i="0">
                  <a:solidFill>
                    <a:schemeClr val="tx1"/>
                  </a:solidFill>
                  <a:effectLst/>
                  <a:latin typeface="+mn-lt"/>
                  <a:ea typeface="+mn-ea"/>
                  <a:cs typeface="+mn-cs"/>
                </a:rPr>
                <a:t> is the demand for</a:t>
              </a:r>
              <a:r>
                <a:rPr lang="fi-FI" sz="1100" b="0" i="0" baseline="0">
                  <a:solidFill>
                    <a:schemeClr val="tx1"/>
                  </a:solidFill>
                  <a:effectLst/>
                  <a:latin typeface="+mn-lt"/>
                  <a:ea typeface="+mn-ea"/>
                  <a:cs typeface="+mn-cs"/>
                </a:rPr>
                <a:t> cars in area </a:t>
              </a:r>
              <a:r>
                <a:rPr lang="fi-FI" sz="1100" b="0" i="1" baseline="0">
                  <a:solidFill>
                    <a:schemeClr val="tx1"/>
                  </a:solidFill>
                  <a:effectLst/>
                  <a:latin typeface="+mn-lt"/>
                  <a:ea typeface="+mn-ea"/>
                  <a:cs typeface="+mn-cs"/>
                </a:rPr>
                <a:t>j </a:t>
              </a:r>
              <a:r>
                <a:rPr lang="fi-FI" sz="1100" b="0" i="0" baseline="0">
                  <a:solidFill>
                    <a:schemeClr val="tx1"/>
                  </a:solidFill>
                  <a:effectLst/>
                  <a:latin typeface="+mn-lt"/>
                  <a:ea typeface="+mn-ea"/>
                  <a:cs typeface="+mn-cs"/>
                </a:rPr>
                <a:t>(Table 1), all are positive</a:t>
              </a:r>
            </a:p>
            <a:p>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𝑐_𝑗</a:t>
              </a:r>
              <a:r>
                <a:rPr lang="fi-FI" sz="1100" b="0" i="0">
                  <a:solidFill>
                    <a:schemeClr val="tx1"/>
                  </a:solidFill>
                  <a:effectLst/>
                  <a:latin typeface="+mn-lt"/>
                  <a:ea typeface="+mn-ea"/>
                  <a:cs typeface="+mn-cs"/>
                </a:rPr>
                <a:t> is the current number of cars already in area </a:t>
              </a:r>
              <a:r>
                <a:rPr lang="fi-FI" sz="1100" b="0" i="1">
                  <a:solidFill>
                    <a:schemeClr val="tx1"/>
                  </a:solidFill>
                  <a:effectLst/>
                  <a:latin typeface="+mn-lt"/>
                  <a:ea typeface="+mn-ea"/>
                  <a:cs typeface="+mn-cs"/>
                </a:rPr>
                <a:t>j </a:t>
              </a:r>
              <a:r>
                <a:rPr lang="fi-FI" sz="1100" b="0" i="0" baseline="0">
                  <a:solidFill>
                    <a:schemeClr val="tx1"/>
                  </a:solidFill>
                  <a:effectLst/>
                  <a:latin typeface="+mn-lt"/>
                  <a:ea typeface="+mn-ea"/>
                  <a:cs typeface="+mn-cs"/>
                </a:rPr>
                <a:t>(Table 3), all are positive</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baseline="0">
                  <a:solidFill>
                    <a:schemeClr val="tx1"/>
                  </a:solidFill>
                  <a:effectLst/>
                  <a:latin typeface="+mn-lt"/>
                  <a:ea typeface="+mn-ea"/>
                  <a:cs typeface="+mn-cs"/>
                </a:rPr>
                <a:t>Intuition: the demand is equal to the current number of cars, plus the cars moving in and minus the cars moving out.</a:t>
              </a:r>
              <a:endParaRPr lang="en-FI">
                <a:effectLst/>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4.</a:t>
              </a:r>
              <a:r>
                <a:rPr lang="fi-FI" sz="1100" b="1" i="0" baseline="0">
                  <a:solidFill>
                    <a:schemeClr val="tx1"/>
                  </a:solidFill>
                  <a:effectLst/>
                  <a:latin typeface="+mn-lt"/>
                  <a:ea typeface="+mn-ea"/>
                  <a:cs typeface="+mn-cs"/>
                </a:rPr>
                <a:t> Integrality constraint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number of cars to be transferred between areas must</a:t>
              </a:r>
              <a:r>
                <a:rPr lang="fi-FI" sz="1100" b="0" i="0" baseline="0">
                  <a:solidFill>
                    <a:schemeClr val="tx1"/>
                  </a:solidFill>
                  <a:effectLst/>
                  <a:latin typeface="+mn-lt"/>
                  <a:ea typeface="+mn-ea"/>
                  <a:cs typeface="+mn-cs"/>
                </a:rPr>
                <a:t> be</a:t>
              </a:r>
              <a:r>
                <a:rPr lang="fi-FI" sz="1100" b="0" i="0">
                  <a:solidFill>
                    <a:schemeClr val="tx1"/>
                  </a:solidFill>
                  <a:effectLst/>
                  <a:latin typeface="+mn-lt"/>
                  <a:ea typeface="+mn-ea"/>
                  <a:cs typeface="+mn-cs"/>
                </a:rPr>
                <a:t> a discrete quantity</a:t>
              </a:r>
              <a:r>
                <a:rPr lang="fi-FI" sz="1100" b="0" i="0" baseline="0">
                  <a:solidFill>
                    <a:schemeClr val="tx1"/>
                  </a:solidFill>
                  <a:effectLst/>
                  <a:latin typeface="+mn-lt"/>
                  <a:ea typeface="+mn-ea"/>
                  <a:cs typeface="+mn-cs"/>
                </a:rPr>
                <a:t> since we</a:t>
              </a:r>
              <a:r>
                <a:rPr lang="fi-FI" sz="1100" b="0" i="0">
                  <a:solidFill>
                    <a:schemeClr val="tx1"/>
                  </a:solidFill>
                  <a:effectLst/>
                  <a:latin typeface="+mn-lt"/>
                  <a:ea typeface="+mn-ea"/>
                  <a:cs typeface="+mn-cs"/>
                </a:rPr>
                <a:t> can't transfer a fraction of a car</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Integral</a:t>
              </a:r>
              <a:r>
                <a:rPr lang="fi-FI" sz="1100" b="0" i="0" baseline="0">
                  <a:solidFill>
                    <a:schemeClr val="tx1"/>
                  </a:solidFill>
                  <a:effectLst/>
                  <a:latin typeface="+mn-lt"/>
                  <a:ea typeface="+mn-ea"/>
                  <a:cs typeface="+mn-cs"/>
                </a:rPr>
                <a:t> constraint:</a:t>
              </a:r>
            </a:p>
            <a:p>
              <a:pPr algn="ct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integer, for all </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Cambria Math" panose="02040503050406030204" pitchFamily="18" charset="0"/>
                  <a:ea typeface="+mn-ea"/>
                  <a:cs typeface="+mn-cs"/>
                </a:rPr>
                <a:t>" </a:t>
              </a:r>
              <a:r>
                <a:rPr lang="en-FI" sz="1100" b="0" i="0">
                  <a:solidFill>
                    <a:schemeClr val="tx1"/>
                  </a:solidFill>
                  <a:effectLst/>
                  <a:latin typeface="+mn-lt"/>
                  <a:ea typeface="+mn-ea"/>
                  <a:cs typeface="+mn-cs"/>
                </a:rPr>
                <a:t>"</a:t>
              </a:r>
              <a:r>
                <a:rPr lang="fi-FI" sz="1100" b="0" i="0">
                  <a:solidFill>
                    <a:schemeClr val="tx1"/>
                  </a:solidFill>
                  <a:effectLst/>
                  <a:latin typeface="+mn-lt"/>
                  <a:ea typeface="+mn-ea"/>
                  <a:cs typeface="+mn-cs"/>
                </a:rPr>
                <a:t>  </a:t>
              </a:r>
              <a:r>
                <a:rPr lang="fi-FI"/>
                <a:t> </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5. Non-negativity constraints</a:t>
              </a:r>
              <a:r>
                <a:rPr lang="fi-FI" sz="1100" b="0" i="0">
                  <a:solidFill>
                    <a:schemeClr val="tx1"/>
                  </a:solidFill>
                  <a:effectLst/>
                  <a:latin typeface="+mn-lt"/>
                  <a:ea typeface="+mn-ea"/>
                  <a:cs typeface="+mn-cs"/>
                </a:rPr>
                <a:t>: </a:t>
              </a:r>
              <a:endParaRPr lang="en-US" sz="1100" b="0" i="1">
                <a:solidFill>
                  <a:schemeClr val="tx1"/>
                </a:solidFill>
                <a:effectLst/>
                <a:latin typeface="+mn-lt"/>
                <a:ea typeface="+mn-ea"/>
                <a:cs typeface="+mn-cs"/>
              </a:endParaRPr>
            </a:p>
            <a:p>
              <a:pP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en-US" sz="1100" b="0" i="0">
                  <a:solidFill>
                    <a:schemeClr val="tx1"/>
                  </a:solidFill>
                  <a:effectLst/>
                  <a:latin typeface="Cambria Math" panose="02040503050406030204" pitchFamily="18" charset="0"/>
                  <a:ea typeface="Cambria Math" panose="02040503050406030204" pitchFamily="18" charset="0"/>
                  <a:cs typeface="+mn-cs"/>
                </a:rPr>
                <a:t>≥0</a:t>
              </a:r>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However, it would be problematic if we don't have the decision variables for </a:t>
              </a:r>
            </a:p>
            <a:p>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for all </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Cambria Math" panose="02040503050406030204" pitchFamily="18" charset="0"/>
                  <a:ea typeface="+mn-ea"/>
                  <a:cs typeface="+mn-cs"/>
                </a:rPr>
                <a:t>" </a:t>
              </a:r>
              <a:r>
                <a:rPr lang="en-FI" sz="1100" b="0" i="0">
                  <a:solidFill>
                    <a:schemeClr val="tx1"/>
                  </a:solidFill>
                  <a:effectLst/>
                  <a:latin typeface="+mn-lt"/>
                  <a:ea typeface="+mn-ea"/>
                  <a:cs typeface="+mn-cs"/>
                </a:rPr>
                <a:t>"</a:t>
              </a:r>
              <a:r>
                <a:rPr lang="fi-FI" sz="1100" b="0" i="0">
                  <a:solidFill>
                    <a:schemeClr val="tx1"/>
                  </a:solidFill>
                  <a:effectLst/>
                  <a:latin typeface="+mn-lt"/>
                  <a:ea typeface="+mn-ea"/>
                  <a:cs typeface="+mn-cs"/>
                </a:rPr>
                <a:t>due to the SUMPRODUCT</a:t>
              </a:r>
              <a:r>
                <a:rPr lang="fi-FI" sz="1100" b="0" i="0" baseline="0">
                  <a:solidFill>
                    <a:schemeClr val="tx1"/>
                  </a:solidFill>
                  <a:effectLst/>
                  <a:latin typeface="+mn-lt"/>
                  <a:ea typeface="+mn-ea"/>
                  <a:cs typeface="+mn-cs"/>
                </a:rPr>
                <a:t> function. Therefore, we add 6 decision variables and add the miscellaneous constraint as</a:t>
              </a:r>
            </a:p>
            <a:p>
              <a:pPr algn="ct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𝑖𝑗=0</a:t>
              </a:r>
              <a:r>
                <a:rPr lang="fi-FI" sz="1100" b="0" i="0">
                  <a:solidFill>
                    <a:schemeClr val="tx1"/>
                  </a:solidFill>
                  <a:effectLst/>
                  <a:latin typeface="+mn-lt"/>
                  <a:ea typeface="+mn-ea"/>
                  <a:cs typeface="+mn-cs"/>
                </a:rPr>
                <a:t> , for all </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Cambria Math" panose="02040503050406030204" pitchFamily="18" charset="0"/>
                  <a:ea typeface="+mn-ea"/>
                  <a:cs typeface="+mn-cs"/>
                </a:rPr>
                <a:t>" </a:t>
              </a:r>
              <a:r>
                <a:rPr lang="en-FI" sz="1100" b="0" i="0">
                  <a:solidFill>
                    <a:schemeClr val="tx1"/>
                  </a:solidFill>
                  <a:effectLst/>
                  <a:latin typeface="+mn-lt"/>
                  <a:ea typeface="+mn-ea"/>
                  <a:cs typeface="+mn-cs"/>
                </a:rPr>
                <a:t>"</a:t>
              </a:r>
              <a:r>
                <a:rPr lang="fi-FI" sz="1100" b="0" i="0">
                  <a:solidFill>
                    <a:schemeClr val="tx1"/>
                  </a:solidFill>
                  <a:effectLst/>
                  <a:latin typeface="+mn-lt"/>
                  <a:ea typeface="+mn-ea"/>
                  <a:cs typeface="+mn-cs"/>
                </a:rPr>
                <a:t>  </a:t>
              </a:r>
              <a:r>
                <a:rPr lang="fi-FI" sz="1100">
                  <a:solidFill>
                    <a:schemeClr val="tx1"/>
                  </a:solidFill>
                  <a:effectLst/>
                  <a:latin typeface="+mn-lt"/>
                  <a:ea typeface="+mn-ea"/>
                  <a:cs typeface="+mn-cs"/>
                </a:rPr>
                <a:t> </a:t>
              </a:r>
              <a:endParaRPr lang="fi-FI"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integer LP is implemented on the right. The reported solution is:</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 Move 5 cars from area E to A</a:t>
              </a:r>
            </a:p>
            <a:p>
              <a:r>
                <a:rPr lang="en-US" sz="1100" b="1" i="0" baseline="0">
                  <a:solidFill>
                    <a:schemeClr val="tx1"/>
                  </a:solidFill>
                  <a:effectLst/>
                  <a:latin typeface="+mn-lt"/>
                  <a:ea typeface="+mn-ea"/>
                  <a:cs typeface="+mn-cs"/>
                </a:rPr>
                <a:t>- Move 8 cars from area F to B</a:t>
              </a:r>
            </a:p>
            <a:p>
              <a:r>
                <a:rPr lang="en-US" sz="1100" b="1" i="0" baseline="0">
                  <a:solidFill>
                    <a:schemeClr val="tx1"/>
                  </a:solidFill>
                  <a:effectLst/>
                  <a:latin typeface="+mn-lt"/>
                  <a:ea typeface="+mn-ea"/>
                  <a:cs typeface="+mn-cs"/>
                </a:rPr>
                <a:t>- Move 7 cars from area F to D</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Task 2: Report also the total driving time that the optimal reallocation requires.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total driving time that the optimal reallocation requires is </a:t>
              </a:r>
              <a:r>
                <a:rPr lang="en-US" sz="1100" b="1" i="0" baseline="0">
                  <a:solidFill>
                    <a:schemeClr val="tx1"/>
                  </a:solidFill>
                  <a:effectLst/>
                  <a:latin typeface="+mn-lt"/>
                  <a:ea typeface="+mn-ea"/>
                  <a:cs typeface="+mn-cs"/>
                </a:rPr>
                <a:t>451 minutes</a:t>
              </a:r>
            </a:p>
          </xdr:txBody>
        </xdr:sp>
      </mc:Fallback>
    </mc:AlternateContent>
    <xdr:clientData/>
  </xdr:oneCellAnchor>
  <xdr:oneCellAnchor>
    <xdr:from>
      <xdr:col>8</xdr:col>
      <xdr:colOff>0</xdr:colOff>
      <xdr:row>2</xdr:row>
      <xdr:rowOff>7620</xdr:rowOff>
    </xdr:from>
    <xdr:ext cx="4672916" cy="2722668"/>
    <xdr:sp macro="" textlink="">
      <xdr:nvSpPr>
        <xdr:cNvPr id="8" name="TextBox 7">
          <a:extLst>
            <a:ext uri="{FF2B5EF4-FFF2-40B4-BE49-F238E27FC236}">
              <a16:creationId xmlns:a16="http://schemas.microsoft.com/office/drawing/2014/main" id="{FDE2C99A-6C69-430F-9327-AB07E5B2F29D}"/>
            </a:ext>
          </a:extLst>
        </xdr:cNvPr>
        <xdr:cNvSpPr txBox="1"/>
      </xdr:nvSpPr>
      <xdr:spPr>
        <a:xfrm>
          <a:off x="4945380" y="563880"/>
          <a:ext cx="4672916" cy="2722668"/>
        </a:xfrm>
        <a:prstGeom prst="rect">
          <a:avLst/>
        </a:prstGeom>
        <a:solidFill>
          <a:sysClr val="window" lastClr="FFFFFF"/>
        </a:solidFill>
        <a:ln>
          <a:solidFill>
            <a:sysClr val="windowText" lastClr="000000"/>
          </a:solid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Calibri" panose="020F0502020204030204"/>
              <a:ea typeface="+mn-ea"/>
              <a:cs typeface="+mn-cs"/>
            </a:rPr>
            <a:t>Grading</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a:ea typeface="+mn-ea"/>
              <a:cs typeface="+mn-cs"/>
            </a:rPr>
            <a:t>Model is correct, correct optimal solution is reported and the model is clearly presented (decision varibles, data, and formulas clearly marked;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data not hidden in formulas but presented in data cells corresponding to objective function and constraint coefficients). (4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Small error in the model or in reporting solutions (-1 pt)</a:t>
          </a:r>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Calibri" panose="020F0502020204030204"/>
              <a:ea typeface="+mn-ea"/>
              <a:cs typeface="+mn-cs"/>
            </a:rPr>
            <a:t>Model not clearly presented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Calibri" panose="020F0502020204030204"/>
              <a:ea typeface="+mn-ea"/>
              <a:cs typeface="+mn-cs"/>
            </a:rPr>
            <a:t>There are major errors in the model (-2 to -3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Model is poorly presented (-2 pts)</a:t>
          </a:r>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Calibri" panose="020F0502020204030204"/>
              <a:ea typeface="+mn-ea"/>
              <a:cs typeface="+mn-cs"/>
            </a:rPr>
            <a:t>No spreadsheet implementation given (0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Calibri" panose="020F0502020204030204"/>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
  <sheetViews>
    <sheetView tabSelected="1" topLeftCell="A26" zoomScale="130" zoomScaleNormal="130" workbookViewId="0">
      <selection activeCell="O70" sqref="O70"/>
    </sheetView>
  </sheetViews>
  <sheetFormatPr defaultColWidth="8.88671875" defaultRowHeight="14.4" x14ac:dyDescent="0.3"/>
  <cols>
    <col min="1" max="1" width="11.6640625" customWidth="1"/>
    <col min="9" max="9" width="26.5546875" customWidth="1"/>
    <col min="16" max="16" width="18.44140625" customWidth="1"/>
  </cols>
  <sheetData>
    <row r="1" spans="1:18" s="1" customFormat="1" ht="25.8" x14ac:dyDescent="0.5">
      <c r="A1" s="1" t="s">
        <v>14</v>
      </c>
    </row>
    <row r="2" spans="1:18" ht="17.25" customHeight="1" x14ac:dyDescent="0.3"/>
    <row r="3" spans="1:18" x14ac:dyDescent="0.3">
      <c r="R3" s="2"/>
    </row>
    <row r="4" spans="1:18" x14ac:dyDescent="0.3">
      <c r="R4" s="2"/>
    </row>
    <row r="5" spans="1:18" x14ac:dyDescent="0.3">
      <c r="R5" s="2"/>
    </row>
    <row r="6" spans="1:18" x14ac:dyDescent="0.3">
      <c r="R6" s="2"/>
    </row>
    <row r="7" spans="1:18" x14ac:dyDescent="0.3">
      <c r="R7" s="2"/>
    </row>
    <row r="8" spans="1:18" x14ac:dyDescent="0.3">
      <c r="R8" s="11"/>
    </row>
    <row r="9" spans="1:18" x14ac:dyDescent="0.3">
      <c r="R9" s="10"/>
    </row>
    <row r="10" spans="1:18" x14ac:dyDescent="0.3">
      <c r="R10" s="10"/>
    </row>
    <row r="11" spans="1:18" x14ac:dyDescent="0.3">
      <c r="R11" s="10"/>
    </row>
    <row r="12" spans="1:18" x14ac:dyDescent="0.3">
      <c r="R12" s="10"/>
    </row>
    <row r="13" spans="1:18" x14ac:dyDescent="0.3">
      <c r="R13" s="10"/>
    </row>
    <row r="14" spans="1:18" x14ac:dyDescent="0.3">
      <c r="R14" s="10"/>
    </row>
    <row r="15" spans="1:18" x14ac:dyDescent="0.3">
      <c r="R15" s="10"/>
    </row>
    <row r="16" spans="1:18" x14ac:dyDescent="0.3">
      <c r="R16" s="2"/>
    </row>
    <row r="17" spans="9:18" x14ac:dyDescent="0.3">
      <c r="R17" s="2"/>
    </row>
    <row r="18" spans="9:18" x14ac:dyDescent="0.3">
      <c r="R18" s="2"/>
    </row>
    <row r="19" spans="9:18" ht="15" thickBot="1" x14ac:dyDescent="0.35">
      <c r="I19" s="3" t="s">
        <v>8</v>
      </c>
      <c r="J19" s="3"/>
      <c r="K19" s="3"/>
      <c r="L19" s="3"/>
      <c r="M19" s="3"/>
      <c r="N19" s="3"/>
      <c r="O19" s="3"/>
      <c r="R19" s="2"/>
    </row>
    <row r="20" spans="9:18" x14ac:dyDescent="0.3">
      <c r="I20" s="6" t="s">
        <v>9</v>
      </c>
      <c r="J20" s="12" t="s">
        <v>2</v>
      </c>
      <c r="K20" s="12" t="s">
        <v>3</v>
      </c>
      <c r="L20" s="12" t="s">
        <v>4</v>
      </c>
      <c r="M20" s="12" t="s">
        <v>5</v>
      </c>
      <c r="N20" s="12" t="s">
        <v>6</v>
      </c>
      <c r="O20" s="13" t="s">
        <v>7</v>
      </c>
      <c r="P20" s="14" t="s">
        <v>18</v>
      </c>
      <c r="R20" s="2"/>
    </row>
    <row r="21" spans="9:18" ht="15" thickBot="1" x14ac:dyDescent="0.35">
      <c r="I21" s="7" t="s">
        <v>10</v>
      </c>
      <c r="J21" s="4">
        <v>25</v>
      </c>
      <c r="K21" s="4">
        <v>35</v>
      </c>
      <c r="L21" s="4">
        <v>15</v>
      </c>
      <c r="M21" s="4">
        <v>35</v>
      </c>
      <c r="N21" s="4">
        <v>20</v>
      </c>
      <c r="O21" s="5">
        <v>10</v>
      </c>
      <c r="P21">
        <f>SUM(J21:O21)</f>
        <v>140</v>
      </c>
      <c r="R21" s="2"/>
    </row>
    <row r="22" spans="9:18" x14ac:dyDescent="0.3">
      <c r="R22" s="2"/>
    </row>
    <row r="23" spans="9:18" ht="15" thickBot="1" x14ac:dyDescent="0.35">
      <c r="I23" s="3" t="s">
        <v>11</v>
      </c>
      <c r="J23" s="3"/>
      <c r="K23" s="3"/>
      <c r="L23" s="3"/>
      <c r="M23" s="3"/>
      <c r="N23" s="3"/>
      <c r="O23" s="3"/>
      <c r="R23" s="2"/>
    </row>
    <row r="24" spans="9:18" x14ac:dyDescent="0.3">
      <c r="I24" s="20"/>
      <c r="J24" s="43" t="s">
        <v>0</v>
      </c>
      <c r="K24" s="44"/>
      <c r="L24" s="44"/>
      <c r="M24" s="44"/>
      <c r="N24" s="44"/>
      <c r="O24" s="45"/>
    </row>
    <row r="25" spans="9:18" ht="15" customHeight="1" thickBot="1" x14ac:dyDescent="0.35">
      <c r="I25" s="22" t="s">
        <v>1</v>
      </c>
      <c r="J25" s="23" t="s">
        <v>2</v>
      </c>
      <c r="K25" s="24" t="s">
        <v>3</v>
      </c>
      <c r="L25" s="24" t="s">
        <v>4</v>
      </c>
      <c r="M25" s="24" t="s">
        <v>5</v>
      </c>
      <c r="N25" s="24" t="s">
        <v>6</v>
      </c>
      <c r="O25" s="25" t="s">
        <v>7</v>
      </c>
    </row>
    <row r="26" spans="9:18" x14ac:dyDescent="0.3">
      <c r="I26" s="26" t="s">
        <v>2</v>
      </c>
      <c r="J26" s="8" t="s">
        <v>15</v>
      </c>
      <c r="K26" s="8">
        <v>20</v>
      </c>
      <c r="L26" s="8">
        <v>28</v>
      </c>
      <c r="M26" s="8">
        <v>29</v>
      </c>
      <c r="N26" s="8">
        <v>17</v>
      </c>
      <c r="O26" s="9">
        <v>32</v>
      </c>
    </row>
    <row r="27" spans="9:18" x14ac:dyDescent="0.3">
      <c r="I27" s="21" t="s">
        <v>3</v>
      </c>
      <c r="J27" s="8">
        <v>23</v>
      </c>
      <c r="K27" s="8" t="s">
        <v>15</v>
      </c>
      <c r="L27" s="8">
        <v>17</v>
      </c>
      <c r="M27" s="8">
        <v>31</v>
      </c>
      <c r="N27" s="8">
        <v>28</v>
      </c>
      <c r="O27" s="9">
        <v>26</v>
      </c>
    </row>
    <row r="28" spans="9:18" x14ac:dyDescent="0.3">
      <c r="I28" s="21" t="s">
        <v>4</v>
      </c>
      <c r="J28" s="8">
        <v>23</v>
      </c>
      <c r="K28" s="8">
        <v>17</v>
      </c>
      <c r="L28" s="8" t="s">
        <v>15</v>
      </c>
      <c r="M28" s="8">
        <v>20</v>
      </c>
      <c r="N28" s="8">
        <v>29</v>
      </c>
      <c r="O28" s="9">
        <v>16</v>
      </c>
    </row>
    <row r="29" spans="9:18" x14ac:dyDescent="0.3">
      <c r="I29" s="21" t="s">
        <v>5</v>
      </c>
      <c r="J29" s="8">
        <v>14</v>
      </c>
      <c r="K29" s="8">
        <v>26</v>
      </c>
      <c r="L29" s="8">
        <v>23</v>
      </c>
      <c r="M29" s="8" t="s">
        <v>15</v>
      </c>
      <c r="N29" s="8">
        <v>20</v>
      </c>
      <c r="O29" s="9">
        <v>25</v>
      </c>
    </row>
    <row r="30" spans="9:18" x14ac:dyDescent="0.3">
      <c r="I30" s="21" t="s">
        <v>6</v>
      </c>
      <c r="J30" s="8">
        <v>19</v>
      </c>
      <c r="K30" s="8">
        <v>34</v>
      </c>
      <c r="L30" s="8">
        <v>26</v>
      </c>
      <c r="M30" s="8">
        <v>14</v>
      </c>
      <c r="N30" s="8" t="s">
        <v>15</v>
      </c>
      <c r="O30" s="9">
        <v>17</v>
      </c>
    </row>
    <row r="31" spans="9:18" ht="15" thickBot="1" x14ac:dyDescent="0.35">
      <c r="I31" s="22" t="s">
        <v>7</v>
      </c>
      <c r="J31" s="4">
        <v>38</v>
      </c>
      <c r="K31" s="4">
        <v>20</v>
      </c>
      <c r="L31" s="4">
        <v>16</v>
      </c>
      <c r="M31" s="4">
        <v>28</v>
      </c>
      <c r="N31" s="4">
        <v>25</v>
      </c>
      <c r="O31" s="5" t="s">
        <v>15</v>
      </c>
    </row>
    <row r="33" spans="9:16" ht="15" thickBot="1" x14ac:dyDescent="0.35">
      <c r="I33" s="3" t="s">
        <v>12</v>
      </c>
      <c r="J33" s="3"/>
      <c r="K33" s="3"/>
      <c r="L33" s="3"/>
      <c r="M33" s="3"/>
      <c r="N33" s="3"/>
      <c r="O33" s="3"/>
    </row>
    <row r="34" spans="9:16" x14ac:dyDescent="0.3">
      <c r="I34" s="6" t="s">
        <v>9</v>
      </c>
      <c r="J34" s="12" t="s">
        <v>2</v>
      </c>
      <c r="K34" s="12" t="s">
        <v>3</v>
      </c>
      <c r="L34" s="12" t="s">
        <v>4</v>
      </c>
      <c r="M34" s="12" t="s">
        <v>5</v>
      </c>
      <c r="N34" s="12" t="s">
        <v>6</v>
      </c>
      <c r="O34" s="13" t="s">
        <v>7</v>
      </c>
      <c r="P34" s="14" t="s">
        <v>18</v>
      </c>
    </row>
    <row r="35" spans="9:16" ht="15" thickBot="1" x14ac:dyDescent="0.35">
      <c r="I35" s="7" t="s">
        <v>13</v>
      </c>
      <c r="J35" s="4">
        <v>20</v>
      </c>
      <c r="K35" s="4">
        <v>27</v>
      </c>
      <c r="L35" s="4">
        <v>15</v>
      </c>
      <c r="M35" s="4">
        <v>28</v>
      </c>
      <c r="N35" s="4">
        <v>25</v>
      </c>
      <c r="O35" s="5">
        <v>25</v>
      </c>
      <c r="P35">
        <f>SUM(J35:O35)</f>
        <v>140</v>
      </c>
    </row>
    <row r="38" spans="9:16" ht="15" thickBot="1" x14ac:dyDescent="0.35"/>
    <row r="39" spans="9:16" x14ac:dyDescent="0.3">
      <c r="I39" s="41" t="s">
        <v>21</v>
      </c>
      <c r="J39" s="43" t="s">
        <v>0</v>
      </c>
      <c r="K39" s="44"/>
      <c r="L39" s="44"/>
      <c r="M39" s="44"/>
      <c r="N39" s="44"/>
      <c r="O39" s="45"/>
    </row>
    <row r="40" spans="9:16" ht="15" thickBot="1" x14ac:dyDescent="0.35">
      <c r="I40" s="22" t="s">
        <v>1</v>
      </c>
      <c r="J40" s="23" t="s">
        <v>2</v>
      </c>
      <c r="K40" s="24" t="s">
        <v>3</v>
      </c>
      <c r="L40" s="24" t="s">
        <v>4</v>
      </c>
      <c r="M40" s="24" t="s">
        <v>5</v>
      </c>
      <c r="N40" s="24" t="s">
        <v>6</v>
      </c>
      <c r="O40" s="25" t="s">
        <v>7</v>
      </c>
    </row>
    <row r="41" spans="9:16" x14ac:dyDescent="0.3">
      <c r="I41" s="26" t="s">
        <v>2</v>
      </c>
      <c r="J41" s="27">
        <v>0</v>
      </c>
      <c r="K41" s="27">
        <v>20</v>
      </c>
      <c r="L41" s="27">
        <v>28</v>
      </c>
      <c r="M41" s="27">
        <v>29</v>
      </c>
      <c r="N41" s="27">
        <v>17</v>
      </c>
      <c r="O41" s="28">
        <v>32</v>
      </c>
    </row>
    <row r="42" spans="9:16" x14ac:dyDescent="0.3">
      <c r="I42" s="21" t="s">
        <v>3</v>
      </c>
      <c r="J42" s="27">
        <v>23</v>
      </c>
      <c r="K42" s="27">
        <v>0</v>
      </c>
      <c r="L42" s="27">
        <v>17</v>
      </c>
      <c r="M42" s="27">
        <v>31</v>
      </c>
      <c r="N42" s="27">
        <v>28</v>
      </c>
      <c r="O42" s="28">
        <v>26</v>
      </c>
    </row>
    <row r="43" spans="9:16" x14ac:dyDescent="0.3">
      <c r="I43" s="21" t="s">
        <v>4</v>
      </c>
      <c r="J43" s="27">
        <v>23</v>
      </c>
      <c r="K43" s="27">
        <v>17</v>
      </c>
      <c r="L43" s="27">
        <v>0</v>
      </c>
      <c r="M43" s="27">
        <v>20</v>
      </c>
      <c r="N43" s="27">
        <v>29</v>
      </c>
      <c r="O43" s="28">
        <v>16</v>
      </c>
    </row>
    <row r="44" spans="9:16" x14ac:dyDescent="0.3">
      <c r="I44" s="21" t="s">
        <v>5</v>
      </c>
      <c r="J44" s="27">
        <v>14</v>
      </c>
      <c r="K44" s="27">
        <v>26</v>
      </c>
      <c r="L44" s="27">
        <v>23</v>
      </c>
      <c r="M44" s="27">
        <v>0</v>
      </c>
      <c r="N44" s="27">
        <v>20</v>
      </c>
      <c r="O44" s="28">
        <v>25</v>
      </c>
    </row>
    <row r="45" spans="9:16" x14ac:dyDescent="0.3">
      <c r="I45" s="21" t="s">
        <v>6</v>
      </c>
      <c r="J45" s="27">
        <v>19</v>
      </c>
      <c r="K45" s="27">
        <v>34</v>
      </c>
      <c r="L45" s="27">
        <v>26</v>
      </c>
      <c r="M45" s="27">
        <v>14</v>
      </c>
      <c r="N45" s="27">
        <v>0</v>
      </c>
      <c r="O45" s="28">
        <v>17</v>
      </c>
    </row>
    <row r="46" spans="9:16" ht="15" thickBot="1" x14ac:dyDescent="0.35">
      <c r="I46" s="22" t="s">
        <v>7</v>
      </c>
      <c r="J46" s="29">
        <v>38</v>
      </c>
      <c r="K46" s="29">
        <v>20</v>
      </c>
      <c r="L46" s="29">
        <v>16</v>
      </c>
      <c r="M46" s="29">
        <v>28</v>
      </c>
      <c r="N46" s="29">
        <v>25</v>
      </c>
      <c r="O46" s="30">
        <v>0</v>
      </c>
    </row>
    <row r="47" spans="9:16" x14ac:dyDescent="0.3">
      <c r="P47" s="39" t="s">
        <v>20</v>
      </c>
    </row>
    <row r="48" spans="9:16" ht="15" thickBot="1" x14ac:dyDescent="0.35">
      <c r="P48" s="32">
        <f>SUMPRODUCT(J41:O46,J52:O57)</f>
        <v>451</v>
      </c>
    </row>
    <row r="50" spans="9:16" x14ac:dyDescent="0.3">
      <c r="I50" s="18" t="s">
        <v>19</v>
      </c>
      <c r="J50" s="42" t="s">
        <v>17</v>
      </c>
      <c r="K50" s="42"/>
      <c r="L50" s="42"/>
      <c r="M50" s="42"/>
      <c r="N50" s="42"/>
      <c r="O50" s="42"/>
    </row>
    <row r="51" spans="9:16" ht="55.8" customHeight="1" x14ac:dyDescent="0.3">
      <c r="I51" s="19" t="s">
        <v>16</v>
      </c>
      <c r="J51" s="19" t="s">
        <v>2</v>
      </c>
      <c r="K51" s="19" t="s">
        <v>3</v>
      </c>
      <c r="L51" s="19" t="s">
        <v>4</v>
      </c>
      <c r="M51" s="19" t="s">
        <v>5</v>
      </c>
      <c r="N51" s="19" t="s">
        <v>6</v>
      </c>
      <c r="O51" s="19" t="s">
        <v>7</v>
      </c>
    </row>
    <row r="52" spans="9:16" x14ac:dyDescent="0.3">
      <c r="I52" s="15" t="s">
        <v>2</v>
      </c>
      <c r="J52" s="17">
        <v>0</v>
      </c>
      <c r="K52" s="16">
        <v>0</v>
      </c>
      <c r="L52" s="16">
        <v>0</v>
      </c>
      <c r="M52" s="16">
        <v>0</v>
      </c>
      <c r="N52" s="16">
        <v>0</v>
      </c>
      <c r="O52" s="16">
        <v>0</v>
      </c>
    </row>
    <row r="53" spans="9:16" x14ac:dyDescent="0.3">
      <c r="I53" s="15" t="s">
        <v>3</v>
      </c>
      <c r="J53" s="17">
        <v>0</v>
      </c>
      <c r="K53" s="16">
        <v>0</v>
      </c>
      <c r="L53" s="16">
        <v>0</v>
      </c>
      <c r="M53" s="16">
        <v>0</v>
      </c>
      <c r="N53" s="16">
        <v>0</v>
      </c>
      <c r="O53" s="16">
        <v>0</v>
      </c>
    </row>
    <row r="54" spans="9:16" x14ac:dyDescent="0.3">
      <c r="I54" s="15" t="s">
        <v>4</v>
      </c>
      <c r="J54" s="17">
        <v>0</v>
      </c>
      <c r="K54" s="16">
        <v>0</v>
      </c>
      <c r="L54" s="16">
        <v>0</v>
      </c>
      <c r="M54" s="16">
        <v>0</v>
      </c>
      <c r="N54" s="16">
        <v>0</v>
      </c>
      <c r="O54" s="16">
        <v>0</v>
      </c>
    </row>
    <row r="55" spans="9:16" x14ac:dyDescent="0.3">
      <c r="I55" s="15" t="s">
        <v>5</v>
      </c>
      <c r="J55" s="17">
        <v>0</v>
      </c>
      <c r="K55" s="16">
        <v>0</v>
      </c>
      <c r="L55" s="16">
        <v>0</v>
      </c>
      <c r="M55" s="16">
        <v>0</v>
      </c>
      <c r="N55" s="16">
        <v>0</v>
      </c>
      <c r="O55" s="16">
        <v>0</v>
      </c>
    </row>
    <row r="56" spans="9:16" x14ac:dyDescent="0.3">
      <c r="I56" s="15" t="s">
        <v>6</v>
      </c>
      <c r="J56" s="17">
        <v>5</v>
      </c>
      <c r="K56" s="16">
        <v>0</v>
      </c>
      <c r="L56" s="16">
        <v>0</v>
      </c>
      <c r="M56" s="16">
        <v>0</v>
      </c>
      <c r="N56" s="16">
        <v>0</v>
      </c>
      <c r="O56" s="16">
        <v>0</v>
      </c>
    </row>
    <row r="57" spans="9:16" x14ac:dyDescent="0.3">
      <c r="I57" s="15" t="s">
        <v>7</v>
      </c>
      <c r="J57" s="17">
        <v>0</v>
      </c>
      <c r="K57" s="16">
        <v>8</v>
      </c>
      <c r="L57" s="16">
        <v>0</v>
      </c>
      <c r="M57" s="16">
        <v>7</v>
      </c>
      <c r="N57" s="16">
        <v>0</v>
      </c>
      <c r="O57" s="16">
        <v>0</v>
      </c>
    </row>
    <row r="58" spans="9:16" ht="28.8" customHeight="1" x14ac:dyDescent="0.3">
      <c r="I58" s="36" t="s">
        <v>22</v>
      </c>
      <c r="J58" s="33">
        <f>SUM(J52:J57)</f>
        <v>5</v>
      </c>
      <c r="K58" s="33">
        <f t="shared" ref="K58:O58" si="0">SUM(K52:K57)</f>
        <v>8</v>
      </c>
      <c r="L58" s="33">
        <f t="shared" si="0"/>
        <v>0</v>
      </c>
      <c r="M58" s="33">
        <f t="shared" si="0"/>
        <v>7</v>
      </c>
      <c r="N58" s="33">
        <f t="shared" si="0"/>
        <v>0</v>
      </c>
      <c r="O58" s="33">
        <f t="shared" si="0"/>
        <v>0</v>
      </c>
      <c r="P58" s="40"/>
    </row>
    <row r="59" spans="9:16" x14ac:dyDescent="0.3">
      <c r="J59" s="2" t="s">
        <v>25</v>
      </c>
      <c r="K59" s="2" t="s">
        <v>25</v>
      </c>
      <c r="L59" s="2" t="s">
        <v>25</v>
      </c>
      <c r="M59" s="2" t="s">
        <v>25</v>
      </c>
      <c r="N59" s="2" t="s">
        <v>25</v>
      </c>
      <c r="O59" s="2" t="s">
        <v>25</v>
      </c>
      <c r="P59" s="40"/>
    </row>
    <row r="60" spans="9:16" ht="28.8" x14ac:dyDescent="0.3">
      <c r="I60" s="37" t="s">
        <v>23</v>
      </c>
      <c r="J60" s="33">
        <f>SUM(J52:O52)</f>
        <v>0</v>
      </c>
      <c r="K60" s="33">
        <f>SUM(J53:O53)</f>
        <v>0</v>
      </c>
      <c r="L60" s="33">
        <f>SUM(J54:O54)</f>
        <v>0</v>
      </c>
      <c r="M60" s="33">
        <f>SUM(J55:O55)</f>
        <v>0</v>
      </c>
      <c r="N60" s="33">
        <f>SUM(J56:O56)</f>
        <v>5</v>
      </c>
      <c r="O60" s="33">
        <f>SUM(J57:O57)</f>
        <v>15</v>
      </c>
    </row>
    <row r="61" spans="9:16" x14ac:dyDescent="0.3">
      <c r="J61" s="2" t="s">
        <v>26</v>
      </c>
      <c r="K61" s="2" t="s">
        <v>26</v>
      </c>
      <c r="L61" s="2" t="s">
        <v>26</v>
      </c>
      <c r="M61" s="2" t="s">
        <v>26</v>
      </c>
      <c r="N61" s="2" t="s">
        <v>26</v>
      </c>
      <c r="O61" s="2" t="s">
        <v>26</v>
      </c>
    </row>
    <row r="62" spans="9:16" ht="28.8" x14ac:dyDescent="0.3">
      <c r="I62" s="38" t="s">
        <v>24</v>
      </c>
      <c r="J62" s="31">
        <v>20</v>
      </c>
      <c r="K62" s="31">
        <v>27</v>
      </c>
      <c r="L62" s="31">
        <v>15</v>
      </c>
      <c r="M62" s="31">
        <v>28</v>
      </c>
      <c r="N62" s="31">
        <v>25</v>
      </c>
      <c r="O62" s="31">
        <v>25</v>
      </c>
    </row>
    <row r="63" spans="9:16" x14ac:dyDescent="0.3">
      <c r="J63" s="2" t="s">
        <v>27</v>
      </c>
      <c r="K63" s="2" t="s">
        <v>27</v>
      </c>
      <c r="L63" s="2" t="s">
        <v>27</v>
      </c>
      <c r="M63" s="2" t="s">
        <v>27</v>
      </c>
      <c r="N63" s="2" t="s">
        <v>27</v>
      </c>
      <c r="O63" s="2" t="s">
        <v>27</v>
      </c>
    </row>
    <row r="64" spans="9:16" x14ac:dyDescent="0.3">
      <c r="I64" s="34" t="s">
        <v>30</v>
      </c>
      <c r="J64" s="35">
        <f xml:space="preserve"> J58 - J60 + J62</f>
        <v>25</v>
      </c>
      <c r="K64" s="35">
        <f xml:space="preserve"> K58 - K60 + K62</f>
        <v>35</v>
      </c>
      <c r="L64" s="35">
        <f t="shared" ref="L64:O64" si="1" xml:space="preserve"> L58 - L60 + L62</f>
        <v>15</v>
      </c>
      <c r="M64" s="35">
        <f t="shared" si="1"/>
        <v>35</v>
      </c>
      <c r="N64" s="35">
        <f t="shared" si="1"/>
        <v>20</v>
      </c>
      <c r="O64" s="35">
        <f t="shared" si="1"/>
        <v>10</v>
      </c>
    </row>
    <row r="65" spans="9:15" x14ac:dyDescent="0.3">
      <c r="J65" s="2" t="s">
        <v>29</v>
      </c>
      <c r="K65" s="2" t="s">
        <v>29</v>
      </c>
      <c r="L65" s="2" t="s">
        <v>29</v>
      </c>
      <c r="M65" s="2" t="s">
        <v>29</v>
      </c>
      <c r="N65" s="2" t="s">
        <v>29</v>
      </c>
      <c r="O65" s="2" t="s">
        <v>29</v>
      </c>
    </row>
    <row r="66" spans="9:15" x14ac:dyDescent="0.3">
      <c r="I66" s="38" t="s">
        <v>28</v>
      </c>
      <c r="J66" s="31">
        <v>25</v>
      </c>
      <c r="K66" s="31">
        <v>35</v>
      </c>
      <c r="L66" s="31">
        <v>15</v>
      </c>
      <c r="M66" s="31">
        <v>35</v>
      </c>
      <c r="N66" s="31">
        <v>20</v>
      </c>
      <c r="O66" s="31">
        <v>10</v>
      </c>
    </row>
    <row r="68" spans="9:15" x14ac:dyDescent="0.3">
      <c r="I68" t="s">
        <v>31</v>
      </c>
    </row>
    <row r="69" spans="9:15" x14ac:dyDescent="0.3">
      <c r="I69" s="46" t="s">
        <v>32</v>
      </c>
      <c r="J69" s="46"/>
    </row>
  </sheetData>
  <mergeCells count="4">
    <mergeCell ref="J50:O50"/>
    <mergeCell ref="J24:O24"/>
    <mergeCell ref="J39:O39"/>
    <mergeCell ref="I69:J6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1</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2023-11-17T13:13:25Z</dcterms:modified>
  <cp:category/>
  <cp:contentStatus/>
</cp:coreProperties>
</file>