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3\"/>
    </mc:Choice>
  </mc:AlternateContent>
  <xr:revisionPtr revIDLastSave="0" documentId="13_ncr:1_{940D9B64-7C95-4F21-AB80-6B8D5AC4D8F9}" xr6:coauthVersionLast="47" xr6:coauthVersionMax="47" xr10:uidLastSave="{00000000-0000-0000-0000-000000000000}"/>
  <bookViews>
    <workbookView xWindow="-108" yWindow="-108" windowWidth="23256" windowHeight="12576" xr2:uid="{00000000-000D-0000-FFFF-FFFF00000000}"/>
  </bookViews>
  <sheets>
    <sheet name="Problem 5" sheetId="15" r:id="rId1"/>
  </sheets>
  <externalReferences>
    <externalReference r:id="rId2"/>
  </externalReferences>
  <definedNames>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'Problem 5'!#REF!</definedName>
    <definedName name="solver_lhs2" localSheetId="0" hidden="1">'Problem 5'!#REF!</definedName>
    <definedName name="solver_lhs3" localSheetId="0" hidden="1">'Problem 5'!#REF!</definedName>
    <definedName name="solver_lhs4" localSheetId="0" hidden="1">'Problem 5'!#REF!</definedName>
    <definedName name="solver_lhs5" localSheetId="0" hidden="1">'Problem 5'!#REF!</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pre" localSheetId="0" hidden="1">"""""""""""""""""""""""""""""""""""""""""""""""""""""""""""""""""""""""""""""""""""""""""""""""""""""""""""""""""""""""""""""""0,000001"""""""""""""""""""""""""""""""""""""""""""""""""""""""""""""""""""""""""""""""""""""""""""""""""""""""""""""""""""""""""""""""</definedName>
    <definedName name="solver_rbv" localSheetId="0" hidden="1">1</definedName>
    <definedName name="solver_rel1" localSheetId="0" hidden="1">1</definedName>
    <definedName name="solver_rel2" localSheetId="0" hidden="1">1</definedName>
    <definedName name="solver_rel3" localSheetId="0" hidden="1">2</definedName>
    <definedName name="solver_rel4" localSheetId="0" hidden="1">1</definedName>
    <definedName name="solver_rel5" localSheetId="0" hidden="1">3</definedName>
    <definedName name="solver_rhs1" localSheetId="0" hidden="1">'Problem 5'!#REF!</definedName>
    <definedName name="solver_rhs2" localSheetId="0" hidden="1">'Problem 5'!#REF!</definedName>
    <definedName name="solver_rhs3" localSheetId="0" hidden="1">1</definedName>
    <definedName name="solver_rhs4" localSheetId="0" hidden="1">'Problem 5'!#REF!</definedName>
    <definedName name="solver_rhs5" localSheetId="0" hidden="1">'Problem 5'!#REF!</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15" l="1"/>
  <c r="E38" i="15" l="1"/>
  <c r="E37" i="15"/>
  <c r="F38" i="15" l="1"/>
  <c r="G38" i="15"/>
  <c r="H38" i="15"/>
  <c r="I38" i="15"/>
  <c r="J38" i="15"/>
  <c r="K38" i="15"/>
  <c r="L38" i="15"/>
  <c r="M38" i="15"/>
  <c r="N38" i="15"/>
  <c r="O38" i="15"/>
  <c r="P38" i="15"/>
  <c r="F37" i="15"/>
  <c r="G37" i="15"/>
  <c r="H37" i="15"/>
  <c r="I37" i="15"/>
  <c r="J37" i="15"/>
  <c r="K37" i="15"/>
  <c r="L37" i="15"/>
  <c r="M37" i="15"/>
  <c r="N37" i="15"/>
  <c r="O37" i="15"/>
  <c r="P37" i="15"/>
</calcChain>
</file>

<file path=xl/sharedStrings.xml><?xml version="1.0" encoding="utf-8"?>
<sst xmlns="http://schemas.openxmlformats.org/spreadsheetml/2006/main" count="19" uniqueCount="19">
  <si>
    <t>Table 1</t>
  </si>
  <si>
    <t>Date</t>
  </si>
  <si>
    <t>Monthly return (%)</t>
  </si>
  <si>
    <t>NoDur</t>
  </si>
  <si>
    <t>Durbl</t>
  </si>
  <si>
    <t>Manuf</t>
  </si>
  <si>
    <t>Enrgy</t>
  </si>
  <si>
    <t>Chems</t>
  </si>
  <si>
    <t>BusEq</t>
  </si>
  <si>
    <t>Telcm</t>
  </si>
  <si>
    <t>Utils</t>
  </si>
  <si>
    <t>Shops</t>
  </si>
  <si>
    <t>Hlth</t>
  </si>
  <si>
    <t>Money</t>
  </si>
  <si>
    <t>Other</t>
  </si>
  <si>
    <t>Expected return</t>
  </si>
  <si>
    <t>Standard deviation of return</t>
  </si>
  <si>
    <t>mean</t>
  </si>
  <si>
    <t>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</si>
</sst>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color theme="1"/>
      <name val="Calibri"/>
      <family val="2"/>
      <scheme val="minor"/>
    </font>
    <font>
      <b/>
      <sz val="20"/>
      <color theme="1"/>
      <name val="Calibri"/>
      <family val="2"/>
      <scheme val="minor"/>
    </font>
    <font>
      <b/>
      <sz val="11"/>
      <color theme="1"/>
      <name val="Calibri"/>
      <family val="2"/>
      <scheme val="minor"/>
    </font>
    <font>
      <b/>
      <i/>
      <sz val="11"/>
      <color rgb="FF000000"/>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2" borderId="1" xfId="0" applyFill="1" applyBorder="1"/>
    <xf numFmtId="0" fontId="2" fillId="2" borderId="1" xfId="0" applyFont="1" applyFill="1" applyBorder="1"/>
    <xf numFmtId="0" fontId="1" fillId="0" borderId="0" xfId="0" applyFont="1"/>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6" xfId="0" applyBorder="1"/>
    <xf numFmtId="0" fontId="0" fillId="0" borderId="9" xfId="0" applyBorder="1"/>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3" fillId="0" borderId="2" xfId="0" applyFont="1" applyBorder="1" applyAlignment="1">
      <alignment horizontal="center" vertical="center"/>
    </xf>
    <xf numFmtId="0" fontId="3" fillId="0" borderId="7" xfId="0" applyFont="1" applyBorder="1" applyAlignment="1">
      <alignment horizontal="center" vertical="center"/>
    </xf>
    <xf numFmtId="0" fontId="0" fillId="0" borderId="5" xfId="0" applyBorder="1"/>
    <xf numFmtId="0" fontId="0" fillId="0" borderId="7" xfId="0" applyBorder="1"/>
    <xf numFmtId="0" fontId="0" fillId="0" borderId="8" xfId="0" applyBorder="1"/>
    <xf numFmtId="0" fontId="0" fillId="2" borderId="12" xfId="0" applyFill="1" applyBorder="1"/>
    <xf numFmtId="0" fontId="0" fillId="2" borderId="13" xfId="0" applyFill="1" applyBorder="1"/>
    <xf numFmtId="0" fontId="0" fillId="2" borderId="14" xfId="0" applyFill="1" applyBorder="1"/>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340437974970817E-2"/>
          <c:y val="1.4866861083564099E-2"/>
          <c:w val="0.93601751772920205"/>
          <c:h val="0.83737821503463672"/>
        </c:manualLayout>
      </c:layout>
      <c:scatterChart>
        <c:scatterStyle val="smoothMarker"/>
        <c:varyColors val="0"/>
        <c:ser>
          <c:idx val="0"/>
          <c:order val="0"/>
          <c:tx>
            <c:strRef>
              <c:f>'Problem 5'!$E$41</c:f>
              <c:strCache>
                <c:ptCount val="1"/>
                <c:pt idx="0">
                  <c:v>NoDur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5'!$E$42:$E$122</c:f>
              <c:numCache>
                <c:formatCode>General</c:formatCode>
                <c:ptCount val="81"/>
                <c:pt idx="0">
                  <c:v>1.63</c:v>
                </c:pt>
                <c:pt idx="1">
                  <c:v>3.69</c:v>
                </c:pt>
                <c:pt idx="2">
                  <c:v>0.91</c:v>
                </c:pt>
                <c:pt idx="3">
                  <c:v>0.52</c:v>
                </c:pt>
                <c:pt idx="4">
                  <c:v>3.12</c:v>
                </c:pt>
                <c:pt idx="5">
                  <c:v>-1.03</c:v>
                </c:pt>
                <c:pt idx="6">
                  <c:v>-0.13</c:v>
                </c:pt>
                <c:pt idx="7">
                  <c:v>-1.73</c:v>
                </c:pt>
                <c:pt idx="8">
                  <c:v>-0.33</c:v>
                </c:pt>
                <c:pt idx="9">
                  <c:v>0.09</c:v>
                </c:pt>
                <c:pt idx="10">
                  <c:v>4.1100000000000003</c:v>
                </c:pt>
                <c:pt idx="11">
                  <c:v>2.0099999999999998</c:v>
                </c:pt>
                <c:pt idx="12">
                  <c:v>1.9</c:v>
                </c:pt>
                <c:pt idx="13">
                  <c:v>-6.22</c:v>
                </c:pt>
                <c:pt idx="14">
                  <c:v>-1.05</c:v>
                </c:pt>
                <c:pt idx="15">
                  <c:v>-3.96</c:v>
                </c:pt>
                <c:pt idx="16">
                  <c:v>-0.51</c:v>
                </c:pt>
                <c:pt idx="17">
                  <c:v>4.5199999999999996</c:v>
                </c:pt>
                <c:pt idx="18">
                  <c:v>2.8</c:v>
                </c:pt>
                <c:pt idx="19">
                  <c:v>-1.07</c:v>
                </c:pt>
                <c:pt idx="20">
                  <c:v>0.71</c:v>
                </c:pt>
                <c:pt idx="21">
                  <c:v>-0.24</c:v>
                </c:pt>
                <c:pt idx="22">
                  <c:v>0.46</c:v>
                </c:pt>
                <c:pt idx="23">
                  <c:v>-11.23</c:v>
                </c:pt>
                <c:pt idx="24">
                  <c:v>7.3</c:v>
                </c:pt>
                <c:pt idx="25">
                  <c:v>1.42</c:v>
                </c:pt>
                <c:pt idx="26">
                  <c:v>3.68</c:v>
                </c:pt>
                <c:pt idx="27">
                  <c:v>3.19</c:v>
                </c:pt>
                <c:pt idx="28">
                  <c:v>-5.54</c:v>
                </c:pt>
                <c:pt idx="29">
                  <c:v>4.93</c:v>
                </c:pt>
                <c:pt idx="30">
                  <c:v>1.73</c:v>
                </c:pt>
                <c:pt idx="31">
                  <c:v>-1.33</c:v>
                </c:pt>
                <c:pt idx="32">
                  <c:v>1.85</c:v>
                </c:pt>
                <c:pt idx="33">
                  <c:v>-0.02</c:v>
                </c:pt>
                <c:pt idx="34">
                  <c:v>2.19</c:v>
                </c:pt>
                <c:pt idx="35">
                  <c:v>3.53</c:v>
                </c:pt>
                <c:pt idx="36">
                  <c:v>-0.38</c:v>
                </c:pt>
                <c:pt idx="37">
                  <c:v>-8.73</c:v>
                </c:pt>
                <c:pt idx="38">
                  <c:v>-11.49</c:v>
                </c:pt>
                <c:pt idx="39">
                  <c:v>8.01</c:v>
                </c:pt>
                <c:pt idx="40">
                  <c:v>3.3</c:v>
                </c:pt>
                <c:pt idx="41">
                  <c:v>-0.03</c:v>
                </c:pt>
                <c:pt idx="42">
                  <c:v>5.87</c:v>
                </c:pt>
                <c:pt idx="43">
                  <c:v>4.45</c:v>
                </c:pt>
                <c:pt idx="44">
                  <c:v>-1.98</c:v>
                </c:pt>
                <c:pt idx="45">
                  <c:v>-2.56</c:v>
                </c:pt>
                <c:pt idx="46">
                  <c:v>10.02</c:v>
                </c:pt>
                <c:pt idx="47">
                  <c:v>5</c:v>
                </c:pt>
                <c:pt idx="48">
                  <c:v>-4.1100000000000003</c:v>
                </c:pt>
                <c:pt idx="49">
                  <c:v>1.35</c:v>
                </c:pt>
                <c:pt idx="50">
                  <c:v>7.21</c:v>
                </c:pt>
                <c:pt idx="51">
                  <c:v>3.36</c:v>
                </c:pt>
                <c:pt idx="52">
                  <c:v>1.93</c:v>
                </c:pt>
                <c:pt idx="53">
                  <c:v>-0.74</c:v>
                </c:pt>
                <c:pt idx="54">
                  <c:v>0.18</c:v>
                </c:pt>
                <c:pt idx="55">
                  <c:v>-0.3</c:v>
                </c:pt>
                <c:pt idx="56">
                  <c:v>-4.58</c:v>
                </c:pt>
                <c:pt idx="57">
                  <c:v>3.78</c:v>
                </c:pt>
                <c:pt idx="58">
                  <c:v>-3.86</c:v>
                </c:pt>
                <c:pt idx="59">
                  <c:v>7.97</c:v>
                </c:pt>
                <c:pt idx="60">
                  <c:v>-0.73</c:v>
                </c:pt>
                <c:pt idx="61">
                  <c:v>-0.51</c:v>
                </c:pt>
                <c:pt idx="62">
                  <c:v>0.4</c:v>
                </c:pt>
                <c:pt idx="63">
                  <c:v>2.2000000000000002</c:v>
                </c:pt>
                <c:pt idx="64">
                  <c:v>-1.68</c:v>
                </c:pt>
                <c:pt idx="65">
                  <c:v>-3.9</c:v>
                </c:pt>
                <c:pt idx="66">
                  <c:v>4.21</c:v>
                </c:pt>
                <c:pt idx="67">
                  <c:v>-1.89</c:v>
                </c:pt>
                <c:pt idx="68">
                  <c:v>-8.32</c:v>
                </c:pt>
                <c:pt idx="69">
                  <c:v>9.98</c:v>
                </c:pt>
                <c:pt idx="70">
                  <c:v>5.3</c:v>
                </c:pt>
                <c:pt idx="71">
                  <c:v>-2.66</c:v>
                </c:pt>
                <c:pt idx="72">
                  <c:v>-0.37</c:v>
                </c:pt>
                <c:pt idx="73">
                  <c:v>-2.1800000000000002</c:v>
                </c:pt>
                <c:pt idx="74">
                  <c:v>3.13</c:v>
                </c:pt>
                <c:pt idx="75">
                  <c:v>3.16</c:v>
                </c:pt>
                <c:pt idx="76">
                  <c:v>-5.35</c:v>
                </c:pt>
                <c:pt idx="77">
                  <c:v>2.84</c:v>
                </c:pt>
                <c:pt idx="78">
                  <c:v>2.3199999999999998</c:v>
                </c:pt>
                <c:pt idx="79">
                  <c:v>-3.77</c:v>
                </c:pt>
                <c:pt idx="80">
                  <c:v>-4.57</c:v>
                </c:pt>
              </c:numCache>
            </c:numRef>
          </c:yVal>
          <c:smooth val="1"/>
          <c:extLst>
            <c:ext xmlns:c16="http://schemas.microsoft.com/office/drawing/2014/chart" uri="{C3380CC4-5D6E-409C-BE32-E72D297353CC}">
              <c16:uniqueId val="{00000000-6F85-4196-9581-E2DA8A4A1802}"/>
            </c:ext>
          </c:extLst>
        </c:ser>
        <c:ser>
          <c:idx val="1"/>
          <c:order val="1"/>
          <c:tx>
            <c:strRef>
              <c:f>'Problem 5'!$F$41</c:f>
              <c:strCache>
                <c:ptCount val="1"/>
                <c:pt idx="0">
                  <c:v>Durbl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5'!$F$42:$F$122</c:f>
              <c:numCache>
                <c:formatCode>General</c:formatCode>
                <c:ptCount val="81"/>
                <c:pt idx="0">
                  <c:v>2.74</c:v>
                </c:pt>
                <c:pt idx="1">
                  <c:v>0.66</c:v>
                </c:pt>
                <c:pt idx="2">
                  <c:v>0.11</c:v>
                </c:pt>
                <c:pt idx="3">
                  <c:v>1.73</c:v>
                </c:pt>
                <c:pt idx="4">
                  <c:v>-0.51</c:v>
                </c:pt>
                <c:pt idx="5">
                  <c:v>3.51</c:v>
                </c:pt>
                <c:pt idx="6">
                  <c:v>-1.17</c:v>
                </c:pt>
                <c:pt idx="7">
                  <c:v>-0.1</c:v>
                </c:pt>
                <c:pt idx="8">
                  <c:v>5.28</c:v>
                </c:pt>
                <c:pt idx="9">
                  <c:v>1.25</c:v>
                </c:pt>
                <c:pt idx="10">
                  <c:v>-0.56999999999999995</c:v>
                </c:pt>
                <c:pt idx="11">
                  <c:v>-0.89</c:v>
                </c:pt>
                <c:pt idx="12">
                  <c:v>2.61</c:v>
                </c:pt>
                <c:pt idx="13">
                  <c:v>-6.04</c:v>
                </c:pt>
                <c:pt idx="14">
                  <c:v>-5.61</c:v>
                </c:pt>
                <c:pt idx="15">
                  <c:v>-0.14000000000000001</c:v>
                </c:pt>
                <c:pt idx="16">
                  <c:v>2.97</c:v>
                </c:pt>
                <c:pt idx="17">
                  <c:v>0.73</c:v>
                </c:pt>
                <c:pt idx="18">
                  <c:v>-1.56</c:v>
                </c:pt>
                <c:pt idx="19">
                  <c:v>-0.56000000000000005</c:v>
                </c:pt>
                <c:pt idx="20">
                  <c:v>-3.79</c:v>
                </c:pt>
                <c:pt idx="21">
                  <c:v>-3.18</c:v>
                </c:pt>
                <c:pt idx="22">
                  <c:v>5.17</c:v>
                </c:pt>
                <c:pt idx="23">
                  <c:v>-11.43</c:v>
                </c:pt>
                <c:pt idx="24">
                  <c:v>10.73</c:v>
                </c:pt>
                <c:pt idx="25">
                  <c:v>3.97</c:v>
                </c:pt>
                <c:pt idx="26">
                  <c:v>-5.29</c:v>
                </c:pt>
                <c:pt idx="27">
                  <c:v>3.35</c:v>
                </c:pt>
                <c:pt idx="28">
                  <c:v>-12.09</c:v>
                </c:pt>
                <c:pt idx="29">
                  <c:v>13.01</c:v>
                </c:pt>
                <c:pt idx="30">
                  <c:v>1.02</c:v>
                </c:pt>
                <c:pt idx="31">
                  <c:v>-4.33</c:v>
                </c:pt>
                <c:pt idx="32">
                  <c:v>3.28</c:v>
                </c:pt>
                <c:pt idx="33">
                  <c:v>7.3</c:v>
                </c:pt>
                <c:pt idx="34">
                  <c:v>2.74</c:v>
                </c:pt>
                <c:pt idx="35">
                  <c:v>5.07</c:v>
                </c:pt>
                <c:pt idx="36">
                  <c:v>5.89</c:v>
                </c:pt>
                <c:pt idx="37">
                  <c:v>-7.29</c:v>
                </c:pt>
                <c:pt idx="38">
                  <c:v>-22.76</c:v>
                </c:pt>
                <c:pt idx="39">
                  <c:v>25.86</c:v>
                </c:pt>
                <c:pt idx="40">
                  <c:v>7.22</c:v>
                </c:pt>
                <c:pt idx="41">
                  <c:v>14.31</c:v>
                </c:pt>
                <c:pt idx="42">
                  <c:v>18.43</c:v>
                </c:pt>
                <c:pt idx="43">
                  <c:v>40.19</c:v>
                </c:pt>
                <c:pt idx="44">
                  <c:v>-8.9700000000000006</c:v>
                </c:pt>
                <c:pt idx="45">
                  <c:v>-3.29</c:v>
                </c:pt>
                <c:pt idx="46">
                  <c:v>33.85</c:v>
                </c:pt>
                <c:pt idx="47">
                  <c:v>15.65</c:v>
                </c:pt>
                <c:pt idx="48">
                  <c:v>11.45</c:v>
                </c:pt>
                <c:pt idx="49">
                  <c:v>-7.93</c:v>
                </c:pt>
                <c:pt idx="50">
                  <c:v>0.59</c:v>
                </c:pt>
                <c:pt idx="51">
                  <c:v>4.37</c:v>
                </c:pt>
                <c:pt idx="52">
                  <c:v>-5.26</c:v>
                </c:pt>
                <c:pt idx="53">
                  <c:v>5.66</c:v>
                </c:pt>
                <c:pt idx="54">
                  <c:v>-0.98</c:v>
                </c:pt>
                <c:pt idx="55">
                  <c:v>1.62</c:v>
                </c:pt>
                <c:pt idx="56">
                  <c:v>2.81</c:v>
                </c:pt>
                <c:pt idx="57">
                  <c:v>30.3</c:v>
                </c:pt>
                <c:pt idx="58">
                  <c:v>1.78</c:v>
                </c:pt>
                <c:pt idx="59">
                  <c:v>-4.54</c:v>
                </c:pt>
                <c:pt idx="60">
                  <c:v>-10.23</c:v>
                </c:pt>
                <c:pt idx="61">
                  <c:v>-7.19</c:v>
                </c:pt>
                <c:pt idx="62">
                  <c:v>14.67</c:v>
                </c:pt>
                <c:pt idx="63">
                  <c:v>-16.97</c:v>
                </c:pt>
                <c:pt idx="64">
                  <c:v>-8.84</c:v>
                </c:pt>
                <c:pt idx="65">
                  <c:v>-11.97</c:v>
                </c:pt>
                <c:pt idx="66">
                  <c:v>27.47</c:v>
                </c:pt>
                <c:pt idx="67">
                  <c:v>-5.77</c:v>
                </c:pt>
                <c:pt idx="68">
                  <c:v>-6.68</c:v>
                </c:pt>
                <c:pt idx="69">
                  <c:v>-6.61</c:v>
                </c:pt>
                <c:pt idx="70">
                  <c:v>-8.1</c:v>
                </c:pt>
                <c:pt idx="71">
                  <c:v>-28.07</c:v>
                </c:pt>
                <c:pt idx="72">
                  <c:v>29.03</c:v>
                </c:pt>
                <c:pt idx="73">
                  <c:v>11</c:v>
                </c:pt>
                <c:pt idx="74">
                  <c:v>-0.62</c:v>
                </c:pt>
                <c:pt idx="75">
                  <c:v>-15.24</c:v>
                </c:pt>
                <c:pt idx="76">
                  <c:v>13.52</c:v>
                </c:pt>
                <c:pt idx="77">
                  <c:v>24.66</c:v>
                </c:pt>
                <c:pt idx="78">
                  <c:v>2.73</c:v>
                </c:pt>
                <c:pt idx="79">
                  <c:v>-4.3099999999999996</c:v>
                </c:pt>
                <c:pt idx="80">
                  <c:v>-2.58</c:v>
                </c:pt>
              </c:numCache>
            </c:numRef>
          </c:yVal>
          <c:smooth val="1"/>
          <c:extLst>
            <c:ext xmlns:c16="http://schemas.microsoft.com/office/drawing/2014/chart" uri="{C3380CC4-5D6E-409C-BE32-E72D297353CC}">
              <c16:uniqueId val="{00000001-6F85-4196-9581-E2DA8A4A1802}"/>
            </c:ext>
          </c:extLst>
        </c:ser>
        <c:ser>
          <c:idx val="2"/>
          <c:order val="2"/>
          <c:tx>
            <c:strRef>
              <c:f>'Problem 5'!$G$41</c:f>
              <c:strCache>
                <c:ptCount val="1"/>
                <c:pt idx="0">
                  <c:v>Manuf</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5'!$G$42:$G$122</c:f>
              <c:numCache>
                <c:formatCode>General</c:formatCode>
                <c:ptCount val="81"/>
                <c:pt idx="0">
                  <c:v>3.19</c:v>
                </c:pt>
                <c:pt idx="1">
                  <c:v>4.1399999999999997</c:v>
                </c:pt>
                <c:pt idx="2">
                  <c:v>-0.28999999999999998</c:v>
                </c:pt>
                <c:pt idx="3">
                  <c:v>2.71</c:v>
                </c:pt>
                <c:pt idx="4">
                  <c:v>1.55</c:v>
                </c:pt>
                <c:pt idx="5">
                  <c:v>1.63</c:v>
                </c:pt>
                <c:pt idx="6">
                  <c:v>2.31</c:v>
                </c:pt>
                <c:pt idx="7">
                  <c:v>-0.21</c:v>
                </c:pt>
                <c:pt idx="8">
                  <c:v>4.9800000000000004</c:v>
                </c:pt>
                <c:pt idx="9">
                  <c:v>3.62</c:v>
                </c:pt>
                <c:pt idx="10">
                  <c:v>3.48</c:v>
                </c:pt>
                <c:pt idx="11">
                  <c:v>2.5099999999999998</c:v>
                </c:pt>
                <c:pt idx="12">
                  <c:v>6.16</c:v>
                </c:pt>
                <c:pt idx="13">
                  <c:v>-3.26</c:v>
                </c:pt>
                <c:pt idx="14">
                  <c:v>-3.22</c:v>
                </c:pt>
                <c:pt idx="15">
                  <c:v>-3.56</c:v>
                </c:pt>
                <c:pt idx="16">
                  <c:v>3.26</c:v>
                </c:pt>
                <c:pt idx="17">
                  <c:v>-2.15</c:v>
                </c:pt>
                <c:pt idx="18">
                  <c:v>5.78</c:v>
                </c:pt>
                <c:pt idx="19">
                  <c:v>-0.98</c:v>
                </c:pt>
                <c:pt idx="20">
                  <c:v>2.4900000000000002</c:v>
                </c:pt>
                <c:pt idx="21">
                  <c:v>-11.6</c:v>
                </c:pt>
                <c:pt idx="22">
                  <c:v>4.1500000000000004</c:v>
                </c:pt>
                <c:pt idx="23">
                  <c:v>-9.8699999999999992</c:v>
                </c:pt>
                <c:pt idx="24">
                  <c:v>11.85</c:v>
                </c:pt>
                <c:pt idx="25">
                  <c:v>5.67</c:v>
                </c:pt>
                <c:pt idx="26">
                  <c:v>-2.14</c:v>
                </c:pt>
                <c:pt idx="27">
                  <c:v>3.84</c:v>
                </c:pt>
                <c:pt idx="28">
                  <c:v>-9.89</c:v>
                </c:pt>
                <c:pt idx="29">
                  <c:v>9.66</c:v>
                </c:pt>
                <c:pt idx="30">
                  <c:v>-0.32</c:v>
                </c:pt>
                <c:pt idx="31">
                  <c:v>-2.06</c:v>
                </c:pt>
                <c:pt idx="32">
                  <c:v>4.45</c:v>
                </c:pt>
                <c:pt idx="33">
                  <c:v>0.66</c:v>
                </c:pt>
                <c:pt idx="34">
                  <c:v>4.49</c:v>
                </c:pt>
                <c:pt idx="35">
                  <c:v>1.1100000000000001</c:v>
                </c:pt>
                <c:pt idx="36">
                  <c:v>-2.85</c:v>
                </c:pt>
                <c:pt idx="37">
                  <c:v>-8.4700000000000006</c:v>
                </c:pt>
                <c:pt idx="38">
                  <c:v>-20.059999999999999</c:v>
                </c:pt>
                <c:pt idx="39">
                  <c:v>10.039999999999999</c:v>
                </c:pt>
                <c:pt idx="40">
                  <c:v>6.58</c:v>
                </c:pt>
                <c:pt idx="41">
                  <c:v>3.32</c:v>
                </c:pt>
                <c:pt idx="42">
                  <c:v>2.92</c:v>
                </c:pt>
                <c:pt idx="43">
                  <c:v>6.99</c:v>
                </c:pt>
                <c:pt idx="44">
                  <c:v>-0.05</c:v>
                </c:pt>
                <c:pt idx="45">
                  <c:v>-0.8</c:v>
                </c:pt>
                <c:pt idx="46">
                  <c:v>16.850000000000001</c:v>
                </c:pt>
                <c:pt idx="47">
                  <c:v>2.93</c:v>
                </c:pt>
                <c:pt idx="48">
                  <c:v>-1.53</c:v>
                </c:pt>
                <c:pt idx="49">
                  <c:v>7.75</c:v>
                </c:pt>
                <c:pt idx="50">
                  <c:v>7.67</c:v>
                </c:pt>
                <c:pt idx="51">
                  <c:v>2.39</c:v>
                </c:pt>
                <c:pt idx="52">
                  <c:v>2.94</c:v>
                </c:pt>
                <c:pt idx="53">
                  <c:v>-7.0000000000000007E-2</c:v>
                </c:pt>
                <c:pt idx="54">
                  <c:v>0.93</c:v>
                </c:pt>
                <c:pt idx="55">
                  <c:v>0.59</c:v>
                </c:pt>
                <c:pt idx="56">
                  <c:v>-6.34</c:v>
                </c:pt>
                <c:pt idx="57">
                  <c:v>4.6900000000000004</c:v>
                </c:pt>
                <c:pt idx="58">
                  <c:v>-1.07</c:v>
                </c:pt>
                <c:pt idx="59">
                  <c:v>4</c:v>
                </c:pt>
                <c:pt idx="60">
                  <c:v>-5.69</c:v>
                </c:pt>
                <c:pt idx="61">
                  <c:v>-0.33</c:v>
                </c:pt>
                <c:pt idx="62">
                  <c:v>1.2</c:v>
                </c:pt>
                <c:pt idx="63">
                  <c:v>-7.92</c:v>
                </c:pt>
                <c:pt idx="64">
                  <c:v>-0.19</c:v>
                </c:pt>
                <c:pt idx="65">
                  <c:v>-10.06</c:v>
                </c:pt>
                <c:pt idx="66">
                  <c:v>11.02</c:v>
                </c:pt>
                <c:pt idx="67">
                  <c:v>-4.37</c:v>
                </c:pt>
                <c:pt idx="68">
                  <c:v>-11.88</c:v>
                </c:pt>
                <c:pt idx="69">
                  <c:v>14.84</c:v>
                </c:pt>
                <c:pt idx="70">
                  <c:v>8.6300000000000008</c:v>
                </c:pt>
                <c:pt idx="71">
                  <c:v>-2.42</c:v>
                </c:pt>
                <c:pt idx="72">
                  <c:v>7.25</c:v>
                </c:pt>
                <c:pt idx="73">
                  <c:v>-1.06</c:v>
                </c:pt>
                <c:pt idx="74">
                  <c:v>-0.17</c:v>
                </c:pt>
                <c:pt idx="75">
                  <c:v>-2.0099999999999998</c:v>
                </c:pt>
                <c:pt idx="76">
                  <c:v>-4.1399999999999997</c:v>
                </c:pt>
                <c:pt idx="77">
                  <c:v>11.58</c:v>
                </c:pt>
                <c:pt idx="78">
                  <c:v>3.81</c:v>
                </c:pt>
                <c:pt idx="79">
                  <c:v>-2.21</c:v>
                </c:pt>
                <c:pt idx="80">
                  <c:v>-7.3</c:v>
                </c:pt>
              </c:numCache>
            </c:numRef>
          </c:yVal>
          <c:smooth val="1"/>
          <c:extLst>
            <c:ext xmlns:c16="http://schemas.microsoft.com/office/drawing/2014/chart" uri="{C3380CC4-5D6E-409C-BE32-E72D297353CC}">
              <c16:uniqueId val="{00000002-6F85-4196-9581-E2DA8A4A1802}"/>
            </c:ext>
          </c:extLst>
        </c:ser>
        <c:ser>
          <c:idx val="3"/>
          <c:order val="3"/>
          <c:tx>
            <c:strRef>
              <c:f>'Problem 5'!$H$41</c:f>
              <c:strCache>
                <c:ptCount val="1"/>
                <c:pt idx="0">
                  <c:v>Enrgy</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5'!$H$42:$H$122</c:f>
              <c:numCache>
                <c:formatCode>General</c:formatCode>
                <c:ptCount val="81"/>
                <c:pt idx="0">
                  <c:v>-4.3600000000000003</c:v>
                </c:pt>
                <c:pt idx="1">
                  <c:v>-2.4</c:v>
                </c:pt>
                <c:pt idx="2">
                  <c:v>-1.19</c:v>
                </c:pt>
                <c:pt idx="3">
                  <c:v>-2.66</c:v>
                </c:pt>
                <c:pt idx="4">
                  <c:v>-3.28</c:v>
                </c:pt>
                <c:pt idx="5">
                  <c:v>-0.08</c:v>
                </c:pt>
                <c:pt idx="6">
                  <c:v>2.0699999999999998</c:v>
                </c:pt>
                <c:pt idx="7">
                  <c:v>-5.09</c:v>
                </c:pt>
                <c:pt idx="8">
                  <c:v>10.95</c:v>
                </c:pt>
                <c:pt idx="9">
                  <c:v>0.49</c:v>
                </c:pt>
                <c:pt idx="10">
                  <c:v>2.99</c:v>
                </c:pt>
                <c:pt idx="11">
                  <c:v>5.01</c:v>
                </c:pt>
                <c:pt idx="12">
                  <c:v>2.86</c:v>
                </c:pt>
                <c:pt idx="13">
                  <c:v>-10.74</c:v>
                </c:pt>
                <c:pt idx="14">
                  <c:v>2.97</c:v>
                </c:pt>
                <c:pt idx="15">
                  <c:v>10.01</c:v>
                </c:pt>
                <c:pt idx="16">
                  <c:v>3.43</c:v>
                </c:pt>
                <c:pt idx="17">
                  <c:v>0.55000000000000004</c:v>
                </c:pt>
                <c:pt idx="18">
                  <c:v>1.1200000000000001</c:v>
                </c:pt>
                <c:pt idx="19">
                  <c:v>-2.84</c:v>
                </c:pt>
                <c:pt idx="20">
                  <c:v>3.35</c:v>
                </c:pt>
                <c:pt idx="21">
                  <c:v>-11.87</c:v>
                </c:pt>
                <c:pt idx="22">
                  <c:v>-2.17</c:v>
                </c:pt>
                <c:pt idx="23">
                  <c:v>-13.02</c:v>
                </c:pt>
                <c:pt idx="24">
                  <c:v>10.32</c:v>
                </c:pt>
                <c:pt idx="25">
                  <c:v>2.46</c:v>
                </c:pt>
                <c:pt idx="26">
                  <c:v>1.99</c:v>
                </c:pt>
                <c:pt idx="27">
                  <c:v>0.25</c:v>
                </c:pt>
                <c:pt idx="28">
                  <c:v>-11.81</c:v>
                </c:pt>
                <c:pt idx="29">
                  <c:v>8.86</c:v>
                </c:pt>
                <c:pt idx="30">
                  <c:v>-2.67</c:v>
                </c:pt>
                <c:pt idx="31">
                  <c:v>-8.74</c:v>
                </c:pt>
                <c:pt idx="32">
                  <c:v>3.71</c:v>
                </c:pt>
                <c:pt idx="33">
                  <c:v>-2.0699999999999998</c:v>
                </c:pt>
                <c:pt idx="34">
                  <c:v>1.21</c:v>
                </c:pt>
                <c:pt idx="35">
                  <c:v>6.18</c:v>
                </c:pt>
                <c:pt idx="36">
                  <c:v>-11.87</c:v>
                </c:pt>
                <c:pt idx="37">
                  <c:v>-15.3</c:v>
                </c:pt>
                <c:pt idx="38">
                  <c:v>-34.49</c:v>
                </c:pt>
                <c:pt idx="39">
                  <c:v>32.380000000000003</c:v>
                </c:pt>
                <c:pt idx="40">
                  <c:v>0.52</c:v>
                </c:pt>
                <c:pt idx="41">
                  <c:v>-0.4</c:v>
                </c:pt>
                <c:pt idx="42">
                  <c:v>-4.8</c:v>
                </c:pt>
                <c:pt idx="43">
                  <c:v>-1.07</c:v>
                </c:pt>
                <c:pt idx="44">
                  <c:v>-14.9</c:v>
                </c:pt>
                <c:pt idx="45">
                  <c:v>-4.53</c:v>
                </c:pt>
                <c:pt idx="46">
                  <c:v>28.46</c:v>
                </c:pt>
                <c:pt idx="47">
                  <c:v>6.16</c:v>
                </c:pt>
                <c:pt idx="48">
                  <c:v>4.6399999999999997</c:v>
                </c:pt>
                <c:pt idx="49">
                  <c:v>23.31</c:v>
                </c:pt>
                <c:pt idx="50">
                  <c:v>2.27</c:v>
                </c:pt>
                <c:pt idx="51">
                  <c:v>0.71</c:v>
                </c:pt>
                <c:pt idx="52">
                  <c:v>6.13</c:v>
                </c:pt>
                <c:pt idx="53">
                  <c:v>5.5</c:v>
                </c:pt>
                <c:pt idx="54">
                  <c:v>-8.61</c:v>
                </c:pt>
                <c:pt idx="55">
                  <c:v>-1.35</c:v>
                </c:pt>
                <c:pt idx="56">
                  <c:v>10.49</c:v>
                </c:pt>
                <c:pt idx="57">
                  <c:v>10.4</c:v>
                </c:pt>
                <c:pt idx="58">
                  <c:v>-5.4</c:v>
                </c:pt>
                <c:pt idx="59">
                  <c:v>3.15</c:v>
                </c:pt>
                <c:pt idx="60">
                  <c:v>17.600000000000001</c:v>
                </c:pt>
                <c:pt idx="61">
                  <c:v>8.1199999999999992</c:v>
                </c:pt>
                <c:pt idx="62">
                  <c:v>9.83</c:v>
                </c:pt>
                <c:pt idx="63">
                  <c:v>-1.1200000000000001</c:v>
                </c:pt>
                <c:pt idx="64">
                  <c:v>15.39</c:v>
                </c:pt>
                <c:pt idx="65">
                  <c:v>-16.25</c:v>
                </c:pt>
                <c:pt idx="66">
                  <c:v>10.49</c:v>
                </c:pt>
                <c:pt idx="67">
                  <c:v>3.32</c:v>
                </c:pt>
                <c:pt idx="68">
                  <c:v>-9.1300000000000008</c:v>
                </c:pt>
                <c:pt idx="69">
                  <c:v>23.61</c:v>
                </c:pt>
                <c:pt idx="70">
                  <c:v>0.99</c:v>
                </c:pt>
                <c:pt idx="71">
                  <c:v>-4.17</c:v>
                </c:pt>
                <c:pt idx="72">
                  <c:v>2.82</c:v>
                </c:pt>
                <c:pt idx="73">
                  <c:v>-6.84</c:v>
                </c:pt>
                <c:pt idx="74">
                  <c:v>-0.32</c:v>
                </c:pt>
                <c:pt idx="75">
                  <c:v>2.59</c:v>
                </c:pt>
                <c:pt idx="76">
                  <c:v>-9.51</c:v>
                </c:pt>
                <c:pt idx="77">
                  <c:v>6.42</c:v>
                </c:pt>
                <c:pt idx="78">
                  <c:v>7.34</c:v>
                </c:pt>
                <c:pt idx="79">
                  <c:v>1.95</c:v>
                </c:pt>
                <c:pt idx="80">
                  <c:v>3.17</c:v>
                </c:pt>
              </c:numCache>
            </c:numRef>
          </c:yVal>
          <c:smooth val="1"/>
          <c:extLst>
            <c:ext xmlns:c16="http://schemas.microsoft.com/office/drawing/2014/chart" uri="{C3380CC4-5D6E-409C-BE32-E72D297353CC}">
              <c16:uniqueId val="{00000003-6F85-4196-9581-E2DA8A4A1802}"/>
            </c:ext>
          </c:extLst>
        </c:ser>
        <c:ser>
          <c:idx val="4"/>
          <c:order val="4"/>
          <c:tx>
            <c:strRef>
              <c:f>'Problem 5'!$I$41</c:f>
              <c:strCache>
                <c:ptCount val="1"/>
                <c:pt idx="0">
                  <c:v>Chems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5'!$I$42:$I$122</c:f>
              <c:numCache>
                <c:formatCode>General</c:formatCode>
                <c:ptCount val="81"/>
                <c:pt idx="0">
                  <c:v>3.81</c:v>
                </c:pt>
                <c:pt idx="1">
                  <c:v>4.1900000000000004</c:v>
                </c:pt>
                <c:pt idx="2">
                  <c:v>0.85</c:v>
                </c:pt>
                <c:pt idx="3">
                  <c:v>0.28999999999999998</c:v>
                </c:pt>
                <c:pt idx="4">
                  <c:v>0.83</c:v>
                </c:pt>
                <c:pt idx="5">
                  <c:v>0.63</c:v>
                </c:pt>
                <c:pt idx="6">
                  <c:v>1.94</c:v>
                </c:pt>
                <c:pt idx="7">
                  <c:v>1.17</c:v>
                </c:pt>
                <c:pt idx="8">
                  <c:v>2.34</c:v>
                </c:pt>
                <c:pt idx="9">
                  <c:v>0.92</c:v>
                </c:pt>
                <c:pt idx="10">
                  <c:v>3.8</c:v>
                </c:pt>
                <c:pt idx="11">
                  <c:v>1.77</c:v>
                </c:pt>
                <c:pt idx="12">
                  <c:v>-0.53</c:v>
                </c:pt>
                <c:pt idx="13">
                  <c:v>-5.76</c:v>
                </c:pt>
                <c:pt idx="14">
                  <c:v>0.59</c:v>
                </c:pt>
                <c:pt idx="15">
                  <c:v>-2.78</c:v>
                </c:pt>
                <c:pt idx="16">
                  <c:v>0.81</c:v>
                </c:pt>
                <c:pt idx="17">
                  <c:v>2.19</c:v>
                </c:pt>
                <c:pt idx="18">
                  <c:v>3.73</c:v>
                </c:pt>
                <c:pt idx="19">
                  <c:v>1.2</c:v>
                </c:pt>
                <c:pt idx="20">
                  <c:v>-0.91</c:v>
                </c:pt>
                <c:pt idx="21">
                  <c:v>-6.23</c:v>
                </c:pt>
                <c:pt idx="22">
                  <c:v>5.5</c:v>
                </c:pt>
                <c:pt idx="23">
                  <c:v>-6.3</c:v>
                </c:pt>
                <c:pt idx="24">
                  <c:v>5.66</c:v>
                </c:pt>
                <c:pt idx="25">
                  <c:v>4.45</c:v>
                </c:pt>
                <c:pt idx="26">
                  <c:v>1.91</c:v>
                </c:pt>
                <c:pt idx="27">
                  <c:v>4.46</c:v>
                </c:pt>
                <c:pt idx="28">
                  <c:v>-7.75</c:v>
                </c:pt>
                <c:pt idx="29">
                  <c:v>5.23</c:v>
                </c:pt>
                <c:pt idx="30">
                  <c:v>3.23</c:v>
                </c:pt>
                <c:pt idx="31">
                  <c:v>-0.8</c:v>
                </c:pt>
                <c:pt idx="32">
                  <c:v>2.88</c:v>
                </c:pt>
                <c:pt idx="33">
                  <c:v>-1.56</c:v>
                </c:pt>
                <c:pt idx="34">
                  <c:v>0.92</c:v>
                </c:pt>
                <c:pt idx="35">
                  <c:v>2.11</c:v>
                </c:pt>
                <c:pt idx="36">
                  <c:v>-3.15</c:v>
                </c:pt>
                <c:pt idx="37">
                  <c:v>-8.83</c:v>
                </c:pt>
                <c:pt idx="38">
                  <c:v>-10.25</c:v>
                </c:pt>
                <c:pt idx="39">
                  <c:v>12.56</c:v>
                </c:pt>
                <c:pt idx="40">
                  <c:v>4.93</c:v>
                </c:pt>
                <c:pt idx="41">
                  <c:v>1.0900000000000001</c:v>
                </c:pt>
                <c:pt idx="42">
                  <c:v>7.4</c:v>
                </c:pt>
                <c:pt idx="43">
                  <c:v>5.17</c:v>
                </c:pt>
                <c:pt idx="44">
                  <c:v>0.03</c:v>
                </c:pt>
                <c:pt idx="45">
                  <c:v>-0.68</c:v>
                </c:pt>
                <c:pt idx="46">
                  <c:v>8.4499999999999993</c:v>
                </c:pt>
                <c:pt idx="47">
                  <c:v>1.96</c:v>
                </c:pt>
                <c:pt idx="48">
                  <c:v>-4.37</c:v>
                </c:pt>
                <c:pt idx="49">
                  <c:v>1.2</c:v>
                </c:pt>
                <c:pt idx="50">
                  <c:v>7.25</c:v>
                </c:pt>
                <c:pt idx="51">
                  <c:v>2.86</c:v>
                </c:pt>
                <c:pt idx="52">
                  <c:v>2.2000000000000002</c:v>
                </c:pt>
                <c:pt idx="53">
                  <c:v>-2.37</c:v>
                </c:pt>
                <c:pt idx="54">
                  <c:v>2.48</c:v>
                </c:pt>
                <c:pt idx="55">
                  <c:v>0.28000000000000003</c:v>
                </c:pt>
                <c:pt idx="56">
                  <c:v>-4.97</c:v>
                </c:pt>
                <c:pt idx="57">
                  <c:v>6.03</c:v>
                </c:pt>
                <c:pt idx="58">
                  <c:v>0.51</c:v>
                </c:pt>
                <c:pt idx="59">
                  <c:v>9.66</c:v>
                </c:pt>
                <c:pt idx="60">
                  <c:v>-6.61</c:v>
                </c:pt>
                <c:pt idx="61">
                  <c:v>-3.52</c:v>
                </c:pt>
                <c:pt idx="62">
                  <c:v>-0.25</c:v>
                </c:pt>
                <c:pt idx="63">
                  <c:v>0.39</c:v>
                </c:pt>
                <c:pt idx="64">
                  <c:v>-1.1599999999999999</c:v>
                </c:pt>
                <c:pt idx="65">
                  <c:v>-8.1199999999999992</c:v>
                </c:pt>
                <c:pt idx="66">
                  <c:v>3.17</c:v>
                </c:pt>
                <c:pt idx="67">
                  <c:v>-1.61</c:v>
                </c:pt>
                <c:pt idx="68">
                  <c:v>-10.73</c:v>
                </c:pt>
                <c:pt idx="69">
                  <c:v>6.91</c:v>
                </c:pt>
                <c:pt idx="70">
                  <c:v>9.91</c:v>
                </c:pt>
                <c:pt idx="71">
                  <c:v>-2.2000000000000002</c:v>
                </c:pt>
                <c:pt idx="72">
                  <c:v>3.08</c:v>
                </c:pt>
                <c:pt idx="73">
                  <c:v>-3.61</c:v>
                </c:pt>
                <c:pt idx="74">
                  <c:v>1.61</c:v>
                </c:pt>
                <c:pt idx="75">
                  <c:v>2.62</c:v>
                </c:pt>
                <c:pt idx="76">
                  <c:v>-8.5299999999999994</c:v>
                </c:pt>
                <c:pt idx="77">
                  <c:v>8.69</c:v>
                </c:pt>
                <c:pt idx="78">
                  <c:v>1.79</c:v>
                </c:pt>
                <c:pt idx="79">
                  <c:v>-2.75</c:v>
                </c:pt>
                <c:pt idx="80">
                  <c:v>-6.57</c:v>
                </c:pt>
              </c:numCache>
            </c:numRef>
          </c:yVal>
          <c:smooth val="1"/>
          <c:extLst>
            <c:ext xmlns:c16="http://schemas.microsoft.com/office/drawing/2014/chart" uri="{C3380CC4-5D6E-409C-BE32-E72D297353CC}">
              <c16:uniqueId val="{00000004-6F85-4196-9581-E2DA8A4A1802}"/>
            </c:ext>
          </c:extLst>
        </c:ser>
        <c:ser>
          <c:idx val="5"/>
          <c:order val="5"/>
          <c:tx>
            <c:strRef>
              <c:f>'Problem 5'!$J$41</c:f>
              <c:strCache>
                <c:ptCount val="1"/>
                <c:pt idx="0">
                  <c:v>BusEq</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5'!$J$42:$J$122</c:f>
              <c:numCache>
                <c:formatCode>General</c:formatCode>
                <c:ptCount val="81"/>
                <c:pt idx="0">
                  <c:v>4.67</c:v>
                </c:pt>
                <c:pt idx="1">
                  <c:v>4.9800000000000004</c:v>
                </c:pt>
                <c:pt idx="2">
                  <c:v>2.11</c:v>
                </c:pt>
                <c:pt idx="3">
                  <c:v>2.71</c:v>
                </c:pt>
                <c:pt idx="4">
                  <c:v>4.1900000000000004</c:v>
                </c:pt>
                <c:pt idx="5">
                  <c:v>-2.13</c:v>
                </c:pt>
                <c:pt idx="6">
                  <c:v>3.77</c:v>
                </c:pt>
                <c:pt idx="7">
                  <c:v>3.06</c:v>
                </c:pt>
                <c:pt idx="8">
                  <c:v>0.66</c:v>
                </c:pt>
                <c:pt idx="9">
                  <c:v>6.85</c:v>
                </c:pt>
                <c:pt idx="10">
                  <c:v>1.03</c:v>
                </c:pt>
                <c:pt idx="11">
                  <c:v>-0.11</c:v>
                </c:pt>
                <c:pt idx="12">
                  <c:v>7.83</c:v>
                </c:pt>
                <c:pt idx="13">
                  <c:v>-0.03</c:v>
                </c:pt>
                <c:pt idx="14">
                  <c:v>-3.3</c:v>
                </c:pt>
                <c:pt idx="15">
                  <c:v>-0.06</c:v>
                </c:pt>
                <c:pt idx="16">
                  <c:v>6.82</c:v>
                </c:pt>
                <c:pt idx="17">
                  <c:v>-0.32</c:v>
                </c:pt>
                <c:pt idx="18">
                  <c:v>2.19</c:v>
                </c:pt>
                <c:pt idx="19">
                  <c:v>7.3</c:v>
                </c:pt>
                <c:pt idx="20">
                  <c:v>-0.22</c:v>
                </c:pt>
                <c:pt idx="21">
                  <c:v>-8.7899999999999991</c:v>
                </c:pt>
                <c:pt idx="22">
                  <c:v>-1.62</c:v>
                </c:pt>
                <c:pt idx="23">
                  <c:v>-8.0399999999999991</c:v>
                </c:pt>
                <c:pt idx="24">
                  <c:v>9.49</c:v>
                </c:pt>
                <c:pt idx="25">
                  <c:v>5.67</c:v>
                </c:pt>
                <c:pt idx="26">
                  <c:v>3.75</c:v>
                </c:pt>
                <c:pt idx="27">
                  <c:v>6.02</c:v>
                </c:pt>
                <c:pt idx="28">
                  <c:v>-8.48</c:v>
                </c:pt>
                <c:pt idx="29">
                  <c:v>7.83</c:v>
                </c:pt>
                <c:pt idx="30">
                  <c:v>3.64</c:v>
                </c:pt>
                <c:pt idx="31">
                  <c:v>-2.77</c:v>
                </c:pt>
                <c:pt idx="32">
                  <c:v>1.01</c:v>
                </c:pt>
                <c:pt idx="33">
                  <c:v>3.24</c:v>
                </c:pt>
                <c:pt idx="34">
                  <c:v>5.1100000000000003</c:v>
                </c:pt>
                <c:pt idx="35">
                  <c:v>3.68</c:v>
                </c:pt>
                <c:pt idx="36">
                  <c:v>3.33</c:v>
                </c:pt>
                <c:pt idx="37">
                  <c:v>-6.91</c:v>
                </c:pt>
                <c:pt idx="38">
                  <c:v>-9.6300000000000008</c:v>
                </c:pt>
                <c:pt idx="39">
                  <c:v>15.17</c:v>
                </c:pt>
                <c:pt idx="40">
                  <c:v>8.25</c:v>
                </c:pt>
                <c:pt idx="41">
                  <c:v>6.09</c:v>
                </c:pt>
                <c:pt idx="42">
                  <c:v>6.91</c:v>
                </c:pt>
                <c:pt idx="43">
                  <c:v>10.56</c:v>
                </c:pt>
                <c:pt idx="44">
                  <c:v>-5.16</c:v>
                </c:pt>
                <c:pt idx="45">
                  <c:v>-1.84</c:v>
                </c:pt>
                <c:pt idx="46">
                  <c:v>10.85</c:v>
                </c:pt>
                <c:pt idx="47">
                  <c:v>4.95</c:v>
                </c:pt>
                <c:pt idx="48">
                  <c:v>0.56000000000000005</c:v>
                </c:pt>
                <c:pt idx="49">
                  <c:v>1.59</c:v>
                </c:pt>
                <c:pt idx="50">
                  <c:v>0.73</c:v>
                </c:pt>
                <c:pt idx="51">
                  <c:v>6.49</c:v>
                </c:pt>
                <c:pt idx="52">
                  <c:v>-0.87</c:v>
                </c:pt>
                <c:pt idx="53">
                  <c:v>6.97</c:v>
                </c:pt>
                <c:pt idx="54">
                  <c:v>3.3</c:v>
                </c:pt>
                <c:pt idx="55">
                  <c:v>4.6900000000000004</c:v>
                </c:pt>
                <c:pt idx="56">
                  <c:v>-6.21</c:v>
                </c:pt>
                <c:pt idx="57">
                  <c:v>7.71</c:v>
                </c:pt>
                <c:pt idx="58">
                  <c:v>0.85</c:v>
                </c:pt>
                <c:pt idx="59">
                  <c:v>1.71</c:v>
                </c:pt>
                <c:pt idx="60">
                  <c:v>-8.31</c:v>
                </c:pt>
                <c:pt idx="61">
                  <c:v>-5.2</c:v>
                </c:pt>
                <c:pt idx="62">
                  <c:v>3.23</c:v>
                </c:pt>
                <c:pt idx="63">
                  <c:v>-12.66</c:v>
                </c:pt>
                <c:pt idx="64">
                  <c:v>-2.16</c:v>
                </c:pt>
                <c:pt idx="65">
                  <c:v>-8.3699999999999992</c:v>
                </c:pt>
                <c:pt idx="66">
                  <c:v>11.63</c:v>
                </c:pt>
                <c:pt idx="67">
                  <c:v>-5.12</c:v>
                </c:pt>
                <c:pt idx="68">
                  <c:v>-11.48</c:v>
                </c:pt>
                <c:pt idx="69">
                  <c:v>4.9800000000000004</c:v>
                </c:pt>
                <c:pt idx="70">
                  <c:v>5.3</c:v>
                </c:pt>
                <c:pt idx="71">
                  <c:v>-7.95</c:v>
                </c:pt>
                <c:pt idx="72">
                  <c:v>9.67</c:v>
                </c:pt>
                <c:pt idx="73">
                  <c:v>-0.19</c:v>
                </c:pt>
                <c:pt idx="74">
                  <c:v>10.42</c:v>
                </c:pt>
                <c:pt idx="75">
                  <c:v>0.28000000000000003</c:v>
                </c:pt>
                <c:pt idx="76">
                  <c:v>8.25</c:v>
                </c:pt>
                <c:pt idx="77">
                  <c:v>5.87</c:v>
                </c:pt>
                <c:pt idx="78">
                  <c:v>4.32</c:v>
                </c:pt>
                <c:pt idx="79">
                  <c:v>-1.67</c:v>
                </c:pt>
                <c:pt idx="80">
                  <c:v>-5.96</c:v>
                </c:pt>
              </c:numCache>
            </c:numRef>
          </c:yVal>
          <c:smooth val="1"/>
          <c:extLst>
            <c:ext xmlns:c16="http://schemas.microsoft.com/office/drawing/2014/chart" uri="{C3380CC4-5D6E-409C-BE32-E72D297353CC}">
              <c16:uniqueId val="{00000005-6F85-4196-9581-E2DA8A4A1802}"/>
            </c:ext>
          </c:extLst>
        </c:ser>
        <c:ser>
          <c:idx val="6"/>
          <c:order val="6"/>
          <c:tx>
            <c:strRef>
              <c:f>'Problem 5'!$K$41</c:f>
              <c:strCache>
                <c:ptCount val="1"/>
                <c:pt idx="0">
                  <c:v>Telcm</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5'!$K$42:$K$122</c:f>
              <c:numCache>
                <c:formatCode>General</c:formatCode>
                <c:ptCount val="81"/>
                <c:pt idx="0">
                  <c:v>2.87</c:v>
                </c:pt>
                <c:pt idx="1">
                  <c:v>0.14000000000000001</c:v>
                </c:pt>
                <c:pt idx="2">
                  <c:v>1.05</c:v>
                </c:pt>
                <c:pt idx="3">
                  <c:v>0.02</c:v>
                </c:pt>
                <c:pt idx="4">
                  <c:v>-1.55</c:v>
                </c:pt>
                <c:pt idx="5">
                  <c:v>-2.2200000000000002</c:v>
                </c:pt>
                <c:pt idx="6">
                  <c:v>5.27</c:v>
                </c:pt>
                <c:pt idx="7">
                  <c:v>-2.64</c:v>
                </c:pt>
                <c:pt idx="8">
                  <c:v>-1.67</c:v>
                </c:pt>
                <c:pt idx="9">
                  <c:v>-5.68</c:v>
                </c:pt>
                <c:pt idx="10">
                  <c:v>3.76</c:v>
                </c:pt>
                <c:pt idx="11">
                  <c:v>4.47</c:v>
                </c:pt>
                <c:pt idx="12">
                  <c:v>3.13</c:v>
                </c:pt>
                <c:pt idx="13">
                  <c:v>-7.13</c:v>
                </c:pt>
                <c:pt idx="14">
                  <c:v>-2.6</c:v>
                </c:pt>
                <c:pt idx="15">
                  <c:v>-2.38</c:v>
                </c:pt>
                <c:pt idx="16">
                  <c:v>-0.84</c:v>
                </c:pt>
                <c:pt idx="17">
                  <c:v>6.43</c:v>
                </c:pt>
                <c:pt idx="18">
                  <c:v>2.69</c:v>
                </c:pt>
                <c:pt idx="19">
                  <c:v>3.08</c:v>
                </c:pt>
                <c:pt idx="20">
                  <c:v>1.64</c:v>
                </c:pt>
                <c:pt idx="21">
                  <c:v>-0.34</c:v>
                </c:pt>
                <c:pt idx="22">
                  <c:v>2.62</c:v>
                </c:pt>
                <c:pt idx="23">
                  <c:v>-8.77</c:v>
                </c:pt>
                <c:pt idx="24">
                  <c:v>5.56</c:v>
                </c:pt>
                <c:pt idx="25">
                  <c:v>3.26</c:v>
                </c:pt>
                <c:pt idx="26">
                  <c:v>0.41</c:v>
                </c:pt>
                <c:pt idx="27">
                  <c:v>6.32</c:v>
                </c:pt>
                <c:pt idx="28">
                  <c:v>-2.97</c:v>
                </c:pt>
                <c:pt idx="29">
                  <c:v>4.96</c:v>
                </c:pt>
                <c:pt idx="30">
                  <c:v>1.91</c:v>
                </c:pt>
                <c:pt idx="31">
                  <c:v>0.43</c:v>
                </c:pt>
                <c:pt idx="32">
                  <c:v>1.44</c:v>
                </c:pt>
                <c:pt idx="33">
                  <c:v>2.25</c:v>
                </c:pt>
                <c:pt idx="34">
                  <c:v>1.91</c:v>
                </c:pt>
                <c:pt idx="35">
                  <c:v>1.24</c:v>
                </c:pt>
                <c:pt idx="36">
                  <c:v>-1.99</c:v>
                </c:pt>
                <c:pt idx="37">
                  <c:v>-5.95</c:v>
                </c:pt>
                <c:pt idx="38">
                  <c:v>-13.37</c:v>
                </c:pt>
                <c:pt idx="39">
                  <c:v>9.56</c:v>
                </c:pt>
                <c:pt idx="40">
                  <c:v>4.78</c:v>
                </c:pt>
                <c:pt idx="41">
                  <c:v>-2.52</c:v>
                </c:pt>
                <c:pt idx="42">
                  <c:v>5.07</c:v>
                </c:pt>
                <c:pt idx="43">
                  <c:v>5.51</c:v>
                </c:pt>
                <c:pt idx="44">
                  <c:v>-2.12</c:v>
                </c:pt>
                <c:pt idx="45">
                  <c:v>-3.85</c:v>
                </c:pt>
                <c:pt idx="46">
                  <c:v>14.43</c:v>
                </c:pt>
                <c:pt idx="47">
                  <c:v>5.29</c:v>
                </c:pt>
                <c:pt idx="48">
                  <c:v>-3.42</c:v>
                </c:pt>
                <c:pt idx="49">
                  <c:v>4.5</c:v>
                </c:pt>
                <c:pt idx="50">
                  <c:v>1.59</c:v>
                </c:pt>
                <c:pt idx="51">
                  <c:v>3.15</c:v>
                </c:pt>
                <c:pt idx="52">
                  <c:v>-0.83</c:v>
                </c:pt>
                <c:pt idx="53">
                  <c:v>-0.12</c:v>
                </c:pt>
                <c:pt idx="54">
                  <c:v>0.3</c:v>
                </c:pt>
                <c:pt idx="55">
                  <c:v>1.35</c:v>
                </c:pt>
                <c:pt idx="56">
                  <c:v>-5.64</c:v>
                </c:pt>
                <c:pt idx="57">
                  <c:v>-4.29</c:v>
                </c:pt>
                <c:pt idx="58">
                  <c:v>-7.25</c:v>
                </c:pt>
                <c:pt idx="59">
                  <c:v>3.9</c:v>
                </c:pt>
                <c:pt idx="60">
                  <c:v>-1.98</c:v>
                </c:pt>
                <c:pt idx="61">
                  <c:v>0.23</c:v>
                </c:pt>
                <c:pt idx="62">
                  <c:v>-2.46</c:v>
                </c:pt>
                <c:pt idx="63">
                  <c:v>-10.7</c:v>
                </c:pt>
                <c:pt idx="64">
                  <c:v>8.5399999999999991</c:v>
                </c:pt>
                <c:pt idx="65">
                  <c:v>-6.72</c:v>
                </c:pt>
                <c:pt idx="66">
                  <c:v>-0.4</c:v>
                </c:pt>
                <c:pt idx="67">
                  <c:v>-3.01</c:v>
                </c:pt>
                <c:pt idx="68">
                  <c:v>-13.94</c:v>
                </c:pt>
                <c:pt idx="69">
                  <c:v>10.58</c:v>
                </c:pt>
                <c:pt idx="70">
                  <c:v>2.15</c:v>
                </c:pt>
                <c:pt idx="71">
                  <c:v>-6.81</c:v>
                </c:pt>
                <c:pt idx="72">
                  <c:v>13.53</c:v>
                </c:pt>
                <c:pt idx="73">
                  <c:v>-6.5</c:v>
                </c:pt>
                <c:pt idx="74">
                  <c:v>-0.13</c:v>
                </c:pt>
                <c:pt idx="75">
                  <c:v>0.99</c:v>
                </c:pt>
                <c:pt idx="76">
                  <c:v>-9.4</c:v>
                </c:pt>
                <c:pt idx="77">
                  <c:v>4.63</c:v>
                </c:pt>
                <c:pt idx="78">
                  <c:v>0.98</c:v>
                </c:pt>
                <c:pt idx="79">
                  <c:v>0.14000000000000001</c:v>
                </c:pt>
                <c:pt idx="80">
                  <c:v>-3.22</c:v>
                </c:pt>
              </c:numCache>
            </c:numRef>
          </c:yVal>
          <c:smooth val="1"/>
          <c:extLst>
            <c:ext xmlns:c16="http://schemas.microsoft.com/office/drawing/2014/chart" uri="{C3380CC4-5D6E-409C-BE32-E72D297353CC}">
              <c16:uniqueId val="{00000006-6F85-4196-9581-E2DA8A4A1802}"/>
            </c:ext>
          </c:extLst>
        </c:ser>
        <c:ser>
          <c:idx val="7"/>
          <c:order val="7"/>
          <c:tx>
            <c:strRef>
              <c:f>'Problem 5'!$L$41</c:f>
              <c:strCache>
                <c:ptCount val="1"/>
                <c:pt idx="0">
                  <c:v>Utils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5'!$L$42:$L$122</c:f>
              <c:numCache>
                <c:formatCode>General</c:formatCode>
                <c:ptCount val="81"/>
                <c:pt idx="0">
                  <c:v>1.08</c:v>
                </c:pt>
                <c:pt idx="1">
                  <c:v>4.05</c:v>
                </c:pt>
                <c:pt idx="2">
                  <c:v>0.32</c:v>
                </c:pt>
                <c:pt idx="3">
                  <c:v>0.38</c:v>
                </c:pt>
                <c:pt idx="4">
                  <c:v>2.56</c:v>
                </c:pt>
                <c:pt idx="5">
                  <c:v>-1.89</c:v>
                </c:pt>
                <c:pt idx="6">
                  <c:v>2.98</c:v>
                </c:pt>
                <c:pt idx="7">
                  <c:v>2.2000000000000002</c:v>
                </c:pt>
                <c:pt idx="8">
                  <c:v>-1.97</c:v>
                </c:pt>
                <c:pt idx="9">
                  <c:v>3.07</c:v>
                </c:pt>
                <c:pt idx="10">
                  <c:v>2.42</c:v>
                </c:pt>
                <c:pt idx="11">
                  <c:v>-5.0199999999999996</c:v>
                </c:pt>
                <c:pt idx="12">
                  <c:v>-2.83</c:v>
                </c:pt>
                <c:pt idx="13">
                  <c:v>-4.5199999999999996</c:v>
                </c:pt>
                <c:pt idx="14">
                  <c:v>3.2</c:v>
                </c:pt>
                <c:pt idx="15">
                  <c:v>2.77</c:v>
                </c:pt>
                <c:pt idx="16">
                  <c:v>0.21</c:v>
                </c:pt>
                <c:pt idx="17">
                  <c:v>2.61</c:v>
                </c:pt>
                <c:pt idx="18">
                  <c:v>1.73</c:v>
                </c:pt>
                <c:pt idx="19">
                  <c:v>0.91</c:v>
                </c:pt>
                <c:pt idx="20">
                  <c:v>-0.55000000000000004</c:v>
                </c:pt>
                <c:pt idx="21">
                  <c:v>-0.06</c:v>
                </c:pt>
                <c:pt idx="22">
                  <c:v>3.27</c:v>
                </c:pt>
                <c:pt idx="23">
                  <c:v>-4.75</c:v>
                </c:pt>
                <c:pt idx="24">
                  <c:v>5.41</c:v>
                </c:pt>
                <c:pt idx="25">
                  <c:v>3.62</c:v>
                </c:pt>
                <c:pt idx="26">
                  <c:v>3.32</c:v>
                </c:pt>
                <c:pt idx="27">
                  <c:v>1.02</c:v>
                </c:pt>
                <c:pt idx="28">
                  <c:v>-1.54</c:v>
                </c:pt>
                <c:pt idx="29">
                  <c:v>3.64</c:v>
                </c:pt>
                <c:pt idx="30">
                  <c:v>-0.99</c:v>
                </c:pt>
                <c:pt idx="31">
                  <c:v>3.44</c:v>
                </c:pt>
                <c:pt idx="32">
                  <c:v>3.92</c:v>
                </c:pt>
                <c:pt idx="33">
                  <c:v>-1.42</c:v>
                </c:pt>
                <c:pt idx="34">
                  <c:v>-2.15</c:v>
                </c:pt>
                <c:pt idx="35">
                  <c:v>4.13</c:v>
                </c:pt>
                <c:pt idx="36">
                  <c:v>4.83</c:v>
                </c:pt>
                <c:pt idx="37">
                  <c:v>-9.85</c:v>
                </c:pt>
                <c:pt idx="38">
                  <c:v>-13.01</c:v>
                </c:pt>
                <c:pt idx="39">
                  <c:v>5.07</c:v>
                </c:pt>
                <c:pt idx="40">
                  <c:v>4.5599999999999996</c:v>
                </c:pt>
                <c:pt idx="41">
                  <c:v>-5.0199999999999996</c:v>
                </c:pt>
                <c:pt idx="42">
                  <c:v>6.37</c:v>
                </c:pt>
                <c:pt idx="43">
                  <c:v>-2.25</c:v>
                </c:pt>
                <c:pt idx="44">
                  <c:v>-0.27</c:v>
                </c:pt>
                <c:pt idx="45">
                  <c:v>4.49</c:v>
                </c:pt>
                <c:pt idx="46">
                  <c:v>2.63</c:v>
                </c:pt>
                <c:pt idx="47">
                  <c:v>0.63</c:v>
                </c:pt>
                <c:pt idx="48">
                  <c:v>-0.4</c:v>
                </c:pt>
                <c:pt idx="49">
                  <c:v>-4.5999999999999996</c:v>
                </c:pt>
                <c:pt idx="50">
                  <c:v>10.35</c:v>
                </c:pt>
                <c:pt idx="51">
                  <c:v>3.98</c:v>
                </c:pt>
                <c:pt idx="52">
                  <c:v>-1.17</c:v>
                </c:pt>
                <c:pt idx="53">
                  <c:v>-1.42</c:v>
                </c:pt>
                <c:pt idx="54">
                  <c:v>2.98</c:v>
                </c:pt>
                <c:pt idx="55">
                  <c:v>3.23</c:v>
                </c:pt>
                <c:pt idx="56">
                  <c:v>-4.84</c:v>
                </c:pt>
                <c:pt idx="57">
                  <c:v>5.1100000000000003</c:v>
                </c:pt>
                <c:pt idx="58">
                  <c:v>-1.96</c:v>
                </c:pt>
                <c:pt idx="59">
                  <c:v>8.57</c:v>
                </c:pt>
                <c:pt idx="60">
                  <c:v>-2.1</c:v>
                </c:pt>
                <c:pt idx="61">
                  <c:v>-1.1100000000000001</c:v>
                </c:pt>
                <c:pt idx="62">
                  <c:v>9.68</c:v>
                </c:pt>
                <c:pt idx="63">
                  <c:v>-3.71</c:v>
                </c:pt>
                <c:pt idx="64">
                  <c:v>4.79</c:v>
                </c:pt>
                <c:pt idx="65">
                  <c:v>-6.55</c:v>
                </c:pt>
                <c:pt idx="66">
                  <c:v>6.26</c:v>
                </c:pt>
                <c:pt idx="67">
                  <c:v>0.09</c:v>
                </c:pt>
                <c:pt idx="68">
                  <c:v>-11.65</c:v>
                </c:pt>
                <c:pt idx="69">
                  <c:v>3.51</c:v>
                </c:pt>
                <c:pt idx="70">
                  <c:v>6.78</c:v>
                </c:pt>
                <c:pt idx="71">
                  <c:v>-1.21</c:v>
                </c:pt>
                <c:pt idx="72">
                  <c:v>-1.24</c:v>
                </c:pt>
                <c:pt idx="73">
                  <c:v>-5.32</c:v>
                </c:pt>
                <c:pt idx="74">
                  <c:v>3.89</c:v>
                </c:pt>
                <c:pt idx="75">
                  <c:v>1.72</c:v>
                </c:pt>
                <c:pt idx="76">
                  <c:v>-5.82</c:v>
                </c:pt>
                <c:pt idx="77">
                  <c:v>2.61</c:v>
                </c:pt>
                <c:pt idx="78">
                  <c:v>2.79</c:v>
                </c:pt>
                <c:pt idx="79">
                  <c:v>-5.29</c:v>
                </c:pt>
                <c:pt idx="80">
                  <c:v>-5.04</c:v>
                </c:pt>
              </c:numCache>
            </c:numRef>
          </c:yVal>
          <c:smooth val="1"/>
          <c:extLst>
            <c:ext xmlns:c16="http://schemas.microsoft.com/office/drawing/2014/chart" uri="{C3380CC4-5D6E-409C-BE32-E72D297353CC}">
              <c16:uniqueId val="{00000007-6F85-4196-9581-E2DA8A4A1802}"/>
            </c:ext>
          </c:extLst>
        </c:ser>
        <c:ser>
          <c:idx val="8"/>
          <c:order val="8"/>
          <c:tx>
            <c:strRef>
              <c:f>'Problem 5'!$M$41</c:f>
              <c:strCache>
                <c:ptCount val="1"/>
                <c:pt idx="0">
                  <c:v>Shops</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5'!$M$42:$M$122</c:f>
              <c:numCache>
                <c:formatCode>General</c:formatCode>
                <c:ptCount val="81"/>
                <c:pt idx="0">
                  <c:v>1.01</c:v>
                </c:pt>
                <c:pt idx="1">
                  <c:v>2.8</c:v>
                </c:pt>
                <c:pt idx="2">
                  <c:v>0.8</c:v>
                </c:pt>
                <c:pt idx="3">
                  <c:v>2.71</c:v>
                </c:pt>
                <c:pt idx="4">
                  <c:v>1.63</c:v>
                </c:pt>
                <c:pt idx="5">
                  <c:v>-1.9</c:v>
                </c:pt>
                <c:pt idx="6">
                  <c:v>0.12</c:v>
                </c:pt>
                <c:pt idx="7">
                  <c:v>-1.67</c:v>
                </c:pt>
                <c:pt idx="8">
                  <c:v>2.4300000000000002</c:v>
                </c:pt>
                <c:pt idx="9">
                  <c:v>2.72</c:v>
                </c:pt>
                <c:pt idx="10">
                  <c:v>8.0399999999999991</c:v>
                </c:pt>
                <c:pt idx="11">
                  <c:v>2.46</c:v>
                </c:pt>
                <c:pt idx="12">
                  <c:v>9.3699999999999992</c:v>
                </c:pt>
                <c:pt idx="13">
                  <c:v>-4.7</c:v>
                </c:pt>
                <c:pt idx="14">
                  <c:v>-2.52</c:v>
                </c:pt>
                <c:pt idx="15">
                  <c:v>3.91</c:v>
                </c:pt>
                <c:pt idx="16">
                  <c:v>0.89</c:v>
                </c:pt>
                <c:pt idx="17">
                  <c:v>3.06</c:v>
                </c:pt>
                <c:pt idx="18">
                  <c:v>3.21</c:v>
                </c:pt>
                <c:pt idx="19">
                  <c:v>8.0500000000000007</c:v>
                </c:pt>
                <c:pt idx="20">
                  <c:v>0.63</c:v>
                </c:pt>
                <c:pt idx="21">
                  <c:v>-8.75</c:v>
                </c:pt>
                <c:pt idx="22">
                  <c:v>2.4700000000000002</c:v>
                </c:pt>
                <c:pt idx="23">
                  <c:v>-9.06</c:v>
                </c:pt>
                <c:pt idx="24">
                  <c:v>8.1999999999999993</c:v>
                </c:pt>
                <c:pt idx="25">
                  <c:v>0.78</c:v>
                </c:pt>
                <c:pt idx="26">
                  <c:v>3.37</c:v>
                </c:pt>
                <c:pt idx="27">
                  <c:v>4.59</c:v>
                </c:pt>
                <c:pt idx="28">
                  <c:v>-6.04</c:v>
                </c:pt>
                <c:pt idx="29">
                  <c:v>7.14</c:v>
                </c:pt>
                <c:pt idx="30">
                  <c:v>0.91</c:v>
                </c:pt>
                <c:pt idx="31">
                  <c:v>7.0000000000000007E-2</c:v>
                </c:pt>
                <c:pt idx="32">
                  <c:v>0.77</c:v>
                </c:pt>
                <c:pt idx="33">
                  <c:v>0.73</c:v>
                </c:pt>
                <c:pt idx="34">
                  <c:v>2.16</c:v>
                </c:pt>
                <c:pt idx="35">
                  <c:v>1.37</c:v>
                </c:pt>
                <c:pt idx="36">
                  <c:v>0.93</c:v>
                </c:pt>
                <c:pt idx="37">
                  <c:v>-6.8</c:v>
                </c:pt>
                <c:pt idx="38">
                  <c:v>-7.6</c:v>
                </c:pt>
                <c:pt idx="39">
                  <c:v>18.04</c:v>
                </c:pt>
                <c:pt idx="40">
                  <c:v>4.42</c:v>
                </c:pt>
                <c:pt idx="41">
                  <c:v>4.2</c:v>
                </c:pt>
                <c:pt idx="42">
                  <c:v>9.51</c:v>
                </c:pt>
                <c:pt idx="43">
                  <c:v>8.16</c:v>
                </c:pt>
                <c:pt idx="44">
                  <c:v>-3.87</c:v>
                </c:pt>
                <c:pt idx="45">
                  <c:v>-2.57</c:v>
                </c:pt>
                <c:pt idx="46">
                  <c:v>8.3800000000000008</c:v>
                </c:pt>
                <c:pt idx="47">
                  <c:v>1.49</c:v>
                </c:pt>
                <c:pt idx="48">
                  <c:v>0</c:v>
                </c:pt>
                <c:pt idx="49">
                  <c:v>-1.64</c:v>
                </c:pt>
                <c:pt idx="50">
                  <c:v>5.54</c:v>
                </c:pt>
                <c:pt idx="51">
                  <c:v>7.06</c:v>
                </c:pt>
                <c:pt idx="52">
                  <c:v>-2.21</c:v>
                </c:pt>
                <c:pt idx="53">
                  <c:v>2.84</c:v>
                </c:pt>
                <c:pt idx="54">
                  <c:v>0.23</c:v>
                </c:pt>
                <c:pt idx="55">
                  <c:v>2.36</c:v>
                </c:pt>
                <c:pt idx="56">
                  <c:v>-4.3</c:v>
                </c:pt>
                <c:pt idx="57">
                  <c:v>5.01</c:v>
                </c:pt>
                <c:pt idx="58">
                  <c:v>1.41</c:v>
                </c:pt>
                <c:pt idx="59">
                  <c:v>1.29</c:v>
                </c:pt>
                <c:pt idx="60">
                  <c:v>-9</c:v>
                </c:pt>
                <c:pt idx="61">
                  <c:v>-1.56</c:v>
                </c:pt>
                <c:pt idx="62">
                  <c:v>2.91</c:v>
                </c:pt>
                <c:pt idx="63">
                  <c:v>-9.91</c:v>
                </c:pt>
                <c:pt idx="64">
                  <c:v>-4.12</c:v>
                </c:pt>
                <c:pt idx="65">
                  <c:v>-7.65</c:v>
                </c:pt>
                <c:pt idx="66">
                  <c:v>14.64</c:v>
                </c:pt>
                <c:pt idx="67">
                  <c:v>-3.12</c:v>
                </c:pt>
                <c:pt idx="68">
                  <c:v>-7.61</c:v>
                </c:pt>
                <c:pt idx="69">
                  <c:v>4.25</c:v>
                </c:pt>
                <c:pt idx="70">
                  <c:v>3.85</c:v>
                </c:pt>
                <c:pt idx="71">
                  <c:v>-7.97</c:v>
                </c:pt>
                <c:pt idx="72">
                  <c:v>9.74</c:v>
                </c:pt>
                <c:pt idx="73">
                  <c:v>-4.6500000000000004</c:v>
                </c:pt>
                <c:pt idx="74">
                  <c:v>3.49</c:v>
                </c:pt>
                <c:pt idx="75">
                  <c:v>2.19</c:v>
                </c:pt>
                <c:pt idx="76">
                  <c:v>0.62</c:v>
                </c:pt>
                <c:pt idx="77">
                  <c:v>7.89</c:v>
                </c:pt>
                <c:pt idx="78">
                  <c:v>2.2799999999999998</c:v>
                </c:pt>
                <c:pt idx="79">
                  <c:v>-0.4</c:v>
                </c:pt>
                <c:pt idx="80">
                  <c:v>-5.68</c:v>
                </c:pt>
              </c:numCache>
            </c:numRef>
          </c:yVal>
          <c:smooth val="1"/>
          <c:extLst>
            <c:ext xmlns:c16="http://schemas.microsoft.com/office/drawing/2014/chart" uri="{C3380CC4-5D6E-409C-BE32-E72D297353CC}">
              <c16:uniqueId val="{00000008-6F85-4196-9581-E2DA8A4A1802}"/>
            </c:ext>
          </c:extLst>
        </c:ser>
        <c:ser>
          <c:idx val="9"/>
          <c:order val="9"/>
          <c:tx>
            <c:strRef>
              <c:f>'Problem 5'!$N$41</c:f>
              <c:strCache>
                <c:ptCount val="1"/>
                <c:pt idx="0">
                  <c:v>Hlth</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5'!$N$42:$N$122</c:f>
              <c:numCache>
                <c:formatCode>General</c:formatCode>
                <c:ptCount val="81"/>
                <c:pt idx="0">
                  <c:v>2.02</c:v>
                </c:pt>
                <c:pt idx="1">
                  <c:v>6.97</c:v>
                </c:pt>
                <c:pt idx="2">
                  <c:v>0.03</c:v>
                </c:pt>
                <c:pt idx="3">
                  <c:v>0.91</c:v>
                </c:pt>
                <c:pt idx="4">
                  <c:v>-0.25</c:v>
                </c:pt>
                <c:pt idx="5">
                  <c:v>5.54</c:v>
                </c:pt>
                <c:pt idx="6">
                  <c:v>0.7</c:v>
                </c:pt>
                <c:pt idx="7">
                  <c:v>2.58</c:v>
                </c:pt>
                <c:pt idx="8">
                  <c:v>2.0499999999999998</c:v>
                </c:pt>
                <c:pt idx="9">
                  <c:v>-2.27</c:v>
                </c:pt>
                <c:pt idx="10">
                  <c:v>2.46</c:v>
                </c:pt>
                <c:pt idx="11">
                  <c:v>-0.17</c:v>
                </c:pt>
                <c:pt idx="12">
                  <c:v>6.37</c:v>
                </c:pt>
                <c:pt idx="13">
                  <c:v>-3.53</c:v>
                </c:pt>
                <c:pt idx="14">
                  <c:v>-2.42</c:v>
                </c:pt>
                <c:pt idx="15">
                  <c:v>-0.04</c:v>
                </c:pt>
                <c:pt idx="16">
                  <c:v>2.29</c:v>
                </c:pt>
                <c:pt idx="17">
                  <c:v>1.49</c:v>
                </c:pt>
                <c:pt idx="18">
                  <c:v>5.99</c:v>
                </c:pt>
                <c:pt idx="19">
                  <c:v>4.4000000000000004</c:v>
                </c:pt>
                <c:pt idx="20">
                  <c:v>2.14</c:v>
                </c:pt>
                <c:pt idx="21">
                  <c:v>-8.6999999999999993</c:v>
                </c:pt>
                <c:pt idx="22">
                  <c:v>6.46</c:v>
                </c:pt>
                <c:pt idx="23">
                  <c:v>-8.18</c:v>
                </c:pt>
                <c:pt idx="24">
                  <c:v>5.25</c:v>
                </c:pt>
                <c:pt idx="25">
                  <c:v>3.23</c:v>
                </c:pt>
                <c:pt idx="26">
                  <c:v>0.48</c:v>
                </c:pt>
                <c:pt idx="27">
                  <c:v>-3.13</c:v>
                </c:pt>
                <c:pt idx="28">
                  <c:v>-3.37</c:v>
                </c:pt>
                <c:pt idx="29">
                  <c:v>6.84</c:v>
                </c:pt>
                <c:pt idx="30">
                  <c:v>-2.19</c:v>
                </c:pt>
                <c:pt idx="31">
                  <c:v>-0.61</c:v>
                </c:pt>
                <c:pt idx="32">
                  <c:v>-0.94</c:v>
                </c:pt>
                <c:pt idx="33">
                  <c:v>4.7300000000000004</c:v>
                </c:pt>
                <c:pt idx="34">
                  <c:v>5.53</c:v>
                </c:pt>
                <c:pt idx="35">
                  <c:v>3.45</c:v>
                </c:pt>
                <c:pt idx="36">
                  <c:v>-2.0099999999999998</c:v>
                </c:pt>
                <c:pt idx="37">
                  <c:v>-5.39</c:v>
                </c:pt>
                <c:pt idx="38">
                  <c:v>-5</c:v>
                </c:pt>
                <c:pt idx="39">
                  <c:v>13.41</c:v>
                </c:pt>
                <c:pt idx="40">
                  <c:v>4.05</c:v>
                </c:pt>
                <c:pt idx="41">
                  <c:v>-1.52</c:v>
                </c:pt>
                <c:pt idx="42">
                  <c:v>4.43</c:v>
                </c:pt>
                <c:pt idx="43">
                  <c:v>2.4500000000000002</c:v>
                </c:pt>
                <c:pt idx="44">
                  <c:v>-1.48</c:v>
                </c:pt>
                <c:pt idx="45">
                  <c:v>-4.42</c:v>
                </c:pt>
                <c:pt idx="46">
                  <c:v>9.52</c:v>
                </c:pt>
                <c:pt idx="47">
                  <c:v>4.76</c:v>
                </c:pt>
                <c:pt idx="48">
                  <c:v>3.22</c:v>
                </c:pt>
                <c:pt idx="49">
                  <c:v>-1.35</c:v>
                </c:pt>
                <c:pt idx="50">
                  <c:v>0.13</c:v>
                </c:pt>
                <c:pt idx="51">
                  <c:v>2.87</c:v>
                </c:pt>
                <c:pt idx="52">
                  <c:v>0.01</c:v>
                </c:pt>
                <c:pt idx="53">
                  <c:v>4.28</c:v>
                </c:pt>
                <c:pt idx="54">
                  <c:v>3.04</c:v>
                </c:pt>
                <c:pt idx="55">
                  <c:v>2.81</c:v>
                </c:pt>
                <c:pt idx="56">
                  <c:v>-5.99</c:v>
                </c:pt>
                <c:pt idx="57">
                  <c:v>2.31</c:v>
                </c:pt>
                <c:pt idx="58">
                  <c:v>-4.29</c:v>
                </c:pt>
                <c:pt idx="59">
                  <c:v>6.72</c:v>
                </c:pt>
                <c:pt idx="60">
                  <c:v>-8.66</c:v>
                </c:pt>
                <c:pt idx="61">
                  <c:v>-1.01</c:v>
                </c:pt>
                <c:pt idx="62">
                  <c:v>5.13</c:v>
                </c:pt>
                <c:pt idx="63">
                  <c:v>-6.8</c:v>
                </c:pt>
                <c:pt idx="64">
                  <c:v>0.99</c:v>
                </c:pt>
                <c:pt idx="65">
                  <c:v>-2.0499999999999998</c:v>
                </c:pt>
                <c:pt idx="66">
                  <c:v>2.75</c:v>
                </c:pt>
                <c:pt idx="67">
                  <c:v>-5.07</c:v>
                </c:pt>
                <c:pt idx="68">
                  <c:v>-1.91</c:v>
                </c:pt>
                <c:pt idx="69">
                  <c:v>8.8000000000000007</c:v>
                </c:pt>
                <c:pt idx="70">
                  <c:v>5.35</c:v>
                </c:pt>
                <c:pt idx="71">
                  <c:v>-1.74</c:v>
                </c:pt>
                <c:pt idx="72">
                  <c:v>-1.03</c:v>
                </c:pt>
                <c:pt idx="73">
                  <c:v>-4.29</c:v>
                </c:pt>
                <c:pt idx="74">
                  <c:v>2.4900000000000002</c:v>
                </c:pt>
                <c:pt idx="75">
                  <c:v>4.12</c:v>
                </c:pt>
                <c:pt idx="76">
                  <c:v>-3.67</c:v>
                </c:pt>
                <c:pt idx="77">
                  <c:v>4.66</c:v>
                </c:pt>
                <c:pt idx="78">
                  <c:v>-0.11</c:v>
                </c:pt>
                <c:pt idx="79">
                  <c:v>-0.22</c:v>
                </c:pt>
                <c:pt idx="80">
                  <c:v>-4.71</c:v>
                </c:pt>
              </c:numCache>
            </c:numRef>
          </c:yVal>
          <c:smooth val="1"/>
          <c:extLst>
            <c:ext xmlns:c16="http://schemas.microsoft.com/office/drawing/2014/chart" uri="{C3380CC4-5D6E-409C-BE32-E72D297353CC}">
              <c16:uniqueId val="{00000009-6F85-4196-9581-E2DA8A4A1802}"/>
            </c:ext>
          </c:extLst>
        </c:ser>
        <c:ser>
          <c:idx val="10"/>
          <c:order val="10"/>
          <c:tx>
            <c:strRef>
              <c:f>'Problem 5'!$O$41</c:f>
              <c:strCache>
                <c:ptCount val="1"/>
                <c:pt idx="0">
                  <c:v>Money</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5'!$O$42:$O$122</c:f>
              <c:numCache>
                <c:formatCode>General</c:formatCode>
                <c:ptCount val="81"/>
                <c:pt idx="0">
                  <c:v>0.56999999999999995</c:v>
                </c:pt>
                <c:pt idx="1">
                  <c:v>4.57</c:v>
                </c:pt>
                <c:pt idx="2">
                  <c:v>-2.29</c:v>
                </c:pt>
                <c:pt idx="3">
                  <c:v>0.18</c:v>
                </c:pt>
                <c:pt idx="4">
                  <c:v>-1.06</c:v>
                </c:pt>
                <c:pt idx="5">
                  <c:v>5.84</c:v>
                </c:pt>
                <c:pt idx="6">
                  <c:v>1.91</c:v>
                </c:pt>
                <c:pt idx="7">
                  <c:v>-1.22</c:v>
                </c:pt>
                <c:pt idx="8">
                  <c:v>5.22</c:v>
                </c:pt>
                <c:pt idx="9">
                  <c:v>3.39</c:v>
                </c:pt>
                <c:pt idx="10">
                  <c:v>3.92</c:v>
                </c:pt>
                <c:pt idx="11">
                  <c:v>1.05</c:v>
                </c:pt>
                <c:pt idx="12">
                  <c:v>6.16</c:v>
                </c:pt>
                <c:pt idx="13">
                  <c:v>-2.56</c:v>
                </c:pt>
                <c:pt idx="14">
                  <c:v>-3.44</c:v>
                </c:pt>
                <c:pt idx="15">
                  <c:v>1.21</c:v>
                </c:pt>
                <c:pt idx="16">
                  <c:v>0.4</c:v>
                </c:pt>
                <c:pt idx="17">
                  <c:v>-0.98</c:v>
                </c:pt>
                <c:pt idx="18">
                  <c:v>4.25</c:v>
                </c:pt>
                <c:pt idx="19">
                  <c:v>2.48</c:v>
                </c:pt>
                <c:pt idx="20">
                  <c:v>-2</c:v>
                </c:pt>
                <c:pt idx="21">
                  <c:v>-5.54</c:v>
                </c:pt>
                <c:pt idx="22">
                  <c:v>2.82</c:v>
                </c:pt>
                <c:pt idx="23">
                  <c:v>-11.48</c:v>
                </c:pt>
                <c:pt idx="24">
                  <c:v>9.77</c:v>
                </c:pt>
                <c:pt idx="25">
                  <c:v>2.87</c:v>
                </c:pt>
                <c:pt idx="26">
                  <c:v>-2.35</c:v>
                </c:pt>
                <c:pt idx="27">
                  <c:v>7.11</c:v>
                </c:pt>
                <c:pt idx="28">
                  <c:v>-5.52</c:v>
                </c:pt>
                <c:pt idx="29">
                  <c:v>6.24</c:v>
                </c:pt>
                <c:pt idx="30">
                  <c:v>3.12</c:v>
                </c:pt>
                <c:pt idx="31">
                  <c:v>-4.7300000000000004</c:v>
                </c:pt>
                <c:pt idx="32">
                  <c:v>2.5499999999999998</c:v>
                </c:pt>
                <c:pt idx="33">
                  <c:v>3.37</c:v>
                </c:pt>
                <c:pt idx="34">
                  <c:v>5.7</c:v>
                </c:pt>
                <c:pt idx="35">
                  <c:v>2.62</c:v>
                </c:pt>
                <c:pt idx="36">
                  <c:v>-2.31</c:v>
                </c:pt>
                <c:pt idx="37">
                  <c:v>-10.65</c:v>
                </c:pt>
                <c:pt idx="38">
                  <c:v>-20.02</c:v>
                </c:pt>
                <c:pt idx="39">
                  <c:v>11.91</c:v>
                </c:pt>
                <c:pt idx="40">
                  <c:v>3.76</c:v>
                </c:pt>
                <c:pt idx="41">
                  <c:v>-0.35</c:v>
                </c:pt>
                <c:pt idx="42">
                  <c:v>1.9</c:v>
                </c:pt>
                <c:pt idx="43">
                  <c:v>5.0599999999999996</c:v>
                </c:pt>
                <c:pt idx="44">
                  <c:v>-4.12</c:v>
                </c:pt>
                <c:pt idx="45">
                  <c:v>-1.01</c:v>
                </c:pt>
                <c:pt idx="46">
                  <c:v>16.399999999999999</c:v>
                </c:pt>
                <c:pt idx="47">
                  <c:v>6.92</c:v>
                </c:pt>
                <c:pt idx="48">
                  <c:v>-3.01</c:v>
                </c:pt>
                <c:pt idx="49">
                  <c:v>10.82</c:v>
                </c:pt>
                <c:pt idx="50">
                  <c:v>5.73</c:v>
                </c:pt>
                <c:pt idx="51">
                  <c:v>6.27</c:v>
                </c:pt>
                <c:pt idx="52">
                  <c:v>3.07</c:v>
                </c:pt>
                <c:pt idx="53">
                  <c:v>-2.15</c:v>
                </c:pt>
                <c:pt idx="54">
                  <c:v>0.24</c:v>
                </c:pt>
                <c:pt idx="55">
                  <c:v>2.74</c:v>
                </c:pt>
                <c:pt idx="56">
                  <c:v>-1.58</c:v>
                </c:pt>
                <c:pt idx="57">
                  <c:v>7</c:v>
                </c:pt>
                <c:pt idx="58">
                  <c:v>-5.73</c:v>
                </c:pt>
                <c:pt idx="59">
                  <c:v>4.72</c:v>
                </c:pt>
                <c:pt idx="60">
                  <c:v>-0.72</c:v>
                </c:pt>
                <c:pt idx="61">
                  <c:v>-1.7</c:v>
                </c:pt>
                <c:pt idx="62">
                  <c:v>-0.99</c:v>
                </c:pt>
                <c:pt idx="63">
                  <c:v>-7.99</c:v>
                </c:pt>
                <c:pt idx="64">
                  <c:v>2.8</c:v>
                </c:pt>
                <c:pt idx="65">
                  <c:v>-9.0500000000000007</c:v>
                </c:pt>
                <c:pt idx="66">
                  <c:v>7.38</c:v>
                </c:pt>
                <c:pt idx="67">
                  <c:v>-2.2400000000000002</c:v>
                </c:pt>
                <c:pt idx="68">
                  <c:v>-7.74</c:v>
                </c:pt>
                <c:pt idx="69">
                  <c:v>12.74</c:v>
                </c:pt>
                <c:pt idx="70">
                  <c:v>4.79</c:v>
                </c:pt>
                <c:pt idx="71">
                  <c:v>-5.54</c:v>
                </c:pt>
                <c:pt idx="72">
                  <c:v>6.37</c:v>
                </c:pt>
                <c:pt idx="73">
                  <c:v>-2.83</c:v>
                </c:pt>
                <c:pt idx="74">
                  <c:v>-8.66</c:v>
                </c:pt>
                <c:pt idx="75">
                  <c:v>1.97</c:v>
                </c:pt>
                <c:pt idx="76">
                  <c:v>-3.77</c:v>
                </c:pt>
                <c:pt idx="77">
                  <c:v>5.87</c:v>
                </c:pt>
                <c:pt idx="78">
                  <c:v>6.4</c:v>
                </c:pt>
                <c:pt idx="79">
                  <c:v>-3.61</c:v>
                </c:pt>
                <c:pt idx="80">
                  <c:v>-2.04</c:v>
                </c:pt>
              </c:numCache>
            </c:numRef>
          </c:yVal>
          <c:smooth val="1"/>
          <c:extLst>
            <c:ext xmlns:c16="http://schemas.microsoft.com/office/drawing/2014/chart" uri="{C3380CC4-5D6E-409C-BE32-E72D297353CC}">
              <c16:uniqueId val="{0000000A-6F85-4196-9581-E2DA8A4A1802}"/>
            </c:ext>
          </c:extLst>
        </c:ser>
        <c:ser>
          <c:idx val="11"/>
          <c:order val="11"/>
          <c:tx>
            <c:strRef>
              <c:f>'Problem 5'!$P$41</c:f>
              <c:strCache>
                <c:ptCount val="1"/>
                <c:pt idx="0">
                  <c:v>Other</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'Problem 5'!$D$42:$D$122</c:f>
              <c:numCache>
                <c:formatCode>General</c:formatCode>
                <c:ptCount val="8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numCache>
            </c:numRef>
          </c:xVal>
          <c:yVal>
            <c:numRef>
              <c:f>'Problem 5'!$P$42:$P$122</c:f>
              <c:numCache>
                <c:formatCode>General</c:formatCode>
                <c:ptCount val="81"/>
                <c:pt idx="0">
                  <c:v>1.54</c:v>
                </c:pt>
                <c:pt idx="1">
                  <c:v>2.34</c:v>
                </c:pt>
                <c:pt idx="2">
                  <c:v>-0.7</c:v>
                </c:pt>
                <c:pt idx="3">
                  <c:v>0.35</c:v>
                </c:pt>
                <c:pt idx="4">
                  <c:v>0.6</c:v>
                </c:pt>
                <c:pt idx="5">
                  <c:v>1.79</c:v>
                </c:pt>
                <c:pt idx="6">
                  <c:v>0.82</c:v>
                </c:pt>
                <c:pt idx="7">
                  <c:v>1</c:v>
                </c:pt>
                <c:pt idx="8">
                  <c:v>3.02</c:v>
                </c:pt>
                <c:pt idx="9">
                  <c:v>0.23</c:v>
                </c:pt>
                <c:pt idx="10">
                  <c:v>3.69</c:v>
                </c:pt>
                <c:pt idx="11">
                  <c:v>2.09</c:v>
                </c:pt>
                <c:pt idx="12">
                  <c:v>5.55</c:v>
                </c:pt>
                <c:pt idx="13">
                  <c:v>-4.5</c:v>
                </c:pt>
                <c:pt idx="14">
                  <c:v>-1.47</c:v>
                </c:pt>
                <c:pt idx="15">
                  <c:v>-0.67</c:v>
                </c:pt>
                <c:pt idx="16">
                  <c:v>2.6</c:v>
                </c:pt>
                <c:pt idx="17">
                  <c:v>-1.08</c:v>
                </c:pt>
                <c:pt idx="18">
                  <c:v>3.7</c:v>
                </c:pt>
                <c:pt idx="19">
                  <c:v>2.48</c:v>
                </c:pt>
                <c:pt idx="20">
                  <c:v>0.1</c:v>
                </c:pt>
                <c:pt idx="21">
                  <c:v>-8.3000000000000007</c:v>
                </c:pt>
                <c:pt idx="22">
                  <c:v>3.41</c:v>
                </c:pt>
                <c:pt idx="23">
                  <c:v>-9.35</c:v>
                </c:pt>
                <c:pt idx="24">
                  <c:v>8.4600000000000009</c:v>
                </c:pt>
                <c:pt idx="25">
                  <c:v>2.5</c:v>
                </c:pt>
                <c:pt idx="26">
                  <c:v>0.34</c:v>
                </c:pt>
                <c:pt idx="27">
                  <c:v>5.82</c:v>
                </c:pt>
                <c:pt idx="28">
                  <c:v>-7.42</c:v>
                </c:pt>
                <c:pt idx="29">
                  <c:v>7.65</c:v>
                </c:pt>
                <c:pt idx="30">
                  <c:v>-0.59</c:v>
                </c:pt>
                <c:pt idx="31">
                  <c:v>-3.98</c:v>
                </c:pt>
                <c:pt idx="32">
                  <c:v>1</c:v>
                </c:pt>
                <c:pt idx="33">
                  <c:v>2.4</c:v>
                </c:pt>
                <c:pt idx="34">
                  <c:v>3.82</c:v>
                </c:pt>
                <c:pt idx="35">
                  <c:v>2.14</c:v>
                </c:pt>
                <c:pt idx="36">
                  <c:v>0.13</c:v>
                </c:pt>
                <c:pt idx="37">
                  <c:v>-8.5500000000000007</c:v>
                </c:pt>
                <c:pt idx="38">
                  <c:v>-17.25</c:v>
                </c:pt>
                <c:pt idx="39">
                  <c:v>8.8699999999999992</c:v>
                </c:pt>
                <c:pt idx="40">
                  <c:v>4.16</c:v>
                </c:pt>
                <c:pt idx="41">
                  <c:v>0.26</c:v>
                </c:pt>
                <c:pt idx="42">
                  <c:v>6.85</c:v>
                </c:pt>
                <c:pt idx="43">
                  <c:v>10.039999999999999</c:v>
                </c:pt>
                <c:pt idx="44">
                  <c:v>-1.3</c:v>
                </c:pt>
                <c:pt idx="45">
                  <c:v>-2.95</c:v>
                </c:pt>
                <c:pt idx="46">
                  <c:v>14.7</c:v>
                </c:pt>
                <c:pt idx="47">
                  <c:v>3.2</c:v>
                </c:pt>
                <c:pt idx="48">
                  <c:v>-2.54</c:v>
                </c:pt>
                <c:pt idx="49">
                  <c:v>7.76</c:v>
                </c:pt>
                <c:pt idx="50">
                  <c:v>5.34</c:v>
                </c:pt>
                <c:pt idx="51">
                  <c:v>5.37</c:v>
                </c:pt>
                <c:pt idx="52">
                  <c:v>2.65</c:v>
                </c:pt>
                <c:pt idx="53">
                  <c:v>-2.73</c:v>
                </c:pt>
                <c:pt idx="54">
                  <c:v>-1.23</c:v>
                </c:pt>
                <c:pt idx="55">
                  <c:v>2.2400000000000002</c:v>
                </c:pt>
                <c:pt idx="56">
                  <c:v>-3.46</c:v>
                </c:pt>
                <c:pt idx="57">
                  <c:v>7.29</c:v>
                </c:pt>
                <c:pt idx="58">
                  <c:v>-3.79</c:v>
                </c:pt>
                <c:pt idx="59">
                  <c:v>5.28</c:v>
                </c:pt>
                <c:pt idx="60">
                  <c:v>-6.17</c:v>
                </c:pt>
                <c:pt idx="61">
                  <c:v>0.23</c:v>
                </c:pt>
                <c:pt idx="62">
                  <c:v>5.1100000000000003</c:v>
                </c:pt>
                <c:pt idx="63">
                  <c:v>-10.29</c:v>
                </c:pt>
                <c:pt idx="64">
                  <c:v>-2.96</c:v>
                </c:pt>
                <c:pt idx="65">
                  <c:v>-11.29</c:v>
                </c:pt>
                <c:pt idx="66">
                  <c:v>10.82</c:v>
                </c:pt>
                <c:pt idx="67">
                  <c:v>-3.94</c:v>
                </c:pt>
                <c:pt idx="68">
                  <c:v>-8.27</c:v>
                </c:pt>
                <c:pt idx="69">
                  <c:v>9.86</c:v>
                </c:pt>
                <c:pt idx="70">
                  <c:v>7.95</c:v>
                </c:pt>
                <c:pt idx="71">
                  <c:v>-5.05</c:v>
                </c:pt>
                <c:pt idx="72">
                  <c:v>9.1</c:v>
                </c:pt>
                <c:pt idx="73">
                  <c:v>-2.59</c:v>
                </c:pt>
                <c:pt idx="74">
                  <c:v>0.94</c:v>
                </c:pt>
                <c:pt idx="75">
                  <c:v>1.49</c:v>
                </c:pt>
                <c:pt idx="76">
                  <c:v>-0.84</c:v>
                </c:pt>
                <c:pt idx="77">
                  <c:v>9.82</c:v>
                </c:pt>
                <c:pt idx="78">
                  <c:v>3.51</c:v>
                </c:pt>
                <c:pt idx="79">
                  <c:v>-2.98</c:v>
                </c:pt>
                <c:pt idx="80">
                  <c:v>-5.57</c:v>
                </c:pt>
              </c:numCache>
            </c:numRef>
          </c:yVal>
          <c:smooth val="1"/>
          <c:extLst>
            <c:ext xmlns:c16="http://schemas.microsoft.com/office/drawing/2014/chart" uri="{C3380CC4-5D6E-409C-BE32-E72D297353CC}">
              <c16:uniqueId val="{0000000B-6F85-4196-9581-E2DA8A4A1802}"/>
            </c:ext>
          </c:extLst>
        </c:ser>
        <c:dLbls>
          <c:showLegendKey val="0"/>
          <c:showVal val="0"/>
          <c:showCatName val="0"/>
          <c:showSerName val="0"/>
          <c:showPercent val="0"/>
          <c:showBubbleSize val="0"/>
        </c:dLbls>
        <c:axId val="194377903"/>
        <c:axId val="194367919"/>
      </c:scatterChart>
      <c:valAx>
        <c:axId val="1943779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194367919"/>
        <c:crosses val="autoZero"/>
        <c:crossBetween val="midCat"/>
      </c:valAx>
      <c:valAx>
        <c:axId val="194367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19437790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77787</xdr:colOff>
      <xdr:row>1</xdr:row>
      <xdr:rowOff>150812</xdr:rowOff>
    </xdr:from>
    <xdr:ext cx="8987674" cy="6374648"/>
    <xdr:sp macro="" textlink="">
      <xdr:nvSpPr>
        <xdr:cNvPr id="12" name="TextBox 2">
          <a:extLst>
            <a:ext uri="{FF2B5EF4-FFF2-40B4-BE49-F238E27FC236}">
              <a16:creationId xmlns:a16="http://schemas.microsoft.com/office/drawing/2014/main" id="{00000000-0008-0000-0300-000003000000}"/>
            </a:ext>
          </a:extLst>
        </xdr:cNvPr>
        <xdr:cNvSpPr txBox="1"/>
      </xdr:nvSpPr>
      <xdr:spPr>
        <a:xfrm>
          <a:off x="77787" y="485023"/>
          <a:ext cx="8987674" cy="637464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mn-ea"/>
              <a:cs typeface="+mn-cs"/>
            </a:rPr>
            <a:t>Non-linear portfolio optimization problem (7 pts)</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Wealthy industrialist H.E. Pennypacker is restructuring her investment portfolio and has decided to allocate capital across  12 industry funds: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NoDur:  Consumer NonDurables -- Food, Tobacco, Textiles, Apparel, Leather, Toys        </a:t>
          </a:r>
        </a:p>
        <a:p>
          <a:r>
            <a:rPr lang="en-US" sz="1100" b="0" i="0" u="none" strike="noStrike">
              <a:solidFill>
                <a:schemeClr val="tx1"/>
              </a:solidFill>
              <a:effectLst/>
              <a:latin typeface="+mn-lt"/>
              <a:ea typeface="+mn-ea"/>
              <a:cs typeface="+mn-cs"/>
            </a:rPr>
            <a:t>2.       Durbl:  Consumer Durables -- Cars, TV's, Furniture, Household Appliances</a:t>
          </a:r>
        </a:p>
        <a:p>
          <a:r>
            <a:rPr lang="en-US" sz="1100" b="0" i="0" u="none" strike="noStrike">
              <a:solidFill>
                <a:schemeClr val="tx1"/>
              </a:solidFill>
              <a:effectLst/>
              <a:latin typeface="+mn-lt"/>
              <a:ea typeface="+mn-ea"/>
              <a:cs typeface="+mn-cs"/>
            </a:rPr>
            <a:t>3.       Manuf:  Manufacturing -- Machinery, Trucks, Planes, Off Furn, Paper, Com Printing</a:t>
          </a:r>
        </a:p>
        <a:p>
          <a:r>
            <a:rPr lang="en-US" sz="1100" b="0" i="0" u="none" strike="noStrike">
              <a:solidFill>
                <a:schemeClr val="tx1"/>
              </a:solidFill>
              <a:effectLst/>
              <a:latin typeface="+mn-lt"/>
              <a:ea typeface="+mn-ea"/>
              <a:cs typeface="+mn-cs"/>
            </a:rPr>
            <a:t>4.       Enrgy: Oil, Gas, and Coal Extraction and Products</a:t>
          </a:r>
        </a:p>
        <a:p>
          <a:r>
            <a:rPr lang="en-US" sz="1100" b="0" i="0" u="none" strike="noStrike">
              <a:solidFill>
                <a:schemeClr val="tx1"/>
              </a:solidFill>
              <a:effectLst/>
              <a:latin typeface="+mn-lt"/>
              <a:ea typeface="+mn-ea"/>
              <a:cs typeface="+mn-cs"/>
            </a:rPr>
            <a:t>5.       Chems:  Chemicals and Allied Products</a:t>
          </a:r>
        </a:p>
        <a:p>
          <a:r>
            <a:rPr lang="en-US" sz="1100" b="0" i="0" u="none" strike="noStrike">
              <a:solidFill>
                <a:schemeClr val="tx1"/>
              </a:solidFill>
              <a:effectLst/>
              <a:latin typeface="+mn-lt"/>
              <a:ea typeface="+mn-ea"/>
              <a:cs typeface="+mn-cs"/>
            </a:rPr>
            <a:t>6.       BusEq:  Business Equipment -- Computers, Software, and Electronic Equipment</a:t>
          </a:r>
        </a:p>
        <a:p>
          <a:r>
            <a:rPr lang="en-US" sz="1100" b="0" i="0" u="none" strike="noStrike">
              <a:solidFill>
                <a:schemeClr val="tx1"/>
              </a:solidFill>
              <a:effectLst/>
              <a:latin typeface="+mn-lt"/>
              <a:ea typeface="+mn-ea"/>
              <a:cs typeface="+mn-cs"/>
            </a:rPr>
            <a:t>7.       Telcm:  Telephone and Television Transmission</a:t>
          </a:r>
        </a:p>
        <a:p>
          <a:r>
            <a:rPr lang="en-US" sz="1100" b="0" i="0" u="none" strike="noStrike">
              <a:solidFill>
                <a:schemeClr val="tx1"/>
              </a:solidFill>
              <a:effectLst/>
              <a:latin typeface="+mn-lt"/>
              <a:ea typeface="+mn-ea"/>
              <a:cs typeface="+mn-cs"/>
            </a:rPr>
            <a:t>8.       Utils:  Utilities</a:t>
          </a:r>
        </a:p>
        <a:p>
          <a:r>
            <a:rPr lang="en-US" sz="1100" b="0" i="0" u="none" strike="noStrike">
              <a:solidFill>
                <a:schemeClr val="tx1"/>
              </a:solidFill>
              <a:effectLst/>
              <a:latin typeface="+mn-lt"/>
              <a:ea typeface="+mn-ea"/>
              <a:cs typeface="+mn-cs"/>
            </a:rPr>
            <a:t>9.       Shops:  Wholesale, Retail, and Some Services (Laundries, Repair Shops)</a:t>
          </a:r>
        </a:p>
        <a:p>
          <a:r>
            <a:rPr lang="en-US" sz="1100" b="0" i="0" u="none" strike="noStrike">
              <a:solidFill>
                <a:schemeClr val="tx1"/>
              </a:solidFill>
              <a:effectLst/>
              <a:latin typeface="+mn-lt"/>
              <a:ea typeface="+mn-ea"/>
              <a:cs typeface="+mn-cs"/>
            </a:rPr>
            <a:t>10.   Hlth:   Healthcare, Medical Equipment, and Drugs</a:t>
          </a:r>
        </a:p>
        <a:p>
          <a:r>
            <a:rPr lang="en-US" sz="1100" b="0" i="0" u="none" strike="noStrike">
              <a:solidFill>
                <a:schemeClr val="tx1"/>
              </a:solidFill>
              <a:effectLst/>
              <a:latin typeface="+mn-lt"/>
              <a:ea typeface="+mn-ea"/>
              <a:cs typeface="+mn-cs"/>
            </a:rPr>
            <a:t>11.   Money:  Finance</a:t>
          </a:r>
        </a:p>
        <a:p>
          <a:r>
            <a:rPr lang="en-US" sz="1100" b="0" i="0" u="none" strike="noStrike">
              <a:solidFill>
                <a:schemeClr val="tx1"/>
              </a:solidFill>
              <a:effectLst/>
              <a:latin typeface="+mn-lt"/>
              <a:ea typeface="+mn-ea"/>
              <a:cs typeface="+mn-cs"/>
            </a:rPr>
            <a:t>12.   Other: Mines, Constr, BldMt, Trans, Hotels, Bus Serv, Entertainment</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She has hired you</a:t>
          </a:r>
          <a:r>
            <a:rPr lang="en-US" sz="1100" b="0" i="0" u="none" strike="noStrike" baseline="0">
              <a:solidFill>
                <a:schemeClr val="tx1"/>
              </a:solidFill>
              <a:effectLst/>
              <a:latin typeface="+mn-lt"/>
              <a:ea typeface="+mn-ea"/>
              <a:cs typeface="+mn-cs"/>
            </a:rPr>
            <a:t> for</a:t>
          </a:r>
          <a:r>
            <a:rPr lang="en-US" sz="1100" b="0" i="0" u="none" strike="noStrike">
              <a:solidFill>
                <a:schemeClr val="tx1"/>
              </a:solidFill>
              <a:effectLst/>
              <a:latin typeface="+mn-lt"/>
              <a:ea typeface="+mn-ea"/>
              <a:cs typeface="+mn-cs"/>
            </a:rPr>
            <a:t> support the decision</a:t>
          </a:r>
          <a:r>
            <a:rPr lang="en-US" sz="1100" b="0" i="0" u="none" strike="noStrike" baseline="0">
              <a:solidFill>
                <a:schemeClr val="tx1"/>
              </a:solidFill>
              <a:effectLst/>
              <a:latin typeface="+mn-lt"/>
              <a:ea typeface="+mn-ea"/>
              <a:cs typeface="+mn-cs"/>
            </a:rPr>
            <a:t>-</a:t>
          </a:r>
          <a:r>
            <a:rPr lang="en-US" sz="1100" b="0" i="0" u="none" strike="noStrike">
              <a:solidFill>
                <a:schemeClr val="tx1"/>
              </a:solidFill>
              <a:effectLst/>
              <a:latin typeface="+mn-lt"/>
              <a:ea typeface="+mn-ea"/>
              <a:cs typeface="+mn-cs"/>
            </a:rPr>
            <a:t>making, and asks you to construct a Markowitz model to identify an allocation with minimal risk (in terms of</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standard deviation of monthly returns), and a monthly expected return of at least 1.5%. Furthermore, at most 1% of the capital can be allocated to NoDur fund and at most 2% to Enrgy fund, since H.E. Pennypacker does not want to appear as a supporter of the Tobacco and Oil &amp; Gas industries. At least </a:t>
          </a:r>
        </a:p>
        <a:p>
          <a:r>
            <a:rPr lang="en-US" sz="1100" b="0" i="0" u="none" strike="noStrike">
              <a:solidFill>
                <a:schemeClr val="tx1"/>
              </a:solidFill>
              <a:effectLst/>
              <a:latin typeface="+mn-lt"/>
              <a:ea typeface="+mn-ea"/>
              <a:cs typeface="+mn-cs"/>
            </a:rPr>
            <a:t>7% of the capital should be invested in Health</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fund. The planning horizon is one</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month and the model should use data on monthly historical returns of the industry</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funds (Table 1). </a:t>
          </a:r>
        </a:p>
        <a:p>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tx1"/>
              </a:solidFill>
              <a:effectLst/>
              <a:latin typeface="+mn-lt"/>
              <a:ea typeface="+mn-ea"/>
              <a:cs typeface="+mn-cs"/>
            </a:rPr>
            <a:t>a) </a:t>
          </a:r>
          <a:r>
            <a:rPr lang="en-US" sz="1100" b="0" i="0" u="none" strike="noStrike">
              <a:solidFill>
                <a:schemeClr val="tx1"/>
              </a:solidFill>
              <a:effectLst/>
              <a:latin typeface="+mn-lt"/>
              <a:ea typeface="+mn-ea"/>
              <a:cs typeface="+mn-cs"/>
            </a:rPr>
            <a:t>Build the NLP model using spreadsheets and solve the optimal allocation.</a:t>
          </a:r>
          <a:r>
            <a:rPr lang="en-US" sz="1100" b="0" i="0">
              <a:solidFill>
                <a:schemeClr val="tx1"/>
              </a:solidFill>
              <a:effectLst/>
              <a:latin typeface="+mn-lt"/>
              <a:ea typeface="+mn-ea"/>
              <a:cs typeface="+mn-cs"/>
            </a:rPr>
            <a:t> Shorting of the funds is not allowed, i.e., fund weights must be non-negative. (3p) [HINT: To check the correctness of your implementation, make sure that if you invest in only one fund, then the expected return and risk given by your model match those in the historical data].</a:t>
          </a:r>
          <a:endParaRPr lang="en-US">
            <a:effectLst/>
          </a:endParaRPr>
        </a:p>
        <a:p>
          <a:endParaRPr lang="en-US" sz="1100" b="0"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b) </a:t>
          </a:r>
          <a:r>
            <a:rPr lang="en-US" sz="1100" b="0" i="0">
              <a:solidFill>
                <a:schemeClr val="tx1"/>
              </a:solidFill>
              <a:effectLst/>
              <a:latin typeface="+mn-lt"/>
              <a:ea typeface="+mn-ea"/>
              <a:cs typeface="+mn-cs"/>
            </a:rPr>
            <a:t>To which funds should H.E. Pennypacker allocate capital and how much? </a:t>
          </a:r>
          <a:r>
            <a:rPr lang="en-US" sz="1100" b="0" i="0" u="none" strike="noStrike">
              <a:solidFill>
                <a:schemeClr val="tx1"/>
              </a:solidFill>
              <a:effectLst/>
              <a:latin typeface="+mn-lt"/>
              <a:ea typeface="+mn-ea"/>
              <a:cs typeface="+mn-cs"/>
            </a:rPr>
            <a:t>What is the expected return and standard deviation of returns of the optimal allocation? (1p)</a:t>
          </a:r>
        </a:p>
        <a:p>
          <a:endParaRPr lang="en-US" sz="1100" b="0" i="0" u="none" strike="noStrike">
            <a:solidFill>
              <a:schemeClr val="tx1"/>
            </a:solidFill>
            <a:effectLst/>
            <a:latin typeface="+mn-lt"/>
            <a:ea typeface="+mn-ea"/>
            <a:cs typeface="+mn-cs"/>
          </a:endParaRPr>
        </a:p>
        <a:p>
          <a:r>
            <a:rPr lang="en-US" sz="1100" b="0" i="0" u="none" strike="noStrike">
              <a:solidFill>
                <a:srgbClr val="FF0000"/>
              </a:solidFill>
              <a:effectLst/>
              <a:latin typeface="+mn-lt"/>
              <a:ea typeface="+mn-ea"/>
              <a:cs typeface="+mn-cs"/>
            </a:rPr>
            <a:t>Answer here</a:t>
          </a:r>
        </a:p>
        <a:p>
          <a:endParaRPr lang="en-US" sz="1100" b="0"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c)</a:t>
          </a:r>
          <a:r>
            <a:rPr lang="en-US" sz="1100" b="0" i="0" u="none" strike="noStrike">
              <a:solidFill>
                <a:schemeClr val="tx1"/>
              </a:solidFill>
              <a:effectLst/>
              <a:latin typeface="+mn-lt"/>
              <a:ea typeface="+mn-ea"/>
              <a:cs typeface="+mn-cs"/>
            </a:rPr>
            <a:t> After seeing the results H.E. Pennypacker wants you to analyze the tradeoff</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between risk and expected returns more closely. Solve the model for a range of</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different values for the expected return requirement and produce a graph showing</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standard deviation of returns as a function of the expected returns.</a:t>
          </a:r>
          <a:r>
            <a:rPr lang="en-US" sz="1100" b="0" i="0" u="none" strike="noStrike" baseline="0">
              <a:solidFill>
                <a:schemeClr val="tx1"/>
              </a:solidFill>
              <a:effectLst/>
              <a:latin typeface="+mn-lt"/>
              <a:ea typeface="+mn-ea"/>
              <a:cs typeface="+mn-cs"/>
            </a:rPr>
            <a:t> R</a:t>
          </a:r>
          <a:r>
            <a:rPr lang="en-US" sz="1100" b="0" i="0" u="none" strike="noStrike">
              <a:solidFill>
                <a:schemeClr val="tx1"/>
              </a:solidFill>
              <a:effectLst/>
              <a:latin typeface="+mn-lt"/>
              <a:ea typeface="+mn-ea"/>
              <a:cs typeface="+mn-cs"/>
            </a:rPr>
            <a:t>ange of 5-10 values suffices, i.e., no use of macros is required.</a:t>
          </a:r>
          <a:r>
            <a:rPr lang="en-US" sz="1100" b="0" i="0" u="none" strike="noStrike" baseline="0">
              <a:solidFill>
                <a:schemeClr val="tx1"/>
              </a:solidFill>
              <a:effectLst/>
              <a:latin typeface="+mn-lt"/>
              <a:ea typeface="+mn-ea"/>
              <a:cs typeface="+mn-cs"/>
            </a:rPr>
            <a:t> M</a:t>
          </a:r>
          <a:r>
            <a:rPr lang="en-US" sz="1100" b="0" i="0" u="none" strike="noStrike">
              <a:solidFill>
                <a:schemeClr val="tx1"/>
              </a:solidFill>
              <a:effectLst/>
              <a:latin typeface="+mn-lt"/>
              <a:ea typeface="+mn-ea"/>
              <a:cs typeface="+mn-cs"/>
            </a:rPr>
            <a:t>ake sure that this</a:t>
          </a:r>
          <a:r>
            <a:rPr lang="en-US" sz="1100" b="0" i="0" u="none" strike="noStrike" baseline="0">
              <a:solidFill>
                <a:schemeClr val="tx1"/>
              </a:solidFill>
              <a:effectLst/>
              <a:latin typeface="+mn-lt"/>
              <a:ea typeface="+mn-ea"/>
              <a:cs typeface="+mn-cs"/>
            </a:rPr>
            <a:t> range includes the maximum </a:t>
          </a:r>
          <a:r>
            <a:rPr lang="en-US" sz="1100" b="0" i="0" u="none" strike="noStrike">
              <a:solidFill>
                <a:schemeClr val="tx1"/>
              </a:solidFill>
              <a:effectLst/>
              <a:latin typeface="+mn-lt"/>
              <a:ea typeface="+mn-ea"/>
              <a:cs typeface="+mn-cs"/>
            </a:rPr>
            <a:t>return</a:t>
          </a:r>
          <a:r>
            <a:rPr lang="en-US" sz="1100" b="0" i="0" u="none" strike="noStrike" baseline="0">
              <a:solidFill>
                <a:schemeClr val="tx1"/>
              </a:solidFill>
              <a:effectLst/>
              <a:latin typeface="+mn-lt"/>
              <a:ea typeface="+mn-ea"/>
              <a:cs typeface="+mn-cs"/>
            </a:rPr>
            <a:t> and minimum risk portfolios</a:t>
          </a:r>
          <a:r>
            <a:rPr lang="en-US" sz="1100" b="0" i="0" u="none" strike="noStrike">
              <a:solidFill>
                <a:schemeClr val="tx1"/>
              </a:solidFill>
              <a:effectLst/>
              <a:latin typeface="+mn-lt"/>
              <a:ea typeface="+mn-ea"/>
              <a:cs typeface="+mn-cs"/>
            </a:rPr>
            <a:t>.</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(3p) </a:t>
          </a:r>
        </a:p>
        <a:p>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17</xdr:col>
      <xdr:colOff>407735</xdr:colOff>
      <xdr:row>2</xdr:row>
      <xdr:rowOff>23560</xdr:rowOff>
    </xdr:from>
    <xdr:ext cx="5897563" cy="189282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9289380" y="549942"/>
          <a:ext cx="5897563" cy="1892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pPr eaLnBrk="1" fontAlgn="auto" latinLnBrk="0" hangingPunct="1"/>
          <a:r>
            <a:rPr lang="en-US" sz="1100" b="1" i="0" u="none" strike="noStrike">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implementation reasonable? </a:t>
          </a:r>
          <a:r>
            <a:rPr lang="en-US" sz="1100" b="0" i="0" baseline="0">
              <a:solidFill>
                <a:schemeClr val="tx1"/>
              </a:solidFill>
              <a:effectLst/>
              <a:latin typeface="+mn-lt"/>
              <a:ea typeface="+mn-ea"/>
              <a:cs typeface="+mn-cs"/>
            </a:rPr>
            <a:t>(+0-3pts)</a:t>
          </a:r>
          <a:endParaRPr lang="en-US">
            <a:effectLst/>
          </a:endParaRPr>
        </a:p>
        <a:p>
          <a:pPr eaLnBrk="1" fontAlgn="auto" latinLnBrk="0" hangingPunct="1"/>
          <a:r>
            <a:rPr lang="en-US" sz="1100" b="0" i="0" baseline="0">
              <a:solidFill>
                <a:schemeClr val="tx1"/>
              </a:solidFill>
              <a:effectLst/>
              <a:latin typeface="+mn-lt"/>
              <a:ea typeface="+mn-ea"/>
              <a:cs typeface="+mn-cs"/>
            </a:rPr>
            <a:t>Implementation is reasonable and correct. (Note that multiple equivalent formulations exist.) (3 pts)</a:t>
          </a:r>
          <a:endParaRPr lang="en-US">
            <a:effectLst/>
          </a:endParaRPr>
        </a:p>
        <a:p>
          <a:pPr eaLnBrk="1" fontAlgn="auto" latinLnBrk="0" hangingPunct="1"/>
          <a:r>
            <a:rPr lang="en-US" sz="1100" b="0" i="0" baseline="0">
              <a:solidFill>
                <a:schemeClr val="tx1"/>
              </a:solidFill>
              <a:effectLst/>
              <a:latin typeface="+mn-lt"/>
              <a:ea typeface="+mn-ea"/>
              <a:cs typeface="+mn-cs"/>
            </a:rPr>
            <a:t>Implementation  is reasonable, but there are minor mistakes  (2pts)</a:t>
          </a:r>
          <a:endParaRPr lang="en-US">
            <a:effectLst/>
          </a:endParaRPr>
        </a:p>
        <a:p>
          <a:pPr eaLnBrk="1" fontAlgn="auto" latinLnBrk="0" hangingPunct="1"/>
          <a:r>
            <a:rPr lang="en-US" sz="1100" b="0" i="0" baseline="0">
              <a:solidFill>
                <a:schemeClr val="tx1"/>
              </a:solidFill>
              <a:effectLst/>
              <a:latin typeface="+mn-lt"/>
              <a:ea typeface="+mn-ea"/>
              <a:cs typeface="+mn-cs"/>
            </a:rPr>
            <a:t>Implementation  is reasonable, but there are major mistakes. (1pts)</a:t>
          </a:r>
          <a:endParaRPr lang="en-US">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a:solidFill>
                <a:schemeClr val="tx1"/>
              </a:solidFill>
              <a:effectLst/>
              <a:latin typeface="+mn-lt"/>
              <a:ea typeface="+mn-ea"/>
              <a:cs typeface="+mn-cs"/>
            </a:rPr>
            <a:t>b) Everyting correct 1p</a:t>
          </a:r>
        </a:p>
        <a:p>
          <a:r>
            <a:rPr lang="en-US" sz="1100" b="0">
              <a:solidFill>
                <a:schemeClr val="tx1"/>
              </a:solidFill>
              <a:effectLst/>
              <a:latin typeface="+mn-lt"/>
              <a:ea typeface="+mn-ea"/>
              <a:cs typeface="+mn-cs"/>
            </a:rPr>
            <a:t>c) 3</a:t>
          </a:r>
          <a:r>
            <a:rPr lang="en-US" sz="1100" b="0" baseline="0">
              <a:solidFill>
                <a:schemeClr val="tx1"/>
              </a:solidFill>
              <a:effectLst/>
              <a:latin typeface="+mn-lt"/>
              <a:ea typeface="+mn-ea"/>
              <a:cs typeface="+mn-cs"/>
            </a:rPr>
            <a:t> points if the graph has been done. -1p if axes not labeled, the frontier is at the wrong place, min/max not included etc.</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xdr:txBody>
    </xdr:sp>
    <xdr:clientData/>
  </xdr:oneCellAnchor>
  <xdr:twoCellAnchor>
    <xdr:from>
      <xdr:col>18</xdr:col>
      <xdr:colOff>14358</xdr:colOff>
      <xdr:row>14</xdr:row>
      <xdr:rowOff>11198</xdr:rowOff>
    </xdr:from>
    <xdr:to>
      <xdr:col>41</xdr:col>
      <xdr:colOff>158750</xdr:colOff>
      <xdr:row>38</xdr:row>
      <xdr:rowOff>66006</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pringnuance\Desktop\Business-Analytics-I\Lectures%20and%20Assignment%203\Nguyen%20Xuan%20Binh_887799_ISM-C1004_Assignment_3.xlsx" TargetMode="External"/><Relationship Id="rId1" Type="http://schemas.openxmlformats.org/officeDocument/2006/relationships/externalLinkPath" Target="Nguyen%20Xuan%20Binh_887799_ISM-C1004_Assignment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blem 1"/>
      <sheetName val="Problem 2"/>
      <sheetName val="Problem 3"/>
      <sheetName val="Problem 4"/>
      <sheetName val="Problem 5"/>
    </sheetNames>
    <sheetDataSet>
      <sheetData sheetId="0"/>
      <sheetData sheetId="1">
        <row r="1">
          <cell r="A1" t="str">
            <v>ISM-C1004 - Business Analytics 1 - Assignment 3 (Total 28 points)</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22"/>
  <sheetViews>
    <sheetView tabSelected="1" zoomScale="114" zoomScaleNormal="120" workbookViewId="0"/>
  </sheetViews>
  <sheetFormatPr defaultColWidth="8.88671875" defaultRowHeight="14.4" x14ac:dyDescent="0.3"/>
  <cols>
    <col min="1" max="2" width="2.44140625" customWidth="1"/>
    <col min="4" max="4" width="3.88671875" customWidth="1"/>
    <col min="21" max="22" width="0" hidden="1" customWidth="1"/>
  </cols>
  <sheetData>
    <row r="1" spans="1:22" s="1" customFormat="1" ht="25.8" x14ac:dyDescent="0.5">
      <c r="A1" s="2" t="str">
        <f>'[1]Problem 2'!$A$1</f>
        <v>ISM-C1004 - Business Analytics 1 - Assignment 3 (Total 28 points)</v>
      </c>
      <c r="B1" s="2"/>
    </row>
    <row r="3" spans="1:22" ht="33.75" customHeight="1" x14ac:dyDescent="0.3"/>
    <row r="11" spans="1:22" ht="15" thickBot="1" x14ac:dyDescent="0.35"/>
    <row r="12" spans="1:22" x14ac:dyDescent="0.3">
      <c r="U12" s="31" t="s">
        <v>15</v>
      </c>
      <c r="V12" s="33" t="s">
        <v>16</v>
      </c>
    </row>
    <row r="13" spans="1:22" x14ac:dyDescent="0.3">
      <c r="U13" s="32"/>
      <c r="V13" s="34"/>
    </row>
    <row r="14" spans="1:22" x14ac:dyDescent="0.3">
      <c r="U14" s="32"/>
      <c r="V14" s="34"/>
    </row>
    <row r="15" spans="1:22" ht="15" customHeight="1" x14ac:dyDescent="0.3">
      <c r="U15" s="32"/>
      <c r="V15" s="34"/>
    </row>
    <row r="16" spans="1:22" x14ac:dyDescent="0.3">
      <c r="U16" s="20">
        <v>0.91214356922733753</v>
      </c>
      <c r="V16" s="13">
        <v>3.7546872195090173</v>
      </c>
    </row>
    <row r="17" spans="21:22" x14ac:dyDescent="0.3">
      <c r="U17" s="20">
        <v>0.99999999891501978</v>
      </c>
      <c r="V17" s="13">
        <v>3.8157828415620849</v>
      </c>
    </row>
    <row r="18" spans="21:22" x14ac:dyDescent="0.3">
      <c r="U18" s="20">
        <v>1.2500000017783193</v>
      </c>
      <c r="V18" s="13">
        <v>4.1577627832959321</v>
      </c>
    </row>
    <row r="19" spans="21:22" x14ac:dyDescent="0.3">
      <c r="U19" s="20">
        <v>1.5000000077027831</v>
      </c>
      <c r="V19" s="13">
        <v>4.7330199405696769</v>
      </c>
    </row>
    <row r="20" spans="21:22" x14ac:dyDescent="0.3">
      <c r="U20" s="20">
        <v>1.7500000032263363</v>
      </c>
      <c r="V20" s="13">
        <v>5.4710888120270837</v>
      </c>
    </row>
    <row r="21" spans="21:22" ht="15" thickBot="1" x14ac:dyDescent="0.35">
      <c r="U21" s="21">
        <v>2.0560434710747852</v>
      </c>
      <c r="V21" s="14">
        <v>6.5148096343547213</v>
      </c>
    </row>
    <row r="36" spans="3:16" ht="15" thickBot="1" x14ac:dyDescent="0.35">
      <c r="C36" s="3" t="s">
        <v>0</v>
      </c>
    </row>
    <row r="37" spans="3:16" x14ac:dyDescent="0.3">
      <c r="C37" s="10" t="s">
        <v>17</v>
      </c>
      <c r="D37" s="4"/>
      <c r="E37" s="10">
        <f>AVERAGE(E42:E110)</f>
        <v>0.51231884057971044</v>
      </c>
      <c r="F37" s="4">
        <f t="shared" ref="F37:P37" si="0">AVERAGE(F42:F110)</f>
        <v>2.2234782608695656</v>
      </c>
      <c r="G37" s="4">
        <f t="shared" si="0"/>
        <v>0.80101449275362369</v>
      </c>
      <c r="H37" s="4">
        <f t="shared" si="0"/>
        <v>0.94840579710144923</v>
      </c>
      <c r="I37" s="4">
        <f t="shared" si="0"/>
        <v>0.66362318840579759</v>
      </c>
      <c r="J37" s="4">
        <f t="shared" si="0"/>
        <v>1.4984057971014493</v>
      </c>
      <c r="K37" s="4">
        <f t="shared" si="0"/>
        <v>8.2753623188405886E-2</v>
      </c>
      <c r="L37" s="4">
        <f t="shared" si="0"/>
        <v>0.69971014492753625</v>
      </c>
      <c r="M37" s="4">
        <f t="shared" si="0"/>
        <v>1.133623188405797</v>
      </c>
      <c r="N37" s="4">
        <f t="shared" si="0"/>
        <v>0.89913043478260912</v>
      </c>
      <c r="O37" s="4">
        <f t="shared" si="0"/>
        <v>0.86246376811594161</v>
      </c>
      <c r="P37" s="5">
        <f t="shared" si="0"/>
        <v>0.65159420289855086</v>
      </c>
    </row>
    <row r="38" spans="3:16" ht="15" thickBot="1" x14ac:dyDescent="0.35">
      <c r="C38" s="12" t="s">
        <v>18</v>
      </c>
      <c r="D38" s="8"/>
      <c r="E38" s="12">
        <f>_xlfn.STDEV.P(E42:E110)</f>
        <v>4.1654152827840383</v>
      </c>
      <c r="F38" s="8">
        <f t="shared" ref="F38:P38" si="1">_xlfn.STDEV.P(F42:F110)</f>
        <v>11.095142928207526</v>
      </c>
      <c r="G38" s="8">
        <f t="shared" si="1"/>
        <v>6.0750022711100975</v>
      </c>
      <c r="H38" s="8">
        <f t="shared" si="1"/>
        <v>10.144599566127184</v>
      </c>
      <c r="I38" s="8">
        <f t="shared" si="1"/>
        <v>4.5552460507255477</v>
      </c>
      <c r="J38" s="8">
        <f t="shared" si="1"/>
        <v>5.8723228555135387</v>
      </c>
      <c r="K38" s="8">
        <f t="shared" si="1"/>
        <v>5.0090109770576436</v>
      </c>
      <c r="L38" s="8">
        <f t="shared" si="1"/>
        <v>4.4182451008354553</v>
      </c>
      <c r="M38" s="8">
        <f t="shared" si="1"/>
        <v>5.4033851362342098</v>
      </c>
      <c r="N38" s="8">
        <f t="shared" si="1"/>
        <v>4.352672588668506</v>
      </c>
      <c r="O38" s="8">
        <f t="shared" si="1"/>
        <v>5.7614099536905332</v>
      </c>
      <c r="P38" s="9">
        <f t="shared" si="1"/>
        <v>5.5682116982464054</v>
      </c>
    </row>
    <row r="39" spans="3:16" ht="15" thickBot="1" x14ac:dyDescent="0.35">
      <c r="C39" s="23"/>
      <c r="D39" s="24"/>
      <c r="E39" s="24"/>
      <c r="F39" s="24"/>
      <c r="G39" s="24"/>
      <c r="H39" s="24"/>
      <c r="I39" s="24"/>
      <c r="J39" s="24"/>
      <c r="K39" s="24"/>
      <c r="L39" s="24"/>
      <c r="M39" s="24"/>
      <c r="N39" s="24"/>
      <c r="O39" s="24"/>
      <c r="P39" s="25"/>
    </row>
    <row r="40" spans="3:16" ht="15" thickBot="1" x14ac:dyDescent="0.35">
      <c r="C40" s="26" t="s">
        <v>1</v>
      </c>
      <c r="D40" s="18"/>
      <c r="E40" s="28" t="s">
        <v>2</v>
      </c>
      <c r="F40" s="29"/>
      <c r="G40" s="29"/>
      <c r="H40" s="29"/>
      <c r="I40" s="29"/>
      <c r="J40" s="29"/>
      <c r="K40" s="29"/>
      <c r="L40" s="29"/>
      <c r="M40" s="29"/>
      <c r="N40" s="29"/>
      <c r="O40" s="29"/>
      <c r="P40" s="30"/>
    </row>
    <row r="41" spans="3:16" ht="15" thickBot="1" x14ac:dyDescent="0.35">
      <c r="C41" s="27"/>
      <c r="D41" s="19"/>
      <c r="E41" s="15" t="s">
        <v>3</v>
      </c>
      <c r="F41" s="16" t="s">
        <v>4</v>
      </c>
      <c r="G41" s="16" t="s">
        <v>5</v>
      </c>
      <c r="H41" s="16" t="s">
        <v>6</v>
      </c>
      <c r="I41" s="16" t="s">
        <v>7</v>
      </c>
      <c r="J41" s="16" t="s">
        <v>8</v>
      </c>
      <c r="K41" s="16" t="s">
        <v>9</v>
      </c>
      <c r="L41" s="16" t="s">
        <v>10</v>
      </c>
      <c r="M41" s="16" t="s">
        <v>11</v>
      </c>
      <c r="N41" s="16" t="s">
        <v>12</v>
      </c>
      <c r="O41" s="16" t="s">
        <v>13</v>
      </c>
      <c r="P41" s="17" t="s">
        <v>14</v>
      </c>
    </row>
    <row r="42" spans="3:16" x14ac:dyDescent="0.3">
      <c r="C42" s="10">
        <v>201701</v>
      </c>
      <c r="D42" s="4">
        <v>1</v>
      </c>
      <c r="E42" s="4">
        <v>1.63</v>
      </c>
      <c r="F42" s="4">
        <v>2.74</v>
      </c>
      <c r="G42" s="4">
        <v>3.19</v>
      </c>
      <c r="H42" s="4">
        <v>-4.3600000000000003</v>
      </c>
      <c r="I42" s="4">
        <v>3.81</v>
      </c>
      <c r="J42" s="4">
        <v>4.67</v>
      </c>
      <c r="K42" s="4">
        <v>2.87</v>
      </c>
      <c r="L42" s="4">
        <v>1.08</v>
      </c>
      <c r="M42" s="4">
        <v>1.01</v>
      </c>
      <c r="N42" s="4">
        <v>2.02</v>
      </c>
      <c r="O42" s="4">
        <v>0.56999999999999995</v>
      </c>
      <c r="P42" s="5">
        <v>1.54</v>
      </c>
    </row>
    <row r="43" spans="3:16" x14ac:dyDescent="0.3">
      <c r="C43" s="11">
        <v>201702</v>
      </c>
      <c r="D43" s="6">
        <v>2</v>
      </c>
      <c r="E43" s="6">
        <v>3.69</v>
      </c>
      <c r="F43" s="6">
        <v>0.66</v>
      </c>
      <c r="G43" s="6">
        <v>4.1399999999999997</v>
      </c>
      <c r="H43" s="6">
        <v>-2.4</v>
      </c>
      <c r="I43" s="6">
        <v>4.1900000000000004</v>
      </c>
      <c r="J43" s="6">
        <v>4.9800000000000004</v>
      </c>
      <c r="K43" s="6">
        <v>0.14000000000000001</v>
      </c>
      <c r="L43" s="6">
        <v>4.05</v>
      </c>
      <c r="M43" s="6">
        <v>2.8</v>
      </c>
      <c r="N43" s="6">
        <v>6.97</v>
      </c>
      <c r="O43" s="6">
        <v>4.57</v>
      </c>
      <c r="P43" s="7">
        <v>2.34</v>
      </c>
    </row>
    <row r="44" spans="3:16" x14ac:dyDescent="0.3">
      <c r="C44" s="11">
        <v>201703</v>
      </c>
      <c r="D44" s="6">
        <v>3</v>
      </c>
      <c r="E44" s="6">
        <v>0.91</v>
      </c>
      <c r="F44" s="6">
        <v>0.11</v>
      </c>
      <c r="G44" s="6">
        <v>-0.28999999999999998</v>
      </c>
      <c r="H44" s="6">
        <v>-1.19</v>
      </c>
      <c r="I44" s="6">
        <v>0.85</v>
      </c>
      <c r="J44" s="6">
        <v>2.11</v>
      </c>
      <c r="K44" s="6">
        <v>1.05</v>
      </c>
      <c r="L44" s="6">
        <v>0.32</v>
      </c>
      <c r="M44" s="6">
        <v>0.8</v>
      </c>
      <c r="N44" s="6">
        <v>0.03</v>
      </c>
      <c r="O44" s="6">
        <v>-2.29</v>
      </c>
      <c r="P44" s="7">
        <v>-0.7</v>
      </c>
    </row>
    <row r="45" spans="3:16" x14ac:dyDescent="0.3">
      <c r="C45" s="11">
        <v>201704</v>
      </c>
      <c r="D45" s="6">
        <v>4</v>
      </c>
      <c r="E45" s="6">
        <v>0.52</v>
      </c>
      <c r="F45" s="6">
        <v>1.73</v>
      </c>
      <c r="G45" s="6">
        <v>2.71</v>
      </c>
      <c r="H45" s="6">
        <v>-2.66</v>
      </c>
      <c r="I45" s="6">
        <v>0.28999999999999998</v>
      </c>
      <c r="J45" s="6">
        <v>2.71</v>
      </c>
      <c r="K45" s="6">
        <v>0.02</v>
      </c>
      <c r="L45" s="6">
        <v>0.38</v>
      </c>
      <c r="M45" s="6">
        <v>2.71</v>
      </c>
      <c r="N45" s="6">
        <v>0.91</v>
      </c>
      <c r="O45" s="6">
        <v>0.18</v>
      </c>
      <c r="P45" s="7">
        <v>0.35</v>
      </c>
    </row>
    <row r="46" spans="3:16" x14ac:dyDescent="0.3">
      <c r="C46" s="11">
        <v>201705</v>
      </c>
      <c r="D46" s="6">
        <v>5</v>
      </c>
      <c r="E46" s="6">
        <v>3.12</v>
      </c>
      <c r="F46" s="6">
        <v>-0.51</v>
      </c>
      <c r="G46" s="6">
        <v>1.55</v>
      </c>
      <c r="H46" s="6">
        <v>-3.28</v>
      </c>
      <c r="I46" s="6">
        <v>0.83</v>
      </c>
      <c r="J46" s="6">
        <v>4.1900000000000004</v>
      </c>
      <c r="K46" s="6">
        <v>-1.55</v>
      </c>
      <c r="L46" s="6">
        <v>2.56</v>
      </c>
      <c r="M46" s="6">
        <v>1.63</v>
      </c>
      <c r="N46" s="6">
        <v>-0.25</v>
      </c>
      <c r="O46" s="6">
        <v>-1.06</v>
      </c>
      <c r="P46" s="7">
        <v>0.6</v>
      </c>
    </row>
    <row r="47" spans="3:16" x14ac:dyDescent="0.3">
      <c r="C47" s="11">
        <v>201706</v>
      </c>
      <c r="D47" s="6">
        <v>6</v>
      </c>
      <c r="E47" s="6">
        <v>-1.03</v>
      </c>
      <c r="F47" s="6">
        <v>3.51</v>
      </c>
      <c r="G47" s="6">
        <v>1.63</v>
      </c>
      <c r="H47" s="6">
        <v>-0.08</v>
      </c>
      <c r="I47" s="6">
        <v>0.63</v>
      </c>
      <c r="J47" s="6">
        <v>-2.13</v>
      </c>
      <c r="K47" s="6">
        <v>-2.2200000000000002</v>
      </c>
      <c r="L47" s="6">
        <v>-1.89</v>
      </c>
      <c r="M47" s="6">
        <v>-1.9</v>
      </c>
      <c r="N47" s="6">
        <v>5.54</v>
      </c>
      <c r="O47" s="6">
        <v>5.84</v>
      </c>
      <c r="P47" s="7">
        <v>1.79</v>
      </c>
    </row>
    <row r="48" spans="3:16" x14ac:dyDescent="0.3">
      <c r="C48" s="11">
        <v>201707</v>
      </c>
      <c r="D48" s="6">
        <v>7</v>
      </c>
      <c r="E48" s="6">
        <v>-0.13</v>
      </c>
      <c r="F48" s="6">
        <v>-1.17</v>
      </c>
      <c r="G48" s="6">
        <v>2.31</v>
      </c>
      <c r="H48" s="6">
        <v>2.0699999999999998</v>
      </c>
      <c r="I48" s="6">
        <v>1.94</v>
      </c>
      <c r="J48" s="6">
        <v>3.77</v>
      </c>
      <c r="K48" s="6">
        <v>5.27</v>
      </c>
      <c r="L48" s="6">
        <v>2.98</v>
      </c>
      <c r="M48" s="6">
        <v>0.12</v>
      </c>
      <c r="N48" s="6">
        <v>0.7</v>
      </c>
      <c r="O48" s="6">
        <v>1.91</v>
      </c>
      <c r="P48" s="7">
        <v>0.82</v>
      </c>
    </row>
    <row r="49" spans="3:16" x14ac:dyDescent="0.3">
      <c r="C49" s="11">
        <v>201708</v>
      </c>
      <c r="D49" s="6">
        <v>8</v>
      </c>
      <c r="E49" s="6">
        <v>-1.73</v>
      </c>
      <c r="F49" s="6">
        <v>-0.1</v>
      </c>
      <c r="G49" s="6">
        <v>-0.21</v>
      </c>
      <c r="H49" s="6">
        <v>-5.09</v>
      </c>
      <c r="I49" s="6">
        <v>1.17</v>
      </c>
      <c r="J49" s="6">
        <v>3.06</v>
      </c>
      <c r="K49" s="6">
        <v>-2.64</v>
      </c>
      <c r="L49" s="6">
        <v>2.2000000000000002</v>
      </c>
      <c r="M49" s="6">
        <v>-1.67</v>
      </c>
      <c r="N49" s="6">
        <v>2.58</v>
      </c>
      <c r="O49" s="6">
        <v>-1.22</v>
      </c>
      <c r="P49" s="7">
        <v>1</v>
      </c>
    </row>
    <row r="50" spans="3:16" x14ac:dyDescent="0.3">
      <c r="C50" s="11">
        <v>201709</v>
      </c>
      <c r="D50" s="6">
        <v>9</v>
      </c>
      <c r="E50" s="6">
        <v>-0.33</v>
      </c>
      <c r="F50" s="6">
        <v>5.28</v>
      </c>
      <c r="G50" s="6">
        <v>4.9800000000000004</v>
      </c>
      <c r="H50" s="6">
        <v>10.95</v>
      </c>
      <c r="I50" s="6">
        <v>2.34</v>
      </c>
      <c r="J50" s="6">
        <v>0.66</v>
      </c>
      <c r="K50" s="6">
        <v>-1.67</v>
      </c>
      <c r="L50" s="6">
        <v>-1.97</v>
      </c>
      <c r="M50" s="6">
        <v>2.4300000000000002</v>
      </c>
      <c r="N50" s="6">
        <v>2.0499999999999998</v>
      </c>
      <c r="O50" s="6">
        <v>5.22</v>
      </c>
      <c r="P50" s="7">
        <v>3.02</v>
      </c>
    </row>
    <row r="51" spans="3:16" x14ac:dyDescent="0.3">
      <c r="C51" s="11">
        <v>201710</v>
      </c>
      <c r="D51" s="6">
        <v>10</v>
      </c>
      <c r="E51" s="6">
        <v>0.09</v>
      </c>
      <c r="F51" s="6">
        <v>1.25</v>
      </c>
      <c r="G51" s="6">
        <v>3.62</v>
      </c>
      <c r="H51" s="6">
        <v>0.49</v>
      </c>
      <c r="I51" s="6">
        <v>0.92</v>
      </c>
      <c r="J51" s="6">
        <v>6.85</v>
      </c>
      <c r="K51" s="6">
        <v>-5.68</v>
      </c>
      <c r="L51" s="6">
        <v>3.07</v>
      </c>
      <c r="M51" s="6">
        <v>2.72</v>
      </c>
      <c r="N51" s="6">
        <v>-2.27</v>
      </c>
      <c r="O51" s="6">
        <v>3.39</v>
      </c>
      <c r="P51" s="7">
        <v>0.23</v>
      </c>
    </row>
    <row r="52" spans="3:16" x14ac:dyDescent="0.3">
      <c r="C52" s="11">
        <v>201711</v>
      </c>
      <c r="D52" s="6">
        <v>11</v>
      </c>
      <c r="E52" s="6">
        <v>4.1100000000000003</v>
      </c>
      <c r="F52" s="6">
        <v>-0.56999999999999995</v>
      </c>
      <c r="G52" s="6">
        <v>3.48</v>
      </c>
      <c r="H52" s="6">
        <v>2.99</v>
      </c>
      <c r="I52" s="6">
        <v>3.8</v>
      </c>
      <c r="J52" s="6">
        <v>1.03</v>
      </c>
      <c r="K52" s="6">
        <v>3.76</v>
      </c>
      <c r="L52" s="6">
        <v>2.42</v>
      </c>
      <c r="M52" s="6">
        <v>8.0399999999999991</v>
      </c>
      <c r="N52" s="6">
        <v>2.46</v>
      </c>
      <c r="O52" s="6">
        <v>3.92</v>
      </c>
      <c r="P52" s="7">
        <v>3.69</v>
      </c>
    </row>
    <row r="53" spans="3:16" x14ac:dyDescent="0.3">
      <c r="C53" s="11">
        <v>201712</v>
      </c>
      <c r="D53" s="6">
        <v>12</v>
      </c>
      <c r="E53" s="6">
        <v>2.0099999999999998</v>
      </c>
      <c r="F53" s="6">
        <v>-0.89</v>
      </c>
      <c r="G53" s="6">
        <v>2.5099999999999998</v>
      </c>
      <c r="H53" s="6">
        <v>5.01</v>
      </c>
      <c r="I53" s="6">
        <v>1.77</v>
      </c>
      <c r="J53" s="6">
        <v>-0.11</v>
      </c>
      <c r="K53" s="6">
        <v>4.47</v>
      </c>
      <c r="L53" s="6">
        <v>-5.0199999999999996</v>
      </c>
      <c r="M53" s="6">
        <v>2.46</v>
      </c>
      <c r="N53" s="6">
        <v>-0.17</v>
      </c>
      <c r="O53" s="6">
        <v>1.05</v>
      </c>
      <c r="P53" s="7">
        <v>2.09</v>
      </c>
    </row>
    <row r="54" spans="3:16" x14ac:dyDescent="0.3">
      <c r="C54" s="11">
        <v>201801</v>
      </c>
      <c r="D54" s="6">
        <v>13</v>
      </c>
      <c r="E54" s="6">
        <v>1.9</v>
      </c>
      <c r="F54" s="6">
        <v>2.61</v>
      </c>
      <c r="G54" s="6">
        <v>6.16</v>
      </c>
      <c r="H54" s="6">
        <v>2.86</v>
      </c>
      <c r="I54" s="6">
        <v>-0.53</v>
      </c>
      <c r="J54" s="6">
        <v>7.83</v>
      </c>
      <c r="K54" s="6">
        <v>3.13</v>
      </c>
      <c r="L54" s="6">
        <v>-2.83</v>
      </c>
      <c r="M54" s="6">
        <v>9.3699999999999992</v>
      </c>
      <c r="N54" s="6">
        <v>6.37</v>
      </c>
      <c r="O54" s="6">
        <v>6.16</v>
      </c>
      <c r="P54" s="7">
        <v>5.55</v>
      </c>
    </row>
    <row r="55" spans="3:16" x14ac:dyDescent="0.3">
      <c r="C55" s="11">
        <v>201802</v>
      </c>
      <c r="D55" s="6">
        <v>14</v>
      </c>
      <c r="E55" s="6">
        <v>-6.22</v>
      </c>
      <c r="F55" s="6">
        <v>-6.04</v>
      </c>
      <c r="G55" s="6">
        <v>-3.26</v>
      </c>
      <c r="H55" s="6">
        <v>-10.74</v>
      </c>
      <c r="I55" s="6">
        <v>-5.76</v>
      </c>
      <c r="J55" s="6">
        <v>-0.03</v>
      </c>
      <c r="K55" s="6">
        <v>-7.13</v>
      </c>
      <c r="L55" s="6">
        <v>-4.5199999999999996</v>
      </c>
      <c r="M55" s="6">
        <v>-4.7</v>
      </c>
      <c r="N55" s="6">
        <v>-3.53</v>
      </c>
      <c r="O55" s="6">
        <v>-2.56</v>
      </c>
      <c r="P55" s="7">
        <v>-4.5</v>
      </c>
    </row>
    <row r="56" spans="3:16" x14ac:dyDescent="0.3">
      <c r="C56" s="11">
        <v>201803</v>
      </c>
      <c r="D56" s="6">
        <v>15</v>
      </c>
      <c r="E56" s="6">
        <v>-1.05</v>
      </c>
      <c r="F56" s="6">
        <v>-5.61</v>
      </c>
      <c r="G56" s="6">
        <v>-3.22</v>
      </c>
      <c r="H56" s="6">
        <v>2.97</v>
      </c>
      <c r="I56" s="6">
        <v>0.59</v>
      </c>
      <c r="J56" s="6">
        <v>-3.3</v>
      </c>
      <c r="K56" s="6">
        <v>-2.6</v>
      </c>
      <c r="L56" s="6">
        <v>3.2</v>
      </c>
      <c r="M56" s="6">
        <v>-2.52</v>
      </c>
      <c r="N56" s="6">
        <v>-2.42</v>
      </c>
      <c r="O56" s="6">
        <v>-3.44</v>
      </c>
      <c r="P56" s="7">
        <v>-1.47</v>
      </c>
    </row>
    <row r="57" spans="3:16" x14ac:dyDescent="0.3">
      <c r="C57" s="11">
        <v>201804</v>
      </c>
      <c r="D57" s="6">
        <v>16</v>
      </c>
      <c r="E57" s="6">
        <v>-3.96</v>
      </c>
      <c r="F57" s="6">
        <v>-0.14000000000000001</v>
      </c>
      <c r="G57" s="6">
        <v>-3.56</v>
      </c>
      <c r="H57" s="6">
        <v>10.01</v>
      </c>
      <c r="I57" s="6">
        <v>-2.78</v>
      </c>
      <c r="J57" s="6">
        <v>-0.06</v>
      </c>
      <c r="K57" s="6">
        <v>-2.38</v>
      </c>
      <c r="L57" s="6">
        <v>2.77</v>
      </c>
      <c r="M57" s="6">
        <v>3.91</v>
      </c>
      <c r="N57" s="6">
        <v>-0.04</v>
      </c>
      <c r="O57" s="6">
        <v>1.21</v>
      </c>
      <c r="P57" s="7">
        <v>-0.67</v>
      </c>
    </row>
    <row r="58" spans="3:16" x14ac:dyDescent="0.3">
      <c r="C58" s="11">
        <v>201805</v>
      </c>
      <c r="D58" s="6">
        <v>17</v>
      </c>
      <c r="E58" s="6">
        <v>-0.51</v>
      </c>
      <c r="F58" s="6">
        <v>2.97</v>
      </c>
      <c r="G58" s="6">
        <v>3.26</v>
      </c>
      <c r="H58" s="6">
        <v>3.43</v>
      </c>
      <c r="I58" s="6">
        <v>0.81</v>
      </c>
      <c r="J58" s="6">
        <v>6.82</v>
      </c>
      <c r="K58" s="6">
        <v>-0.84</v>
      </c>
      <c r="L58" s="6">
        <v>0.21</v>
      </c>
      <c r="M58" s="6">
        <v>0.89</v>
      </c>
      <c r="N58" s="6">
        <v>2.29</v>
      </c>
      <c r="O58" s="6">
        <v>0.4</v>
      </c>
      <c r="P58" s="7">
        <v>2.6</v>
      </c>
    </row>
    <row r="59" spans="3:16" x14ac:dyDescent="0.3">
      <c r="C59" s="11">
        <v>201806</v>
      </c>
      <c r="D59" s="6">
        <v>18</v>
      </c>
      <c r="E59" s="6">
        <v>4.5199999999999996</v>
      </c>
      <c r="F59" s="6">
        <v>0.73</v>
      </c>
      <c r="G59" s="6">
        <v>-2.15</v>
      </c>
      <c r="H59" s="6">
        <v>0.55000000000000004</v>
      </c>
      <c r="I59" s="6">
        <v>2.19</v>
      </c>
      <c r="J59" s="6">
        <v>-0.32</v>
      </c>
      <c r="K59" s="6">
        <v>6.43</v>
      </c>
      <c r="L59" s="6">
        <v>2.61</v>
      </c>
      <c r="M59" s="6">
        <v>3.06</v>
      </c>
      <c r="N59" s="6">
        <v>1.49</v>
      </c>
      <c r="O59" s="6">
        <v>-0.98</v>
      </c>
      <c r="P59" s="7">
        <v>-1.08</v>
      </c>
    </row>
    <row r="60" spans="3:16" x14ac:dyDescent="0.3">
      <c r="C60" s="11">
        <v>201807</v>
      </c>
      <c r="D60" s="6">
        <v>19</v>
      </c>
      <c r="E60" s="6">
        <v>2.8</v>
      </c>
      <c r="F60" s="6">
        <v>-1.56</v>
      </c>
      <c r="G60" s="6">
        <v>5.78</v>
      </c>
      <c r="H60" s="6">
        <v>1.1200000000000001</v>
      </c>
      <c r="I60" s="6">
        <v>3.73</v>
      </c>
      <c r="J60" s="6">
        <v>2.19</v>
      </c>
      <c r="K60" s="6">
        <v>2.69</v>
      </c>
      <c r="L60" s="6">
        <v>1.73</v>
      </c>
      <c r="M60" s="6">
        <v>3.21</v>
      </c>
      <c r="N60" s="6">
        <v>5.99</v>
      </c>
      <c r="O60" s="6">
        <v>4.25</v>
      </c>
      <c r="P60" s="7">
        <v>3.7</v>
      </c>
    </row>
    <row r="61" spans="3:16" x14ac:dyDescent="0.3">
      <c r="C61" s="11">
        <v>201808</v>
      </c>
      <c r="D61" s="6">
        <v>20</v>
      </c>
      <c r="E61" s="6">
        <v>-1.07</v>
      </c>
      <c r="F61" s="6">
        <v>-0.56000000000000005</v>
      </c>
      <c r="G61" s="6">
        <v>-0.98</v>
      </c>
      <c r="H61" s="6">
        <v>-2.84</v>
      </c>
      <c r="I61" s="6">
        <v>1.2</v>
      </c>
      <c r="J61" s="6">
        <v>7.3</v>
      </c>
      <c r="K61" s="6">
        <v>3.08</v>
      </c>
      <c r="L61" s="6">
        <v>0.91</v>
      </c>
      <c r="M61" s="6">
        <v>8.0500000000000007</v>
      </c>
      <c r="N61" s="6">
        <v>4.4000000000000004</v>
      </c>
      <c r="O61" s="6">
        <v>2.48</v>
      </c>
      <c r="P61" s="7">
        <v>2.48</v>
      </c>
    </row>
    <row r="62" spans="3:16" x14ac:dyDescent="0.3">
      <c r="C62" s="11">
        <v>201809</v>
      </c>
      <c r="D62" s="6">
        <v>21</v>
      </c>
      <c r="E62" s="6">
        <v>0.71</v>
      </c>
      <c r="F62" s="6">
        <v>-3.79</v>
      </c>
      <c r="G62" s="6">
        <v>2.4900000000000002</v>
      </c>
      <c r="H62" s="6">
        <v>3.35</v>
      </c>
      <c r="I62" s="6">
        <v>-0.91</v>
      </c>
      <c r="J62" s="6">
        <v>-0.22</v>
      </c>
      <c r="K62" s="6">
        <v>1.64</v>
      </c>
      <c r="L62" s="6">
        <v>-0.55000000000000004</v>
      </c>
      <c r="M62" s="6">
        <v>0.63</v>
      </c>
      <c r="N62" s="6">
        <v>2.14</v>
      </c>
      <c r="O62" s="6">
        <v>-2</v>
      </c>
      <c r="P62" s="7">
        <v>0.1</v>
      </c>
    </row>
    <row r="63" spans="3:16" x14ac:dyDescent="0.3">
      <c r="C63" s="11">
        <v>201810</v>
      </c>
      <c r="D63" s="6">
        <v>22</v>
      </c>
      <c r="E63" s="6">
        <v>-0.24</v>
      </c>
      <c r="F63" s="6">
        <v>-3.18</v>
      </c>
      <c r="G63" s="6">
        <v>-11.6</v>
      </c>
      <c r="H63" s="6">
        <v>-11.87</v>
      </c>
      <c r="I63" s="6">
        <v>-6.23</v>
      </c>
      <c r="J63" s="6">
        <v>-8.7899999999999991</v>
      </c>
      <c r="K63" s="6">
        <v>-0.34</v>
      </c>
      <c r="L63" s="6">
        <v>-0.06</v>
      </c>
      <c r="M63" s="6">
        <v>-8.75</v>
      </c>
      <c r="N63" s="6">
        <v>-8.6999999999999993</v>
      </c>
      <c r="O63" s="6">
        <v>-5.54</v>
      </c>
      <c r="P63" s="7">
        <v>-8.3000000000000007</v>
      </c>
    </row>
    <row r="64" spans="3:16" x14ac:dyDescent="0.3">
      <c r="C64" s="11">
        <v>201811</v>
      </c>
      <c r="D64" s="6">
        <v>23</v>
      </c>
      <c r="E64" s="6">
        <v>0.46</v>
      </c>
      <c r="F64" s="6">
        <v>5.17</v>
      </c>
      <c r="G64" s="6">
        <v>4.1500000000000004</v>
      </c>
      <c r="H64" s="6">
        <v>-2.17</v>
      </c>
      <c r="I64" s="6">
        <v>5.5</v>
      </c>
      <c r="J64" s="6">
        <v>-1.62</v>
      </c>
      <c r="K64" s="6">
        <v>2.62</v>
      </c>
      <c r="L64" s="6">
        <v>3.27</v>
      </c>
      <c r="M64" s="6">
        <v>2.4700000000000002</v>
      </c>
      <c r="N64" s="6">
        <v>6.46</v>
      </c>
      <c r="O64" s="6">
        <v>2.82</v>
      </c>
      <c r="P64" s="7">
        <v>3.41</v>
      </c>
    </row>
    <row r="65" spans="3:16" x14ac:dyDescent="0.3">
      <c r="C65" s="11">
        <v>201812</v>
      </c>
      <c r="D65" s="6">
        <v>24</v>
      </c>
      <c r="E65" s="6">
        <v>-11.23</v>
      </c>
      <c r="F65" s="6">
        <v>-11.43</v>
      </c>
      <c r="G65" s="6">
        <v>-9.8699999999999992</v>
      </c>
      <c r="H65" s="6">
        <v>-13.02</v>
      </c>
      <c r="I65" s="6">
        <v>-6.3</v>
      </c>
      <c r="J65" s="6">
        <v>-8.0399999999999991</v>
      </c>
      <c r="K65" s="6">
        <v>-8.77</v>
      </c>
      <c r="L65" s="6">
        <v>-4.75</v>
      </c>
      <c r="M65" s="6">
        <v>-9.06</v>
      </c>
      <c r="N65" s="6">
        <v>-8.18</v>
      </c>
      <c r="O65" s="6">
        <v>-11.48</v>
      </c>
      <c r="P65" s="7">
        <v>-9.35</v>
      </c>
    </row>
    <row r="66" spans="3:16" x14ac:dyDescent="0.3">
      <c r="C66" s="11">
        <v>201901</v>
      </c>
      <c r="D66" s="6">
        <v>25</v>
      </c>
      <c r="E66" s="6">
        <v>7.3</v>
      </c>
      <c r="F66" s="6">
        <v>10.73</v>
      </c>
      <c r="G66" s="6">
        <v>11.85</v>
      </c>
      <c r="H66" s="6">
        <v>10.32</v>
      </c>
      <c r="I66" s="6">
        <v>5.66</v>
      </c>
      <c r="J66" s="6">
        <v>9.49</v>
      </c>
      <c r="K66" s="6">
        <v>5.56</v>
      </c>
      <c r="L66" s="6">
        <v>5.41</v>
      </c>
      <c r="M66" s="6">
        <v>8.1999999999999993</v>
      </c>
      <c r="N66" s="6">
        <v>5.25</v>
      </c>
      <c r="O66" s="6">
        <v>9.77</v>
      </c>
      <c r="P66" s="7">
        <v>8.4600000000000009</v>
      </c>
    </row>
    <row r="67" spans="3:16" x14ac:dyDescent="0.3">
      <c r="C67" s="11">
        <v>201902</v>
      </c>
      <c r="D67" s="6">
        <v>26</v>
      </c>
      <c r="E67" s="6">
        <v>1.42</v>
      </c>
      <c r="F67" s="6">
        <v>3.97</v>
      </c>
      <c r="G67" s="6">
        <v>5.67</v>
      </c>
      <c r="H67" s="6">
        <v>2.46</v>
      </c>
      <c r="I67" s="6">
        <v>4.45</v>
      </c>
      <c r="J67" s="6">
        <v>5.67</v>
      </c>
      <c r="K67" s="6">
        <v>3.26</v>
      </c>
      <c r="L67" s="6">
        <v>3.62</v>
      </c>
      <c r="M67" s="6">
        <v>0.78</v>
      </c>
      <c r="N67" s="6">
        <v>3.23</v>
      </c>
      <c r="O67" s="6">
        <v>2.87</v>
      </c>
      <c r="P67" s="7">
        <v>2.5</v>
      </c>
    </row>
    <row r="68" spans="3:16" x14ac:dyDescent="0.3">
      <c r="C68" s="11">
        <v>201903</v>
      </c>
      <c r="D68" s="6">
        <v>27</v>
      </c>
      <c r="E68" s="6">
        <v>3.68</v>
      </c>
      <c r="F68" s="6">
        <v>-5.29</v>
      </c>
      <c r="G68" s="6">
        <v>-2.14</v>
      </c>
      <c r="H68" s="6">
        <v>1.99</v>
      </c>
      <c r="I68" s="6">
        <v>1.91</v>
      </c>
      <c r="J68" s="6">
        <v>3.75</v>
      </c>
      <c r="K68" s="6">
        <v>0.41</v>
      </c>
      <c r="L68" s="6">
        <v>3.32</v>
      </c>
      <c r="M68" s="6">
        <v>3.37</v>
      </c>
      <c r="N68" s="6">
        <v>0.48</v>
      </c>
      <c r="O68" s="6">
        <v>-2.35</v>
      </c>
      <c r="P68" s="7">
        <v>0.34</v>
      </c>
    </row>
    <row r="69" spans="3:16" x14ac:dyDescent="0.3">
      <c r="C69" s="11">
        <v>201904</v>
      </c>
      <c r="D69" s="6">
        <v>28</v>
      </c>
      <c r="E69" s="6">
        <v>3.19</v>
      </c>
      <c r="F69" s="6">
        <v>3.35</v>
      </c>
      <c r="G69" s="6">
        <v>3.84</v>
      </c>
      <c r="H69" s="6">
        <v>0.25</v>
      </c>
      <c r="I69" s="6">
        <v>4.46</v>
      </c>
      <c r="J69" s="6">
        <v>6.02</v>
      </c>
      <c r="K69" s="6">
        <v>6.32</v>
      </c>
      <c r="L69" s="6">
        <v>1.02</v>
      </c>
      <c r="M69" s="6">
        <v>4.59</v>
      </c>
      <c r="N69" s="6">
        <v>-3.13</v>
      </c>
      <c r="O69" s="6">
        <v>7.11</v>
      </c>
      <c r="P69" s="7">
        <v>5.82</v>
      </c>
    </row>
    <row r="70" spans="3:16" x14ac:dyDescent="0.3">
      <c r="C70" s="11">
        <v>201905</v>
      </c>
      <c r="D70" s="6">
        <v>29</v>
      </c>
      <c r="E70" s="6">
        <v>-5.54</v>
      </c>
      <c r="F70" s="6">
        <v>-12.09</v>
      </c>
      <c r="G70" s="6">
        <v>-9.89</v>
      </c>
      <c r="H70" s="6">
        <v>-11.81</v>
      </c>
      <c r="I70" s="6">
        <v>-7.75</v>
      </c>
      <c r="J70" s="6">
        <v>-8.48</v>
      </c>
      <c r="K70" s="6">
        <v>-2.97</v>
      </c>
      <c r="L70" s="6">
        <v>-1.54</v>
      </c>
      <c r="M70" s="6">
        <v>-6.04</v>
      </c>
      <c r="N70" s="6">
        <v>-3.37</v>
      </c>
      <c r="O70" s="6">
        <v>-5.52</v>
      </c>
      <c r="P70" s="7">
        <v>-7.42</v>
      </c>
    </row>
    <row r="71" spans="3:16" x14ac:dyDescent="0.3">
      <c r="C71" s="11">
        <v>201906</v>
      </c>
      <c r="D71" s="6">
        <v>30</v>
      </c>
      <c r="E71" s="6">
        <v>4.93</v>
      </c>
      <c r="F71" s="6">
        <v>13.01</v>
      </c>
      <c r="G71" s="6">
        <v>9.66</v>
      </c>
      <c r="H71" s="6">
        <v>8.86</v>
      </c>
      <c r="I71" s="6">
        <v>5.23</v>
      </c>
      <c r="J71" s="6">
        <v>7.83</v>
      </c>
      <c r="K71" s="6">
        <v>4.96</v>
      </c>
      <c r="L71" s="6">
        <v>3.64</v>
      </c>
      <c r="M71" s="6">
        <v>7.14</v>
      </c>
      <c r="N71" s="6">
        <v>6.84</v>
      </c>
      <c r="O71" s="6">
        <v>6.24</v>
      </c>
      <c r="P71" s="7">
        <v>7.65</v>
      </c>
    </row>
    <row r="72" spans="3:16" x14ac:dyDescent="0.3">
      <c r="C72" s="11">
        <v>201907</v>
      </c>
      <c r="D72" s="6">
        <v>31</v>
      </c>
      <c r="E72" s="6">
        <v>1.73</v>
      </c>
      <c r="F72" s="6">
        <v>1.02</v>
      </c>
      <c r="G72" s="6">
        <v>-0.32</v>
      </c>
      <c r="H72" s="6">
        <v>-2.67</v>
      </c>
      <c r="I72" s="6">
        <v>3.23</v>
      </c>
      <c r="J72" s="6">
        <v>3.64</v>
      </c>
      <c r="K72" s="6">
        <v>1.91</v>
      </c>
      <c r="L72" s="6">
        <v>-0.99</v>
      </c>
      <c r="M72" s="6">
        <v>0.91</v>
      </c>
      <c r="N72" s="6">
        <v>-2.19</v>
      </c>
      <c r="O72" s="6">
        <v>3.12</v>
      </c>
      <c r="P72" s="7">
        <v>-0.59</v>
      </c>
    </row>
    <row r="73" spans="3:16" x14ac:dyDescent="0.3">
      <c r="C73" s="11">
        <v>201908</v>
      </c>
      <c r="D73" s="6">
        <v>32</v>
      </c>
      <c r="E73" s="6">
        <v>-1.33</v>
      </c>
      <c r="F73" s="6">
        <v>-4.33</v>
      </c>
      <c r="G73" s="6">
        <v>-2.06</v>
      </c>
      <c r="H73" s="6">
        <v>-8.74</v>
      </c>
      <c r="I73" s="6">
        <v>-0.8</v>
      </c>
      <c r="J73" s="6">
        <v>-2.77</v>
      </c>
      <c r="K73" s="6">
        <v>0.43</v>
      </c>
      <c r="L73" s="6">
        <v>3.44</v>
      </c>
      <c r="M73" s="6">
        <v>7.0000000000000007E-2</v>
      </c>
      <c r="N73" s="6">
        <v>-0.61</v>
      </c>
      <c r="O73" s="6">
        <v>-4.7300000000000004</v>
      </c>
      <c r="P73" s="7">
        <v>-3.98</v>
      </c>
    </row>
    <row r="74" spans="3:16" x14ac:dyDescent="0.3">
      <c r="C74" s="11">
        <v>201909</v>
      </c>
      <c r="D74" s="6">
        <v>33</v>
      </c>
      <c r="E74" s="6">
        <v>1.85</v>
      </c>
      <c r="F74" s="6">
        <v>3.28</v>
      </c>
      <c r="G74" s="6">
        <v>4.45</v>
      </c>
      <c r="H74" s="6">
        <v>3.71</v>
      </c>
      <c r="I74" s="6">
        <v>2.88</v>
      </c>
      <c r="J74" s="6">
        <v>1.01</v>
      </c>
      <c r="K74" s="6">
        <v>1.44</v>
      </c>
      <c r="L74" s="6">
        <v>3.92</v>
      </c>
      <c r="M74" s="6">
        <v>0.77</v>
      </c>
      <c r="N74" s="6">
        <v>-0.94</v>
      </c>
      <c r="O74" s="6">
        <v>2.5499999999999998</v>
      </c>
      <c r="P74" s="7">
        <v>1</v>
      </c>
    </row>
    <row r="75" spans="3:16" x14ac:dyDescent="0.3">
      <c r="C75" s="11">
        <v>201910</v>
      </c>
      <c r="D75" s="6">
        <v>34</v>
      </c>
      <c r="E75" s="6">
        <v>-0.02</v>
      </c>
      <c r="F75" s="6">
        <v>7.3</v>
      </c>
      <c r="G75" s="6">
        <v>0.66</v>
      </c>
      <c r="H75" s="6">
        <v>-2.0699999999999998</v>
      </c>
      <c r="I75" s="6">
        <v>-1.56</v>
      </c>
      <c r="J75" s="6">
        <v>3.24</v>
      </c>
      <c r="K75" s="6">
        <v>2.25</v>
      </c>
      <c r="L75" s="6">
        <v>-1.42</v>
      </c>
      <c r="M75" s="6">
        <v>0.73</v>
      </c>
      <c r="N75" s="6">
        <v>4.7300000000000004</v>
      </c>
      <c r="O75" s="6">
        <v>3.37</v>
      </c>
      <c r="P75" s="7">
        <v>2.4</v>
      </c>
    </row>
    <row r="76" spans="3:16" x14ac:dyDescent="0.3">
      <c r="C76" s="11">
        <v>201911</v>
      </c>
      <c r="D76" s="6">
        <v>35</v>
      </c>
      <c r="E76" s="6">
        <v>2.19</v>
      </c>
      <c r="F76" s="6">
        <v>2.74</v>
      </c>
      <c r="G76" s="6">
        <v>4.49</v>
      </c>
      <c r="H76" s="6">
        <v>1.21</v>
      </c>
      <c r="I76" s="6">
        <v>0.92</v>
      </c>
      <c r="J76" s="6">
        <v>5.1100000000000003</v>
      </c>
      <c r="K76" s="6">
        <v>1.91</v>
      </c>
      <c r="L76" s="6">
        <v>-2.15</v>
      </c>
      <c r="M76" s="6">
        <v>2.16</v>
      </c>
      <c r="N76" s="6">
        <v>5.53</v>
      </c>
      <c r="O76" s="6">
        <v>5.7</v>
      </c>
      <c r="P76" s="7">
        <v>3.82</v>
      </c>
    </row>
    <row r="77" spans="3:16" x14ac:dyDescent="0.3">
      <c r="C77" s="11">
        <v>201912</v>
      </c>
      <c r="D77" s="6">
        <v>36</v>
      </c>
      <c r="E77" s="6">
        <v>3.53</v>
      </c>
      <c r="F77" s="6">
        <v>5.07</v>
      </c>
      <c r="G77" s="6">
        <v>1.1100000000000001</v>
      </c>
      <c r="H77" s="6">
        <v>6.18</v>
      </c>
      <c r="I77" s="6">
        <v>2.11</v>
      </c>
      <c r="J77" s="6">
        <v>3.68</v>
      </c>
      <c r="K77" s="6">
        <v>1.24</v>
      </c>
      <c r="L77" s="6">
        <v>4.13</v>
      </c>
      <c r="M77" s="6">
        <v>1.37</v>
      </c>
      <c r="N77" s="6">
        <v>3.45</v>
      </c>
      <c r="O77" s="6">
        <v>2.62</v>
      </c>
      <c r="P77" s="7">
        <v>2.14</v>
      </c>
    </row>
    <row r="78" spans="3:16" x14ac:dyDescent="0.3">
      <c r="C78" s="11">
        <v>202001</v>
      </c>
      <c r="D78" s="6">
        <v>37</v>
      </c>
      <c r="E78" s="6">
        <v>-0.38</v>
      </c>
      <c r="F78" s="6">
        <v>5.89</v>
      </c>
      <c r="G78" s="6">
        <v>-2.85</v>
      </c>
      <c r="H78" s="6">
        <v>-11.87</v>
      </c>
      <c r="I78" s="6">
        <v>-3.15</v>
      </c>
      <c r="J78" s="6">
        <v>3.33</v>
      </c>
      <c r="K78" s="6">
        <v>-1.99</v>
      </c>
      <c r="L78" s="6">
        <v>4.83</v>
      </c>
      <c r="M78" s="6">
        <v>0.93</v>
      </c>
      <c r="N78" s="6">
        <v>-2.0099999999999998</v>
      </c>
      <c r="O78" s="6">
        <v>-2.31</v>
      </c>
      <c r="P78" s="7">
        <v>0.13</v>
      </c>
    </row>
    <row r="79" spans="3:16" x14ac:dyDescent="0.3">
      <c r="C79" s="11">
        <v>202002</v>
      </c>
      <c r="D79" s="6">
        <v>38</v>
      </c>
      <c r="E79" s="6">
        <v>-8.73</v>
      </c>
      <c r="F79" s="6">
        <v>-7.29</v>
      </c>
      <c r="G79" s="6">
        <v>-8.4700000000000006</v>
      </c>
      <c r="H79" s="6">
        <v>-15.3</v>
      </c>
      <c r="I79" s="6">
        <v>-8.83</v>
      </c>
      <c r="J79" s="6">
        <v>-6.91</v>
      </c>
      <c r="K79" s="6">
        <v>-5.95</v>
      </c>
      <c r="L79" s="6">
        <v>-9.85</v>
      </c>
      <c r="M79" s="6">
        <v>-6.8</v>
      </c>
      <c r="N79" s="6">
        <v>-5.39</v>
      </c>
      <c r="O79" s="6">
        <v>-10.65</v>
      </c>
      <c r="P79" s="7">
        <v>-8.5500000000000007</v>
      </c>
    </row>
    <row r="80" spans="3:16" x14ac:dyDescent="0.3">
      <c r="C80" s="11">
        <v>202003</v>
      </c>
      <c r="D80" s="6">
        <v>39</v>
      </c>
      <c r="E80" s="6">
        <v>-11.49</v>
      </c>
      <c r="F80" s="6">
        <v>-22.76</v>
      </c>
      <c r="G80" s="6">
        <v>-20.059999999999999</v>
      </c>
      <c r="H80" s="6">
        <v>-34.49</v>
      </c>
      <c r="I80" s="6">
        <v>-10.25</v>
      </c>
      <c r="J80" s="6">
        <v>-9.6300000000000008</v>
      </c>
      <c r="K80" s="6">
        <v>-13.37</v>
      </c>
      <c r="L80" s="6">
        <v>-13.01</v>
      </c>
      <c r="M80" s="6">
        <v>-7.6</v>
      </c>
      <c r="N80" s="6">
        <v>-5</v>
      </c>
      <c r="O80" s="6">
        <v>-20.02</v>
      </c>
      <c r="P80" s="7">
        <v>-17.25</v>
      </c>
    </row>
    <row r="81" spans="3:16" x14ac:dyDescent="0.3">
      <c r="C81" s="11">
        <v>202004</v>
      </c>
      <c r="D81" s="6">
        <v>40</v>
      </c>
      <c r="E81" s="6">
        <v>8.01</v>
      </c>
      <c r="F81" s="6">
        <v>25.86</v>
      </c>
      <c r="G81" s="6">
        <v>10.039999999999999</v>
      </c>
      <c r="H81" s="6">
        <v>32.380000000000003</v>
      </c>
      <c r="I81" s="6">
        <v>12.56</v>
      </c>
      <c r="J81" s="6">
        <v>15.17</v>
      </c>
      <c r="K81" s="6">
        <v>9.56</v>
      </c>
      <c r="L81" s="6">
        <v>5.07</v>
      </c>
      <c r="M81" s="6">
        <v>18.04</v>
      </c>
      <c r="N81" s="6">
        <v>13.41</v>
      </c>
      <c r="O81" s="6">
        <v>11.91</v>
      </c>
      <c r="P81" s="7">
        <v>8.8699999999999992</v>
      </c>
    </row>
    <row r="82" spans="3:16" x14ac:dyDescent="0.3">
      <c r="C82" s="11">
        <v>202005</v>
      </c>
      <c r="D82" s="6">
        <v>41</v>
      </c>
      <c r="E82" s="6">
        <v>3.3</v>
      </c>
      <c r="F82" s="6">
        <v>7.22</v>
      </c>
      <c r="G82" s="6">
        <v>6.58</v>
      </c>
      <c r="H82" s="6">
        <v>0.52</v>
      </c>
      <c r="I82" s="6">
        <v>4.93</v>
      </c>
      <c r="J82" s="6">
        <v>8.25</v>
      </c>
      <c r="K82" s="6">
        <v>4.78</v>
      </c>
      <c r="L82" s="6">
        <v>4.5599999999999996</v>
      </c>
      <c r="M82" s="6">
        <v>4.42</v>
      </c>
      <c r="N82" s="6">
        <v>4.05</v>
      </c>
      <c r="O82" s="6">
        <v>3.76</v>
      </c>
      <c r="P82" s="7">
        <v>4.16</v>
      </c>
    </row>
    <row r="83" spans="3:16" x14ac:dyDescent="0.3">
      <c r="C83" s="11">
        <v>202006</v>
      </c>
      <c r="D83" s="6">
        <v>42</v>
      </c>
      <c r="E83" s="6">
        <v>-0.03</v>
      </c>
      <c r="F83" s="6">
        <v>14.31</v>
      </c>
      <c r="G83" s="6">
        <v>3.32</v>
      </c>
      <c r="H83" s="6">
        <v>-0.4</v>
      </c>
      <c r="I83" s="6">
        <v>1.0900000000000001</v>
      </c>
      <c r="J83" s="6">
        <v>6.09</v>
      </c>
      <c r="K83" s="6">
        <v>-2.52</v>
      </c>
      <c r="L83" s="6">
        <v>-5.0199999999999996</v>
      </c>
      <c r="M83" s="6">
        <v>4.2</v>
      </c>
      <c r="N83" s="6">
        <v>-1.52</v>
      </c>
      <c r="O83" s="6">
        <v>-0.35</v>
      </c>
      <c r="P83" s="7">
        <v>0.26</v>
      </c>
    </row>
    <row r="84" spans="3:16" x14ac:dyDescent="0.3">
      <c r="C84" s="11">
        <v>202007</v>
      </c>
      <c r="D84" s="6">
        <v>43</v>
      </c>
      <c r="E84" s="6">
        <v>5.87</v>
      </c>
      <c r="F84" s="6">
        <v>18.43</v>
      </c>
      <c r="G84" s="6">
        <v>2.92</v>
      </c>
      <c r="H84" s="6">
        <v>-4.8</v>
      </c>
      <c r="I84" s="6">
        <v>7.4</v>
      </c>
      <c r="J84" s="6">
        <v>6.91</v>
      </c>
      <c r="K84" s="6">
        <v>5.07</v>
      </c>
      <c r="L84" s="6">
        <v>6.37</v>
      </c>
      <c r="M84" s="6">
        <v>9.51</v>
      </c>
      <c r="N84" s="6">
        <v>4.43</v>
      </c>
      <c r="O84" s="6">
        <v>1.9</v>
      </c>
      <c r="P84" s="7">
        <v>6.85</v>
      </c>
    </row>
    <row r="85" spans="3:16" x14ac:dyDescent="0.3">
      <c r="C85" s="11">
        <v>202008</v>
      </c>
      <c r="D85" s="6">
        <v>44</v>
      </c>
      <c r="E85" s="6">
        <v>4.45</v>
      </c>
      <c r="F85" s="6">
        <v>40.19</v>
      </c>
      <c r="G85" s="6">
        <v>6.99</v>
      </c>
      <c r="H85" s="6">
        <v>-1.07</v>
      </c>
      <c r="I85" s="6">
        <v>5.17</v>
      </c>
      <c r="J85" s="6">
        <v>10.56</v>
      </c>
      <c r="K85" s="6">
        <v>5.51</v>
      </c>
      <c r="L85" s="6">
        <v>-2.25</v>
      </c>
      <c r="M85" s="6">
        <v>8.16</v>
      </c>
      <c r="N85" s="6">
        <v>2.4500000000000002</v>
      </c>
      <c r="O85" s="6">
        <v>5.0599999999999996</v>
      </c>
      <c r="P85" s="7">
        <v>10.039999999999999</v>
      </c>
    </row>
    <row r="86" spans="3:16" x14ac:dyDescent="0.3">
      <c r="C86" s="11">
        <v>202009</v>
      </c>
      <c r="D86" s="6">
        <v>45</v>
      </c>
      <c r="E86" s="6">
        <v>-1.98</v>
      </c>
      <c r="F86" s="6">
        <v>-8.9700000000000006</v>
      </c>
      <c r="G86" s="6">
        <v>-0.05</v>
      </c>
      <c r="H86" s="6">
        <v>-14.9</v>
      </c>
      <c r="I86" s="6">
        <v>0.03</v>
      </c>
      <c r="J86" s="6">
        <v>-5.16</v>
      </c>
      <c r="K86" s="6">
        <v>-2.12</v>
      </c>
      <c r="L86" s="6">
        <v>-0.27</v>
      </c>
      <c r="M86" s="6">
        <v>-3.87</v>
      </c>
      <c r="N86" s="6">
        <v>-1.48</v>
      </c>
      <c r="O86" s="6">
        <v>-4.12</v>
      </c>
      <c r="P86" s="7">
        <v>-1.3</v>
      </c>
    </row>
    <row r="87" spans="3:16" x14ac:dyDescent="0.3">
      <c r="C87" s="11">
        <v>202010</v>
      </c>
      <c r="D87" s="6">
        <v>46</v>
      </c>
      <c r="E87" s="6">
        <v>-2.56</v>
      </c>
      <c r="F87" s="6">
        <v>-3.29</v>
      </c>
      <c r="G87" s="6">
        <v>-0.8</v>
      </c>
      <c r="H87" s="6">
        <v>-4.53</v>
      </c>
      <c r="I87" s="6">
        <v>-0.68</v>
      </c>
      <c r="J87" s="6">
        <v>-1.84</v>
      </c>
      <c r="K87" s="6">
        <v>-3.85</v>
      </c>
      <c r="L87" s="6">
        <v>4.49</v>
      </c>
      <c r="M87" s="6">
        <v>-2.57</v>
      </c>
      <c r="N87" s="6">
        <v>-4.42</v>
      </c>
      <c r="O87" s="6">
        <v>-1.01</v>
      </c>
      <c r="P87" s="7">
        <v>-2.95</v>
      </c>
    </row>
    <row r="88" spans="3:16" x14ac:dyDescent="0.3">
      <c r="C88" s="11">
        <v>202011</v>
      </c>
      <c r="D88" s="6">
        <v>47</v>
      </c>
      <c r="E88" s="6">
        <v>10.02</v>
      </c>
      <c r="F88" s="6">
        <v>33.85</v>
      </c>
      <c r="G88" s="6">
        <v>16.850000000000001</v>
      </c>
      <c r="H88" s="6">
        <v>28.46</v>
      </c>
      <c r="I88" s="6">
        <v>8.4499999999999993</v>
      </c>
      <c r="J88" s="6">
        <v>10.85</v>
      </c>
      <c r="K88" s="6">
        <v>14.43</v>
      </c>
      <c r="L88" s="6">
        <v>2.63</v>
      </c>
      <c r="M88" s="6">
        <v>8.3800000000000008</v>
      </c>
      <c r="N88" s="6">
        <v>9.52</v>
      </c>
      <c r="O88" s="6">
        <v>16.399999999999999</v>
      </c>
      <c r="P88" s="7">
        <v>14.7</v>
      </c>
    </row>
    <row r="89" spans="3:16" x14ac:dyDescent="0.3">
      <c r="C89" s="11">
        <v>202012</v>
      </c>
      <c r="D89" s="6">
        <v>48</v>
      </c>
      <c r="E89" s="6">
        <v>5</v>
      </c>
      <c r="F89" s="6">
        <v>15.65</v>
      </c>
      <c r="G89" s="6">
        <v>2.93</v>
      </c>
      <c r="H89" s="6">
        <v>6.16</v>
      </c>
      <c r="I89" s="6">
        <v>1.96</v>
      </c>
      <c r="J89" s="6">
        <v>4.95</v>
      </c>
      <c r="K89" s="6">
        <v>5.29</v>
      </c>
      <c r="L89" s="6">
        <v>0.63</v>
      </c>
      <c r="M89" s="6">
        <v>1.49</v>
      </c>
      <c r="N89" s="6">
        <v>4.76</v>
      </c>
      <c r="O89" s="6">
        <v>6.92</v>
      </c>
      <c r="P89" s="7">
        <v>3.2</v>
      </c>
    </row>
    <row r="90" spans="3:16" x14ac:dyDescent="0.3">
      <c r="C90" s="11">
        <v>202101</v>
      </c>
      <c r="D90" s="6">
        <v>49</v>
      </c>
      <c r="E90" s="6">
        <v>-4.1100000000000003</v>
      </c>
      <c r="F90" s="6">
        <v>11.45</v>
      </c>
      <c r="G90" s="6">
        <v>-1.53</v>
      </c>
      <c r="H90" s="6">
        <v>4.6399999999999997</v>
      </c>
      <c r="I90" s="6">
        <v>-4.37</v>
      </c>
      <c r="J90" s="6">
        <v>0.56000000000000005</v>
      </c>
      <c r="K90" s="6">
        <v>-3.42</v>
      </c>
      <c r="L90" s="6">
        <v>-0.4</v>
      </c>
      <c r="M90" s="6">
        <v>0</v>
      </c>
      <c r="N90" s="6">
        <v>3.22</v>
      </c>
      <c r="O90" s="6">
        <v>-3.01</v>
      </c>
      <c r="P90" s="7">
        <v>-2.54</v>
      </c>
    </row>
    <row r="91" spans="3:16" x14ac:dyDescent="0.3">
      <c r="C91" s="11">
        <v>202102</v>
      </c>
      <c r="D91" s="6">
        <v>50</v>
      </c>
      <c r="E91" s="6">
        <v>1.35</v>
      </c>
      <c r="F91" s="6">
        <v>-7.93</v>
      </c>
      <c r="G91" s="6">
        <v>7.75</v>
      </c>
      <c r="H91" s="6">
        <v>23.31</v>
      </c>
      <c r="I91" s="6">
        <v>1.2</v>
      </c>
      <c r="J91" s="6">
        <v>1.59</v>
      </c>
      <c r="K91" s="6">
        <v>4.5</v>
      </c>
      <c r="L91" s="6">
        <v>-4.5999999999999996</v>
      </c>
      <c r="M91" s="6">
        <v>-1.64</v>
      </c>
      <c r="N91" s="6">
        <v>-1.35</v>
      </c>
      <c r="O91" s="6">
        <v>10.82</v>
      </c>
      <c r="P91" s="7">
        <v>7.76</v>
      </c>
    </row>
    <row r="92" spans="3:16" x14ac:dyDescent="0.3">
      <c r="C92" s="11">
        <v>202103</v>
      </c>
      <c r="D92" s="6">
        <v>51</v>
      </c>
      <c r="E92" s="6">
        <v>7.21</v>
      </c>
      <c r="F92" s="6">
        <v>0.59</v>
      </c>
      <c r="G92" s="6">
        <v>7.67</v>
      </c>
      <c r="H92" s="6">
        <v>2.27</v>
      </c>
      <c r="I92" s="6">
        <v>7.25</v>
      </c>
      <c r="J92" s="6">
        <v>0.73</v>
      </c>
      <c r="K92" s="6">
        <v>1.59</v>
      </c>
      <c r="L92" s="6">
        <v>10.35</v>
      </c>
      <c r="M92" s="6">
        <v>5.54</v>
      </c>
      <c r="N92" s="6">
        <v>0.13</v>
      </c>
      <c r="O92" s="6">
        <v>5.73</v>
      </c>
      <c r="P92" s="7">
        <v>5.34</v>
      </c>
    </row>
    <row r="93" spans="3:16" x14ac:dyDescent="0.3">
      <c r="C93" s="11">
        <v>202104</v>
      </c>
      <c r="D93" s="6">
        <v>52</v>
      </c>
      <c r="E93" s="6">
        <v>3.36</v>
      </c>
      <c r="F93" s="6">
        <v>4.37</v>
      </c>
      <c r="G93" s="6">
        <v>2.39</v>
      </c>
      <c r="H93" s="6">
        <v>0.71</v>
      </c>
      <c r="I93" s="6">
        <v>2.86</v>
      </c>
      <c r="J93" s="6">
        <v>6.49</v>
      </c>
      <c r="K93" s="6">
        <v>3.15</v>
      </c>
      <c r="L93" s="6">
        <v>3.98</v>
      </c>
      <c r="M93" s="6">
        <v>7.06</v>
      </c>
      <c r="N93" s="6">
        <v>2.87</v>
      </c>
      <c r="O93" s="6">
        <v>6.27</v>
      </c>
      <c r="P93" s="7">
        <v>5.37</v>
      </c>
    </row>
    <row r="94" spans="3:16" x14ac:dyDescent="0.3">
      <c r="C94" s="11">
        <v>202105</v>
      </c>
      <c r="D94" s="6">
        <v>53</v>
      </c>
      <c r="E94" s="6">
        <v>1.93</v>
      </c>
      <c r="F94" s="6">
        <v>-5.26</v>
      </c>
      <c r="G94" s="6">
        <v>2.94</v>
      </c>
      <c r="H94" s="6">
        <v>6.13</v>
      </c>
      <c r="I94" s="6">
        <v>2.2000000000000002</v>
      </c>
      <c r="J94" s="6">
        <v>-0.87</v>
      </c>
      <c r="K94" s="6">
        <v>-0.83</v>
      </c>
      <c r="L94" s="6">
        <v>-1.17</v>
      </c>
      <c r="M94" s="6">
        <v>-2.21</v>
      </c>
      <c r="N94" s="6">
        <v>0.01</v>
      </c>
      <c r="O94" s="6">
        <v>3.07</v>
      </c>
      <c r="P94" s="7">
        <v>2.65</v>
      </c>
    </row>
    <row r="95" spans="3:16" x14ac:dyDescent="0.3">
      <c r="C95" s="11">
        <v>202106</v>
      </c>
      <c r="D95" s="6">
        <v>54</v>
      </c>
      <c r="E95" s="6">
        <v>-0.74</v>
      </c>
      <c r="F95" s="6">
        <v>5.66</v>
      </c>
      <c r="G95" s="6">
        <v>-7.0000000000000007E-2</v>
      </c>
      <c r="H95" s="6">
        <v>5.5</v>
      </c>
      <c r="I95" s="6">
        <v>-2.37</v>
      </c>
      <c r="J95" s="6">
        <v>6.97</v>
      </c>
      <c r="K95" s="6">
        <v>-0.12</v>
      </c>
      <c r="L95" s="6">
        <v>-1.42</v>
      </c>
      <c r="M95" s="6">
        <v>2.84</v>
      </c>
      <c r="N95" s="6">
        <v>4.28</v>
      </c>
      <c r="O95" s="6">
        <v>-2.15</v>
      </c>
      <c r="P95" s="7">
        <v>-2.73</v>
      </c>
    </row>
    <row r="96" spans="3:16" x14ac:dyDescent="0.3">
      <c r="C96" s="11">
        <v>202107</v>
      </c>
      <c r="D96" s="6">
        <v>55</v>
      </c>
      <c r="E96" s="6">
        <v>0.18</v>
      </c>
      <c r="F96" s="6">
        <v>-0.98</v>
      </c>
      <c r="G96" s="6">
        <v>0.93</v>
      </c>
      <c r="H96" s="6">
        <v>-8.61</v>
      </c>
      <c r="I96" s="6">
        <v>2.48</v>
      </c>
      <c r="J96" s="6">
        <v>3.3</v>
      </c>
      <c r="K96" s="6">
        <v>0.3</v>
      </c>
      <c r="L96" s="6">
        <v>2.98</v>
      </c>
      <c r="M96" s="6">
        <v>0.23</v>
      </c>
      <c r="N96" s="6">
        <v>3.04</v>
      </c>
      <c r="O96" s="6">
        <v>0.24</v>
      </c>
      <c r="P96" s="7">
        <v>-1.23</v>
      </c>
    </row>
    <row r="97" spans="3:16" x14ac:dyDescent="0.3">
      <c r="C97" s="11">
        <v>202108</v>
      </c>
      <c r="D97" s="6">
        <v>56</v>
      </c>
      <c r="E97" s="6">
        <v>-0.3</v>
      </c>
      <c r="F97" s="6">
        <v>1.62</v>
      </c>
      <c r="G97" s="6">
        <v>0.59</v>
      </c>
      <c r="H97" s="6">
        <v>-1.35</v>
      </c>
      <c r="I97" s="6">
        <v>0.28000000000000003</v>
      </c>
      <c r="J97" s="6">
        <v>4.6900000000000004</v>
      </c>
      <c r="K97" s="6">
        <v>1.35</v>
      </c>
      <c r="L97" s="6">
        <v>3.23</v>
      </c>
      <c r="M97" s="6">
        <v>2.36</v>
      </c>
      <c r="N97" s="6">
        <v>2.81</v>
      </c>
      <c r="O97" s="6">
        <v>2.74</v>
      </c>
      <c r="P97" s="7">
        <v>2.2400000000000002</v>
      </c>
    </row>
    <row r="98" spans="3:16" x14ac:dyDescent="0.3">
      <c r="C98" s="11">
        <v>202109</v>
      </c>
      <c r="D98" s="6">
        <v>57</v>
      </c>
      <c r="E98" s="6">
        <v>-4.58</v>
      </c>
      <c r="F98" s="6">
        <v>2.81</v>
      </c>
      <c r="G98" s="6">
        <v>-6.34</v>
      </c>
      <c r="H98" s="6">
        <v>10.49</v>
      </c>
      <c r="I98" s="6">
        <v>-4.97</v>
      </c>
      <c r="J98" s="6">
        <v>-6.21</v>
      </c>
      <c r="K98" s="6">
        <v>-5.64</v>
      </c>
      <c r="L98" s="6">
        <v>-4.84</v>
      </c>
      <c r="M98" s="6">
        <v>-4.3</v>
      </c>
      <c r="N98" s="6">
        <v>-5.99</v>
      </c>
      <c r="O98" s="6">
        <v>-1.58</v>
      </c>
      <c r="P98" s="7">
        <v>-3.46</v>
      </c>
    </row>
    <row r="99" spans="3:16" x14ac:dyDescent="0.3">
      <c r="C99" s="11">
        <v>202110</v>
      </c>
      <c r="D99" s="6">
        <v>58</v>
      </c>
      <c r="E99" s="6">
        <v>3.78</v>
      </c>
      <c r="F99" s="6">
        <v>30.3</v>
      </c>
      <c r="G99" s="6">
        <v>4.6900000000000004</v>
      </c>
      <c r="H99" s="6">
        <v>10.4</v>
      </c>
      <c r="I99" s="6">
        <v>6.03</v>
      </c>
      <c r="J99" s="6">
        <v>7.71</v>
      </c>
      <c r="K99" s="6">
        <v>-4.29</v>
      </c>
      <c r="L99" s="6">
        <v>5.1100000000000003</v>
      </c>
      <c r="M99" s="6">
        <v>5.01</v>
      </c>
      <c r="N99" s="6">
        <v>2.31</v>
      </c>
      <c r="O99" s="6">
        <v>7</v>
      </c>
      <c r="P99" s="7">
        <v>7.29</v>
      </c>
    </row>
    <row r="100" spans="3:16" x14ac:dyDescent="0.3">
      <c r="C100" s="11">
        <v>202111</v>
      </c>
      <c r="D100" s="6">
        <v>59</v>
      </c>
      <c r="E100" s="6">
        <v>-3.86</v>
      </c>
      <c r="F100" s="6">
        <v>1.78</v>
      </c>
      <c r="G100" s="6">
        <v>-1.07</v>
      </c>
      <c r="H100" s="6">
        <v>-5.4</v>
      </c>
      <c r="I100" s="6">
        <v>0.51</v>
      </c>
      <c r="J100" s="6">
        <v>0.85</v>
      </c>
      <c r="K100" s="6">
        <v>-7.25</v>
      </c>
      <c r="L100" s="6">
        <v>-1.96</v>
      </c>
      <c r="M100" s="6">
        <v>1.41</v>
      </c>
      <c r="N100" s="6">
        <v>-4.29</v>
      </c>
      <c r="O100" s="6">
        <v>-5.73</v>
      </c>
      <c r="P100" s="7">
        <v>-3.79</v>
      </c>
    </row>
    <row r="101" spans="3:16" x14ac:dyDescent="0.3">
      <c r="C101" s="11">
        <v>202112</v>
      </c>
      <c r="D101" s="6">
        <v>60</v>
      </c>
      <c r="E101" s="6">
        <v>7.97</v>
      </c>
      <c r="F101" s="6">
        <v>-4.54</v>
      </c>
      <c r="G101" s="6">
        <v>4</v>
      </c>
      <c r="H101" s="6">
        <v>3.15</v>
      </c>
      <c r="I101" s="6">
        <v>9.66</v>
      </c>
      <c r="J101" s="6">
        <v>1.71</v>
      </c>
      <c r="K101" s="6">
        <v>3.9</v>
      </c>
      <c r="L101" s="6">
        <v>8.57</v>
      </c>
      <c r="M101" s="6">
        <v>1.29</v>
      </c>
      <c r="N101" s="6">
        <v>6.72</v>
      </c>
      <c r="O101" s="6">
        <v>4.72</v>
      </c>
      <c r="P101" s="7">
        <v>5.28</v>
      </c>
    </row>
    <row r="102" spans="3:16" x14ac:dyDescent="0.3">
      <c r="C102" s="11">
        <v>202201</v>
      </c>
      <c r="D102" s="6">
        <v>61</v>
      </c>
      <c r="E102" s="6">
        <v>-0.73</v>
      </c>
      <c r="F102" s="6">
        <v>-10.23</v>
      </c>
      <c r="G102" s="6">
        <v>-5.69</v>
      </c>
      <c r="H102" s="6">
        <v>17.600000000000001</v>
      </c>
      <c r="I102" s="6">
        <v>-6.61</v>
      </c>
      <c r="J102" s="6">
        <v>-8.31</v>
      </c>
      <c r="K102" s="6">
        <v>-1.98</v>
      </c>
      <c r="L102" s="6">
        <v>-2.1</v>
      </c>
      <c r="M102" s="6">
        <v>-9</v>
      </c>
      <c r="N102" s="6">
        <v>-8.66</v>
      </c>
      <c r="O102" s="6">
        <v>-0.72</v>
      </c>
      <c r="P102" s="7">
        <v>-6.17</v>
      </c>
    </row>
    <row r="103" spans="3:16" x14ac:dyDescent="0.3">
      <c r="C103" s="11">
        <v>202202</v>
      </c>
      <c r="D103" s="6">
        <v>62</v>
      </c>
      <c r="E103" s="6">
        <v>-0.51</v>
      </c>
      <c r="F103" s="6">
        <v>-7.19</v>
      </c>
      <c r="G103" s="6">
        <v>-0.33</v>
      </c>
      <c r="H103" s="6">
        <v>8.1199999999999992</v>
      </c>
      <c r="I103" s="6">
        <v>-3.52</v>
      </c>
      <c r="J103" s="6">
        <v>-5.2</v>
      </c>
      <c r="K103" s="6">
        <v>0.23</v>
      </c>
      <c r="L103" s="6">
        <v>-1.1100000000000001</v>
      </c>
      <c r="M103" s="6">
        <v>-1.56</v>
      </c>
      <c r="N103" s="6">
        <v>-1.01</v>
      </c>
      <c r="O103" s="6">
        <v>-1.7</v>
      </c>
      <c r="P103" s="7">
        <v>0.23</v>
      </c>
    </row>
    <row r="104" spans="3:16" x14ac:dyDescent="0.3">
      <c r="C104" s="11">
        <v>202203</v>
      </c>
      <c r="D104" s="6">
        <v>63</v>
      </c>
      <c r="E104" s="6">
        <v>0.4</v>
      </c>
      <c r="F104" s="6">
        <v>14.67</v>
      </c>
      <c r="G104" s="6">
        <v>1.2</v>
      </c>
      <c r="H104" s="6">
        <v>9.83</v>
      </c>
      <c r="I104" s="6">
        <v>-0.25</v>
      </c>
      <c r="J104" s="6">
        <v>3.23</v>
      </c>
      <c r="K104" s="6">
        <v>-2.46</v>
      </c>
      <c r="L104" s="6">
        <v>9.68</v>
      </c>
      <c r="M104" s="6">
        <v>2.91</v>
      </c>
      <c r="N104" s="6">
        <v>5.13</v>
      </c>
      <c r="O104" s="6">
        <v>-0.99</v>
      </c>
      <c r="P104" s="7">
        <v>5.1100000000000003</v>
      </c>
    </row>
    <row r="105" spans="3:16" x14ac:dyDescent="0.3">
      <c r="C105" s="11">
        <v>202204</v>
      </c>
      <c r="D105" s="6">
        <v>64</v>
      </c>
      <c r="E105" s="6">
        <v>2.2000000000000002</v>
      </c>
      <c r="F105" s="6">
        <v>-16.97</v>
      </c>
      <c r="G105" s="6">
        <v>-7.92</v>
      </c>
      <c r="H105" s="6">
        <v>-1.1200000000000001</v>
      </c>
      <c r="I105" s="6">
        <v>0.39</v>
      </c>
      <c r="J105" s="6">
        <v>-12.66</v>
      </c>
      <c r="K105" s="6">
        <v>-10.7</v>
      </c>
      <c r="L105" s="6">
        <v>-3.71</v>
      </c>
      <c r="M105" s="6">
        <v>-9.91</v>
      </c>
      <c r="N105" s="6">
        <v>-6.8</v>
      </c>
      <c r="O105" s="6">
        <v>-7.99</v>
      </c>
      <c r="P105" s="7">
        <v>-10.29</v>
      </c>
    </row>
    <row r="106" spans="3:16" x14ac:dyDescent="0.3">
      <c r="C106" s="11">
        <v>202205</v>
      </c>
      <c r="D106" s="6">
        <v>65</v>
      </c>
      <c r="E106" s="6">
        <v>-1.68</v>
      </c>
      <c r="F106" s="6">
        <v>-8.84</v>
      </c>
      <c r="G106" s="6">
        <v>-0.19</v>
      </c>
      <c r="H106" s="6">
        <v>15.39</v>
      </c>
      <c r="I106" s="6">
        <v>-1.1599999999999999</v>
      </c>
      <c r="J106" s="6">
        <v>-2.16</v>
      </c>
      <c r="K106" s="6">
        <v>8.5399999999999991</v>
      </c>
      <c r="L106" s="6">
        <v>4.79</v>
      </c>
      <c r="M106" s="6">
        <v>-4.12</v>
      </c>
      <c r="N106" s="6">
        <v>0.99</v>
      </c>
      <c r="O106" s="6">
        <v>2.8</v>
      </c>
      <c r="P106" s="7">
        <v>-2.96</v>
      </c>
    </row>
    <row r="107" spans="3:16" x14ac:dyDescent="0.3">
      <c r="C107" s="11">
        <v>202206</v>
      </c>
      <c r="D107" s="6">
        <v>66</v>
      </c>
      <c r="E107" s="6">
        <v>-3.9</v>
      </c>
      <c r="F107" s="6">
        <v>-11.97</v>
      </c>
      <c r="G107" s="6">
        <v>-10.06</v>
      </c>
      <c r="H107" s="6">
        <v>-16.25</v>
      </c>
      <c r="I107" s="6">
        <v>-8.1199999999999992</v>
      </c>
      <c r="J107" s="6">
        <v>-8.3699999999999992</v>
      </c>
      <c r="K107" s="6">
        <v>-6.72</v>
      </c>
      <c r="L107" s="6">
        <v>-6.55</v>
      </c>
      <c r="M107" s="6">
        <v>-7.65</v>
      </c>
      <c r="N107" s="6">
        <v>-2.0499999999999998</v>
      </c>
      <c r="O107" s="6">
        <v>-9.0500000000000007</v>
      </c>
      <c r="P107" s="7">
        <v>-11.29</v>
      </c>
    </row>
    <row r="108" spans="3:16" x14ac:dyDescent="0.3">
      <c r="C108" s="11">
        <v>202207</v>
      </c>
      <c r="D108" s="6">
        <v>67</v>
      </c>
      <c r="E108" s="6">
        <v>4.21</v>
      </c>
      <c r="F108" s="6">
        <v>27.47</v>
      </c>
      <c r="G108" s="6">
        <v>11.02</v>
      </c>
      <c r="H108" s="6">
        <v>10.49</v>
      </c>
      <c r="I108" s="6">
        <v>3.17</v>
      </c>
      <c r="J108" s="6">
        <v>11.63</v>
      </c>
      <c r="K108" s="6">
        <v>-0.4</v>
      </c>
      <c r="L108" s="6">
        <v>6.26</v>
      </c>
      <c r="M108" s="6">
        <v>14.64</v>
      </c>
      <c r="N108" s="6">
        <v>2.75</v>
      </c>
      <c r="O108" s="6">
        <v>7.38</v>
      </c>
      <c r="P108" s="7">
        <v>10.82</v>
      </c>
    </row>
    <row r="109" spans="3:16" x14ac:dyDescent="0.3">
      <c r="C109" s="11">
        <v>202208</v>
      </c>
      <c r="D109" s="6">
        <v>68</v>
      </c>
      <c r="E109" s="6">
        <v>-1.89</v>
      </c>
      <c r="F109" s="6">
        <v>-5.77</v>
      </c>
      <c r="G109" s="6">
        <v>-4.37</v>
      </c>
      <c r="H109" s="6">
        <v>3.32</v>
      </c>
      <c r="I109" s="6">
        <v>-1.61</v>
      </c>
      <c r="J109" s="6">
        <v>-5.12</v>
      </c>
      <c r="K109" s="6">
        <v>-3.01</v>
      </c>
      <c r="L109" s="6">
        <v>0.09</v>
      </c>
      <c r="M109" s="6">
        <v>-3.12</v>
      </c>
      <c r="N109" s="6">
        <v>-5.07</v>
      </c>
      <c r="O109" s="6">
        <v>-2.2400000000000002</v>
      </c>
      <c r="P109" s="7">
        <v>-3.94</v>
      </c>
    </row>
    <row r="110" spans="3:16" x14ac:dyDescent="0.3">
      <c r="C110" s="11">
        <v>202209</v>
      </c>
      <c r="D110" s="6">
        <v>69</v>
      </c>
      <c r="E110" s="6">
        <v>-8.32</v>
      </c>
      <c r="F110" s="6">
        <v>-6.68</v>
      </c>
      <c r="G110" s="6">
        <v>-11.88</v>
      </c>
      <c r="H110" s="6">
        <v>-9.1300000000000008</v>
      </c>
      <c r="I110" s="6">
        <v>-10.73</v>
      </c>
      <c r="J110" s="6">
        <v>-11.48</v>
      </c>
      <c r="K110" s="6">
        <v>-13.94</v>
      </c>
      <c r="L110" s="6">
        <v>-11.65</v>
      </c>
      <c r="M110" s="6">
        <v>-7.61</v>
      </c>
      <c r="N110" s="6">
        <v>-1.91</v>
      </c>
      <c r="O110" s="6">
        <v>-7.74</v>
      </c>
      <c r="P110" s="7">
        <v>-8.27</v>
      </c>
    </row>
    <row r="111" spans="3:16" x14ac:dyDescent="0.3">
      <c r="C111" s="11">
        <v>202210</v>
      </c>
      <c r="D111">
        <v>70</v>
      </c>
      <c r="E111" s="6">
        <v>9.98</v>
      </c>
      <c r="F111" s="6">
        <v>-6.61</v>
      </c>
      <c r="G111" s="6">
        <v>14.84</v>
      </c>
      <c r="H111" s="6">
        <v>23.61</v>
      </c>
      <c r="I111" s="6">
        <v>6.91</v>
      </c>
      <c r="J111" s="6">
        <v>4.9800000000000004</v>
      </c>
      <c r="K111" s="6">
        <v>10.58</v>
      </c>
      <c r="L111" s="6">
        <v>3.51</v>
      </c>
      <c r="M111" s="6">
        <v>4.25</v>
      </c>
      <c r="N111" s="6">
        <v>8.8000000000000007</v>
      </c>
      <c r="O111" s="6">
        <v>12.74</v>
      </c>
      <c r="P111" s="7">
        <v>9.86</v>
      </c>
    </row>
    <row r="112" spans="3:16" x14ac:dyDescent="0.3">
      <c r="C112" s="11">
        <v>202211</v>
      </c>
      <c r="D112">
        <v>71</v>
      </c>
      <c r="E112" s="6">
        <v>5.3</v>
      </c>
      <c r="F112" s="6">
        <v>-8.1</v>
      </c>
      <c r="G112" s="6">
        <v>8.6300000000000008</v>
      </c>
      <c r="H112" s="6">
        <v>0.99</v>
      </c>
      <c r="I112" s="6">
        <v>9.91</v>
      </c>
      <c r="J112" s="6">
        <v>5.3</v>
      </c>
      <c r="K112" s="6">
        <v>2.15</v>
      </c>
      <c r="L112" s="6">
        <v>6.78</v>
      </c>
      <c r="M112" s="6">
        <v>3.85</v>
      </c>
      <c r="N112" s="6">
        <v>5.35</v>
      </c>
      <c r="O112" s="6">
        <v>4.79</v>
      </c>
      <c r="P112" s="7">
        <v>7.95</v>
      </c>
    </row>
    <row r="113" spans="3:16" x14ac:dyDescent="0.3">
      <c r="C113" s="11">
        <v>202212</v>
      </c>
      <c r="D113">
        <v>72</v>
      </c>
      <c r="E113" s="6">
        <v>-2.66</v>
      </c>
      <c r="F113" s="6">
        <v>-28.07</v>
      </c>
      <c r="G113" s="6">
        <v>-2.42</v>
      </c>
      <c r="H113" s="6">
        <v>-4.17</v>
      </c>
      <c r="I113" s="6">
        <v>-2.2000000000000002</v>
      </c>
      <c r="J113" s="6">
        <v>-7.95</v>
      </c>
      <c r="K113" s="6">
        <v>-6.81</v>
      </c>
      <c r="L113" s="6">
        <v>-1.21</v>
      </c>
      <c r="M113" s="6">
        <v>-7.97</v>
      </c>
      <c r="N113" s="6">
        <v>-1.74</v>
      </c>
      <c r="O113" s="6">
        <v>-5.54</v>
      </c>
      <c r="P113" s="7">
        <v>-5.05</v>
      </c>
    </row>
    <row r="114" spans="3:16" x14ac:dyDescent="0.3">
      <c r="C114" s="11">
        <v>202301</v>
      </c>
      <c r="D114">
        <v>73</v>
      </c>
      <c r="E114" s="6">
        <v>-0.37</v>
      </c>
      <c r="F114" s="6">
        <v>29.03</v>
      </c>
      <c r="G114" s="6">
        <v>7.25</v>
      </c>
      <c r="H114" s="6">
        <v>2.82</v>
      </c>
      <c r="I114" s="6">
        <v>3.08</v>
      </c>
      <c r="J114" s="6">
        <v>9.67</v>
      </c>
      <c r="K114" s="6">
        <v>13.53</v>
      </c>
      <c r="L114" s="6">
        <v>-1.24</v>
      </c>
      <c r="M114" s="6">
        <v>9.74</v>
      </c>
      <c r="N114" s="6">
        <v>-1.03</v>
      </c>
      <c r="O114" s="6">
        <v>6.37</v>
      </c>
      <c r="P114" s="7">
        <v>9.1</v>
      </c>
    </row>
    <row r="115" spans="3:16" x14ac:dyDescent="0.3">
      <c r="C115" s="11">
        <v>202302</v>
      </c>
      <c r="D115">
        <v>74</v>
      </c>
      <c r="E115" s="6">
        <v>-2.1800000000000002</v>
      </c>
      <c r="F115" s="6">
        <v>11</v>
      </c>
      <c r="G115" s="6">
        <v>-1.06</v>
      </c>
      <c r="H115" s="6">
        <v>-6.84</v>
      </c>
      <c r="I115" s="6">
        <v>-3.61</v>
      </c>
      <c r="J115" s="6">
        <v>-0.19</v>
      </c>
      <c r="K115" s="6">
        <v>-6.5</v>
      </c>
      <c r="L115" s="6">
        <v>-5.32</v>
      </c>
      <c r="M115" s="6">
        <v>-4.6500000000000004</v>
      </c>
      <c r="N115" s="6">
        <v>-4.29</v>
      </c>
      <c r="O115" s="6">
        <v>-2.83</v>
      </c>
      <c r="P115" s="7">
        <v>-2.59</v>
      </c>
    </row>
    <row r="116" spans="3:16" x14ac:dyDescent="0.3">
      <c r="C116" s="11">
        <v>202303</v>
      </c>
      <c r="D116">
        <v>75</v>
      </c>
      <c r="E116" s="6">
        <v>3.13</v>
      </c>
      <c r="F116" s="6">
        <v>-0.62</v>
      </c>
      <c r="G116" s="6">
        <v>-0.17</v>
      </c>
      <c r="H116" s="6">
        <v>-0.32</v>
      </c>
      <c r="I116" s="6">
        <v>1.61</v>
      </c>
      <c r="J116" s="6">
        <v>10.42</v>
      </c>
      <c r="K116" s="6">
        <v>-0.13</v>
      </c>
      <c r="L116" s="6">
        <v>3.89</v>
      </c>
      <c r="M116" s="6">
        <v>3.49</v>
      </c>
      <c r="N116" s="6">
        <v>2.4900000000000002</v>
      </c>
      <c r="O116" s="6">
        <v>-8.66</v>
      </c>
      <c r="P116" s="7">
        <v>0.94</v>
      </c>
    </row>
    <row r="117" spans="3:16" x14ac:dyDescent="0.3">
      <c r="C117" s="11">
        <v>202304</v>
      </c>
      <c r="D117">
        <v>76</v>
      </c>
      <c r="E117" s="6">
        <v>3.16</v>
      </c>
      <c r="F117" s="6">
        <v>-15.24</v>
      </c>
      <c r="G117" s="6">
        <v>-2.0099999999999998</v>
      </c>
      <c r="H117" s="6">
        <v>2.59</v>
      </c>
      <c r="I117" s="6">
        <v>2.62</v>
      </c>
      <c r="J117" s="6">
        <v>0.28000000000000003</v>
      </c>
      <c r="K117" s="6">
        <v>0.99</v>
      </c>
      <c r="L117" s="6">
        <v>1.72</v>
      </c>
      <c r="M117" s="6">
        <v>2.19</v>
      </c>
      <c r="N117" s="6">
        <v>4.12</v>
      </c>
      <c r="O117" s="6">
        <v>1.97</v>
      </c>
      <c r="P117" s="7">
        <v>1.49</v>
      </c>
    </row>
    <row r="118" spans="3:16" x14ac:dyDescent="0.3">
      <c r="C118" s="11">
        <v>202305</v>
      </c>
      <c r="D118">
        <v>77</v>
      </c>
      <c r="E118" s="6">
        <v>-5.35</v>
      </c>
      <c r="F118" s="6">
        <v>13.52</v>
      </c>
      <c r="G118" s="6">
        <v>-4.1399999999999997</v>
      </c>
      <c r="H118" s="6">
        <v>-9.51</v>
      </c>
      <c r="I118" s="6">
        <v>-8.5299999999999994</v>
      </c>
      <c r="J118" s="6">
        <v>8.25</v>
      </c>
      <c r="K118" s="6">
        <v>-9.4</v>
      </c>
      <c r="L118" s="6">
        <v>-5.82</v>
      </c>
      <c r="M118" s="6">
        <v>0.62</v>
      </c>
      <c r="N118" s="6">
        <v>-3.67</v>
      </c>
      <c r="O118" s="6">
        <v>-3.77</v>
      </c>
      <c r="P118" s="7">
        <v>-0.84</v>
      </c>
    </row>
    <row r="119" spans="3:16" x14ac:dyDescent="0.3">
      <c r="C119" s="11">
        <v>202306</v>
      </c>
      <c r="D119">
        <v>78</v>
      </c>
      <c r="E119" s="6">
        <v>2.84</v>
      </c>
      <c r="F119" s="6">
        <v>24.66</v>
      </c>
      <c r="G119" s="6">
        <v>11.58</v>
      </c>
      <c r="H119" s="6">
        <v>6.42</v>
      </c>
      <c r="I119" s="6">
        <v>8.69</v>
      </c>
      <c r="J119" s="6">
        <v>5.87</v>
      </c>
      <c r="K119" s="6">
        <v>4.63</v>
      </c>
      <c r="L119" s="6">
        <v>2.61</v>
      </c>
      <c r="M119" s="6">
        <v>7.89</v>
      </c>
      <c r="N119" s="6">
        <v>4.66</v>
      </c>
      <c r="O119" s="6">
        <v>5.87</v>
      </c>
      <c r="P119" s="7">
        <v>9.82</v>
      </c>
    </row>
    <row r="120" spans="3:16" x14ac:dyDescent="0.3">
      <c r="C120" s="11">
        <v>202307</v>
      </c>
      <c r="D120">
        <v>79</v>
      </c>
      <c r="E120" s="6">
        <v>2.3199999999999998</v>
      </c>
      <c r="F120" s="6">
        <v>2.73</v>
      </c>
      <c r="G120" s="6">
        <v>3.81</v>
      </c>
      <c r="H120" s="6">
        <v>7.34</v>
      </c>
      <c r="I120" s="6">
        <v>1.79</v>
      </c>
      <c r="J120" s="6">
        <v>4.32</v>
      </c>
      <c r="K120" s="6">
        <v>0.98</v>
      </c>
      <c r="L120" s="6">
        <v>2.79</v>
      </c>
      <c r="M120" s="6">
        <v>2.2799999999999998</v>
      </c>
      <c r="N120" s="6">
        <v>-0.11</v>
      </c>
      <c r="O120" s="6">
        <v>6.4</v>
      </c>
      <c r="P120" s="7">
        <v>3.51</v>
      </c>
    </row>
    <row r="121" spans="3:16" x14ac:dyDescent="0.3">
      <c r="C121" s="11">
        <v>202308</v>
      </c>
      <c r="D121">
        <v>80</v>
      </c>
      <c r="E121" s="6">
        <v>-3.77</v>
      </c>
      <c r="F121" s="6">
        <v>-4.3099999999999996</v>
      </c>
      <c r="G121" s="6">
        <v>-2.21</v>
      </c>
      <c r="H121" s="6">
        <v>1.95</v>
      </c>
      <c r="I121" s="6">
        <v>-2.75</v>
      </c>
      <c r="J121" s="6">
        <v>-1.67</v>
      </c>
      <c r="K121" s="6">
        <v>0.14000000000000001</v>
      </c>
      <c r="L121" s="6">
        <v>-5.29</v>
      </c>
      <c r="M121" s="6">
        <v>-0.4</v>
      </c>
      <c r="N121" s="6">
        <v>-0.22</v>
      </c>
      <c r="O121" s="6">
        <v>-3.61</v>
      </c>
      <c r="P121" s="7">
        <v>-2.98</v>
      </c>
    </row>
    <row r="122" spans="3:16" ht="15" thickBot="1" x14ac:dyDescent="0.35">
      <c r="C122" s="12">
        <v>202309</v>
      </c>
      <c r="D122" s="22">
        <v>81</v>
      </c>
      <c r="E122" s="8">
        <v>-4.57</v>
      </c>
      <c r="F122" s="8">
        <v>-2.58</v>
      </c>
      <c r="G122" s="8">
        <v>-7.3</v>
      </c>
      <c r="H122" s="8">
        <v>3.17</v>
      </c>
      <c r="I122" s="8">
        <v>-6.57</v>
      </c>
      <c r="J122" s="8">
        <v>-5.96</v>
      </c>
      <c r="K122" s="8">
        <v>-3.22</v>
      </c>
      <c r="L122" s="8">
        <v>-5.04</v>
      </c>
      <c r="M122" s="8">
        <v>-5.68</v>
      </c>
      <c r="N122" s="8">
        <v>-4.71</v>
      </c>
      <c r="O122" s="8">
        <v>-2.04</v>
      </c>
      <c r="P122" s="9">
        <v>-5.57</v>
      </c>
    </row>
  </sheetData>
  <mergeCells count="4">
    <mergeCell ref="C40:C41"/>
    <mergeCell ref="E40:P40"/>
    <mergeCell ref="U12:U15"/>
    <mergeCell ref="V12:V1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5</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2023-11-20T08:15:07Z</dcterms:modified>
  <cp:category/>
  <cp:contentStatus/>
</cp:coreProperties>
</file>